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1年度\36_財政状況資料集の作成\08_作成依頼（2回目）\03_市町村から提出\31 大島町○\"/>
    </mc:Choice>
  </mc:AlternateContent>
  <bookViews>
    <workbookView xWindow="0" yWindow="0" windowWidth="15360" windowHeight="7632" firstSheet="13"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4" i="9" l="1"/>
  <c r="AA73" i="9"/>
  <c r="AA72" i="9"/>
  <c r="AA71" i="9"/>
  <c r="AA70" i="9"/>
  <c r="AA69" i="9"/>
  <c r="AA68" i="9"/>
  <c r="AA31" i="9"/>
  <c r="AA30" i="9"/>
  <c r="AA29" i="9"/>
  <c r="AA28" i="9"/>
  <c r="DG43" i="7"/>
  <c r="CQ43" i="7"/>
  <c r="CO43" i="7"/>
  <c r="BY43" i="7"/>
  <c r="BW43" i="7"/>
  <c r="BE43" i="7"/>
  <c r="AM43" i="7"/>
  <c r="U43" i="7"/>
  <c r="E43" i="7"/>
  <c r="C43" i="7"/>
  <c r="DG42" i="7"/>
  <c r="CQ42" i="7"/>
  <c r="CO42" i="7" s="1"/>
  <c r="BY42" i="7"/>
  <c r="BW42" i="7" s="1"/>
  <c r="BE42" i="7"/>
  <c r="AM42" i="7"/>
  <c r="U42" i="7"/>
  <c r="E42" i="7"/>
  <c r="C42" i="7"/>
  <c r="DG41" i="7"/>
  <c r="CQ41" i="7"/>
  <c r="CO41" i="7" s="1"/>
  <c r="BY41" i="7"/>
  <c r="BW41" i="7" s="1"/>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CO35" i="7"/>
  <c r="BY35" i="7"/>
  <c r="BE35" i="7"/>
  <c r="AM35" i="7"/>
  <c r="W35" i="7"/>
  <c r="E35" i="7"/>
  <c r="C35" i="7"/>
  <c r="DG34" i="7"/>
  <c r="CQ34" i="7"/>
  <c r="CO34" i="7" s="1"/>
  <c r="BY34" i="7"/>
  <c r="BE34" i="7"/>
  <c r="AO34" i="7"/>
  <c r="W34" i="7"/>
  <c r="E34" i="7"/>
  <c r="C34" i="7"/>
  <c r="U34" i="7" l="1"/>
  <c r="U35" i="7" s="1"/>
  <c r="U36" i="7" s="1"/>
  <c r="AM34" i="7" l="1"/>
  <c r="BW34" i="7" s="1"/>
  <c r="BW35" i="7" s="1"/>
  <c r="BW36" i="7" s="1"/>
  <c r="BW37" i="7" s="1"/>
  <c r="BW38" i="7" s="1"/>
  <c r="BW39" i="7" s="1"/>
  <c r="BW40" i="7" s="1"/>
</calcChain>
</file>

<file path=xl/sharedStrings.xml><?xml version="1.0" encoding="utf-8"?>
<sst xmlns="http://schemas.openxmlformats.org/spreadsheetml/2006/main" count="1035" uniqueCount="546">
  <si>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</si>
  <si>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</si>
  <si>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</si>
  <si>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</si>
  <si>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</si>
  <si>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</si>
  <si>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</si>
  <si>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</si>
  <si>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</si>
  <si>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</si>
  <si>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</si>
  <si>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</si>
  <si>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</si>
  <si>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</si>
  <si>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</si>
  <si>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</si>
  <si>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</si>
  <si>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将来負担率費については、東京都内及び全国類似団体と比較しても非常に高い状況にある。
今後も大型公共工事（循環型社会形成推進事業焼却施設・し尿汚泥再生処理センター建設）等や財政調整基金減少等の影響により高い水準を維持すると予想される。
また、近いうちに有形固定資産の耐用年数を迎えることが重なることにより、更なる財政悪化という事態を避けられるよう経営改善が必要である。</t>
    <phoneticPr fontId="5"/>
  </si>
  <si>
    <t>地方債の発行増等により、将来負担比率は増加し、実質公債費比率についても、類似団体内平均値と比較し高い水準となっている。
　土砂災害復興事業完了後は起債借入額も減少するので、今後も引き続き地方債残高の縮減に努めるなど財政の健全化を進める。</t>
    <rPh sb="0" eb="3">
      <t>チホウサイ</t>
    </rPh>
    <rPh sb="4" eb="6">
      <t>ハッコウ</t>
    </rPh>
    <rPh sb="6" eb="7">
      <t>ゾウ</t>
    </rPh>
    <rPh sb="7" eb="8">
      <t>トウ</t>
    </rPh>
    <rPh sb="12" eb="14">
      <t>ショウライ</t>
    </rPh>
    <rPh sb="14" eb="16">
      <t>フタン</t>
    </rPh>
    <rPh sb="16" eb="18">
      <t>ヒリツ</t>
    </rPh>
    <rPh sb="19" eb="21">
      <t>ゾウカ</t>
    </rPh>
    <rPh sb="23" eb="25">
      <t>ジッシツ</t>
    </rPh>
    <rPh sb="25" eb="28">
      <t>コウサイヒ</t>
    </rPh>
    <rPh sb="28" eb="30">
      <t>ヒリツ</t>
    </rPh>
    <rPh sb="36" eb="38">
      <t>ルイジ</t>
    </rPh>
    <rPh sb="38" eb="40">
      <t>ダンタイ</t>
    </rPh>
    <rPh sb="40" eb="41">
      <t>ナイ</t>
    </rPh>
    <rPh sb="41" eb="44">
      <t>ヘイキンチ</t>
    </rPh>
    <rPh sb="45" eb="47">
      <t>ヒカク</t>
    </rPh>
    <rPh sb="48" eb="49">
      <t>タカ</t>
    </rPh>
    <rPh sb="50" eb="52">
      <t>スイジュン</t>
    </rPh>
    <rPh sb="61" eb="63">
      <t>ドシャ</t>
    </rPh>
    <rPh sb="63" eb="65">
      <t>サイガイ</t>
    </rPh>
    <rPh sb="65" eb="67">
      <t>フッコウ</t>
    </rPh>
    <rPh sb="67" eb="69">
      <t>ジギョウ</t>
    </rPh>
    <rPh sb="69" eb="71">
      <t>カンリョウ</t>
    </rPh>
    <rPh sb="71" eb="72">
      <t>アト</t>
    </rPh>
    <rPh sb="73" eb="75">
      <t>キサイ</t>
    </rPh>
    <rPh sb="75" eb="77">
      <t>カリイレ</t>
    </rPh>
    <rPh sb="77" eb="78">
      <t>ガク</t>
    </rPh>
    <rPh sb="79" eb="81">
      <t>ゲンショウ</t>
    </rPh>
    <rPh sb="86" eb="88">
      <t>コンゴ</t>
    </rPh>
    <rPh sb="89" eb="90">
      <t>ヒ</t>
    </rPh>
    <rPh sb="91" eb="92">
      <t>ツヅ</t>
    </rPh>
    <rPh sb="93" eb="96">
      <t>チホウサイ</t>
    </rPh>
    <rPh sb="96" eb="98">
      <t>ザンダカ</t>
    </rPh>
    <rPh sb="99" eb="101">
      <t>シュクゲン</t>
    </rPh>
    <rPh sb="102" eb="103">
      <t>ツト</t>
    </rPh>
    <rPh sb="107" eb="109">
      <t>ザイセイ</t>
    </rPh>
    <rPh sb="110" eb="113">
      <t>ケンゼンカ</t>
    </rPh>
    <rPh sb="114" eb="115">
      <t>スス</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</si>
  <si>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</si>
  <si>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</si>
  <si>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</si>
  <si>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</si>
  <si>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</si>
  <si>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</si>
  <si>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</si>
  <si>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</si>
  <si>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</si>
  <si>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</si>
  <si>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</si>
  <si>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</si>
  <si>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</si>
  <si>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</si>
  <si>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</si>
  <si>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</si>
  <si>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</si>
  <si>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</si>
  <si>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</si>
  <si>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</si>
  <si>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</si>
  <si>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</si>
  <si>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</si>
  <si>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</si>
  <si>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</si>
  <si>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</si>
  <si>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</si>
  <si>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</si>
  <si>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</si>
  <si>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</si>
  <si>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</si>
  <si>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</si>
  <si>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</si>
  <si>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</si>
  <si>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</si>
  <si>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</si>
  <si>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</si>
  <si>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</si>
  <si>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</si>
  <si>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</si>
  <si>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</si>
  <si>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</si>
  <si>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</si>
  <si>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</si>
  <si>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</si>
  <si>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</si>
  <si>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</si>
  <si>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</si>
  <si>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</si>
  <si>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</si>
  <si>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</si>
  <si>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</si>
  <si>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</si>
  <si>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</si>
  <si>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</si>
  <si>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</si>
  <si>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</si>
  <si>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</si>
  <si>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</si>
  <si>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</si>
  <si>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</si>
  <si>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</si>
  <si>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</si>
  <si>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</si>
  <si>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</si>
  <si>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</si>
  <si>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</si>
  <si>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4"/>
  </si>
  <si>
    <t>うち日本人(％)</t>
    <phoneticPr fontId="5"/>
  </si>
  <si>
    <t>-2.3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</si>
  <si>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</si>
  <si>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</si>
  <si>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</si>
  <si>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</si>
  <si>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</si>
  <si>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</si>
  <si>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</si>
  <si>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</si>
  <si>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</si>
  <si>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</si>
  <si>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</si>
  <si>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</si>
  <si>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</si>
  <si>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</si>
  <si>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</si>
  <si>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</si>
  <si>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</si>
  <si>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</si>
  <si>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</si>
  <si>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</si>
  <si>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</si>
  <si>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</si>
  <si>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</si>
  <si>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</si>
  <si>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</si>
  <si>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</si>
  <si>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</si>
  <si>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</si>
  <si>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</si>
  <si>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</si>
  <si>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</si>
  <si>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</si>
  <si>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</si>
  <si>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</si>
  <si>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</si>
  <si>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</si>
  <si>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</si>
  <si>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</si>
  <si>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</si>
  <si>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</si>
  <si>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</si>
  <si>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</si>
  <si>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</si>
  <si>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</si>
  <si>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</si>
  <si>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</si>
  <si>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</si>
  <si>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</si>
  <si>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</si>
  <si>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</si>
  <si>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</si>
  <si>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</si>
  <si>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</si>
  <si>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</si>
  <si>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</si>
  <si>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</si>
  <si>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</si>
  <si>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</si>
  <si>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</si>
  <si>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東京都大島町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</si>
  <si>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</si>
  <si>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</si>
  <si>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</si>
  <si>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</si>
  <si>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</si>
  <si>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</si>
  <si>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</si>
  <si>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</si>
  <si>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</si>
  <si>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</si>
  <si>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</si>
  <si>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</si>
  <si>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</si>
  <si>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</si>
  <si>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</si>
  <si>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</si>
  <si>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</si>
  <si>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</si>
  <si>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</si>
  <si>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</si>
  <si>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</si>
  <si>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</si>
  <si>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</si>
  <si>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</si>
  <si>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</si>
  <si>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</si>
  <si>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</si>
  <si>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</si>
  <si>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</si>
  <si>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</si>
  <si>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</si>
  <si>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</si>
  <si>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</si>
  <si>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</si>
  <si>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</si>
  <si>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</si>
  <si>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</si>
  <si>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</si>
  <si>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</si>
  <si>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</si>
  <si>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</si>
  <si>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</si>
  <si>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</si>
  <si>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</si>
  <si>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</si>
  <si>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</si>
  <si>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</si>
  <si>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</si>
  <si>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</si>
  <si>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</si>
  <si>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</si>
  <si>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</si>
  <si>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</si>
  <si>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</si>
  <si>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</si>
  <si>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</si>
  <si>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</si>
  <si>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</si>
  <si>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</si>
  <si>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</si>
  <si>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</si>
  <si>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</si>
  <si>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</si>
  <si>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</si>
  <si>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</si>
  <si>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</si>
  <si>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</si>
  <si>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</si>
  <si>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</si>
  <si>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</si>
  <si>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</si>
  <si>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</si>
  <si>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</si>
  <si>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</si>
  <si>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</si>
  <si>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</si>
  <si>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</si>
  <si>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</si>
  <si>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</si>
  <si>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</si>
  <si>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</si>
  <si>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</si>
  <si>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</si>
  <si>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</si>
  <si>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</si>
  <si>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</si>
  <si>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</si>
  <si>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</si>
  <si>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</si>
  <si>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</si>
  <si>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</si>
  <si>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</si>
  <si>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</si>
  <si>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</si>
  <si>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</si>
  <si>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</si>
  <si>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</si>
  <si>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</si>
  <si>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</si>
  <si>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</si>
  <si>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</si>
  <si>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</si>
  <si>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</si>
  <si>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</si>
  <si>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</si>
  <si>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</si>
  <si>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</si>
  <si>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</si>
  <si>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</si>
  <si>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</si>
  <si>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</si>
  <si>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</si>
  <si>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</si>
  <si>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</si>
  <si>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</si>
  <si>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</si>
  <si>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</si>
  <si>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</si>
  <si>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</si>
  <si>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</si>
  <si>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</si>
  <si>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</si>
  <si>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</si>
  <si>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</si>
  <si>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</si>
  <si>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</si>
  <si>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</si>
  <si>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</si>
  <si>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</si>
  <si>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</si>
  <si>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</si>
  <si>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</si>
  <si>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</si>
  <si>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</si>
  <si>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</si>
  <si>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</si>
  <si>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</si>
  <si>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</si>
  <si>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</si>
  <si>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</si>
  <si>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</si>
  <si>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</si>
  <si>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</si>
  <si>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</si>
  <si>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</si>
  <si>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</si>
  <si>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</si>
  <si>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</si>
  <si>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</si>
  <si>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</si>
  <si>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</si>
  <si>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</si>
  <si>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東京都大島町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</si>
  <si>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</si>
  <si>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</si>
  <si>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</si>
  <si>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</si>
  <si>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</si>
  <si>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</si>
  <si>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</si>
  <si>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</si>
  <si>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</si>
  <si>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</si>
  <si>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</si>
  <si>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</si>
  <si>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</si>
  <si>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</si>
  <si>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</si>
  <si>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</si>
  <si>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</si>
  <si>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</si>
  <si>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</si>
  <si>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</si>
  <si>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</si>
  <si>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</si>
  <si>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</si>
  <si>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</si>
  <si>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</si>
  <si>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</si>
  <si>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</si>
  <si>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</si>
  <si>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</si>
  <si>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</si>
  <si>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</si>
  <si>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</si>
  <si>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</si>
  <si>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</si>
  <si>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t>
    <phoneticPr fontId="2"/>
  </si>
  <si>
    <t>介護保険事業勘定</t>
    <phoneticPr fontId="5"/>
  </si>
  <si>
    <t>後期高齢者医療事業</t>
    <phoneticPr fontId="5"/>
  </si>
  <si>
    <t>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</si>
  <si>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</si>
  <si>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</si>
  <si>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</si>
  <si>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</si>
  <si>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</si>
  <si>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</si>
  <si>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</si>
  <si>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2"/>
  </si>
  <si>
    <t>東京都市町村総合事務組合（共済特会）</t>
    <rPh sb="0" eb="3">
      <t>トウキョウト</t>
    </rPh>
    <rPh sb="3" eb="6">
      <t>シチョウソン</t>
    </rPh>
    <rPh sb="6" eb="8">
      <t>ソウゴウ</t>
    </rPh>
    <rPh sb="8" eb="10">
      <t>ジム</t>
    </rPh>
    <rPh sb="10" eb="12">
      <t>クミアイ</t>
    </rPh>
    <rPh sb="13" eb="15">
      <t>キョウサイ</t>
    </rPh>
    <rPh sb="15" eb="16">
      <t>トク</t>
    </rPh>
    <rPh sb="16" eb="17">
      <t>カイ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</si>
  <si>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</si>
  <si>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2"/>
  </si>
  <si>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</si>
  <si>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東京都後期高齢者医療広域連合（後期特会）</t>
    <rPh sb="0" eb="3">
      <t>トウキョウト</t>
    </rPh>
    <rPh sb="3" eb="5">
      <t>コウキ</t>
    </rPh>
    <rPh sb="5" eb="7">
      <t>コウレイ</t>
    </rPh>
    <rPh sb="7" eb="8">
      <t>モノ</t>
    </rPh>
    <rPh sb="8" eb="10">
      <t>イリョウ</t>
    </rPh>
    <rPh sb="10" eb="12">
      <t>コウイキ</t>
    </rPh>
    <rPh sb="12" eb="14">
      <t>レンゴウ</t>
    </rPh>
    <rPh sb="15" eb="17">
      <t>コウキ</t>
    </rPh>
    <rPh sb="17" eb="18">
      <t>トク</t>
    </rPh>
    <rPh sb="18" eb="19">
      <t>カイ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</si>
  <si>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</si>
  <si>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</si>
  <si>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</si>
  <si>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</si>
  <si>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</si>
  <si>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</si>
  <si>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</si>
  <si>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</si>
  <si>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</si>
  <si>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</si>
  <si>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</si>
  <si>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</si>
  <si>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</si>
  <si>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</si>
  <si>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</si>
  <si>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</si>
  <si>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</si>
  <si>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</si>
  <si>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</si>
  <si>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</si>
  <si>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</si>
  <si>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</si>
  <si>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</si>
  <si>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</si>
  <si>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</si>
  <si>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</si>
  <si>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</si>
  <si>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</si>
  <si>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</si>
  <si>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</si>
  <si>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</si>
  <si>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</si>
  <si>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</si>
  <si>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</si>
  <si>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</si>
  <si>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</si>
  <si>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</si>
  <si>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</si>
  <si>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</si>
  <si>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</si>
  <si>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</si>
  <si>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</si>
  <si>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</si>
  <si>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</si>
  <si>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</si>
  <si>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</si>
  <si>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</si>
  <si>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</si>
  <si>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</si>
  <si>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</si>
  <si>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</si>
  <si>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</si>
  <si>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</si>
  <si>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</si>
  <si>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</si>
  <si>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</si>
  <si>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</si>
  <si>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</si>
  <si>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</si>
  <si>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</si>
  <si>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</si>
  <si>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</si>
  <si>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</si>
  <si>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</si>
  <si>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</si>
  <si>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</si>
  <si>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</si>
  <si>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</si>
  <si>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</si>
  <si>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</si>
  <si>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</si>
  <si>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</si>
  <si>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</si>
  <si>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</si>
  <si>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</si>
  <si>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</si>
  <si>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</si>
  <si>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</si>
  <si>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</si>
  <si>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</si>
  <si>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</si>
  <si>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</si>
  <si>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</si>
  <si>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</si>
  <si>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</si>
  <si>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</si>
  <si>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</si>
  <si>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</si>
  <si>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</si>
  <si>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</si>
  <si>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</si>
  <si>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</si>
  <si>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</si>
  <si>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</si>
  <si>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</si>
  <si>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</si>
  <si>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</si>
  <si>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</si>
  <si>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</si>
  <si>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</si>
  <si>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</si>
  <si>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</si>
  <si>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</si>
  <si>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</si>
  <si>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</si>
  <si>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</si>
  <si>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</si>
  <si>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</si>
  <si>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</si>
  <si>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</si>
  <si>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</si>
  <si>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</si>
  <si>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</si>
  <si>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</si>
  <si>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</si>
  <si>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</si>
  <si>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</si>
  <si>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</si>
  <si>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</si>
  <si>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</si>
  <si>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</si>
  <si>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</si>
  <si>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</si>
  <si>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</si>
  <si>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</si>
  <si>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</si>
  <si>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</si>
  <si>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</si>
  <si>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</si>
  <si>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</si>
  <si>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5.68</t>
  </si>
  <si>
    <t>▲ 0.70</t>
  </si>
  <si>
    <t>▲ 7.07</t>
  </si>
  <si>
    <t>会計</t>
    <rPh sb="0" eb="2">
      <t>カイケイ</t>
    </rPh>
    <phoneticPr fontId="5"/>
  </si>
  <si>
    <t>一般会計</t>
  </si>
  <si>
    <t>介護保険事業勘定</t>
  </si>
  <si>
    <t>後期高齢者医療事業</t>
  </si>
  <si>
    <t>国民健康保険事業勘定</t>
  </si>
  <si>
    <t>水道事業</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</si>
  <si>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</si>
  <si>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</si>
  <si>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</si>
  <si>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</si>
  <si>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</si>
  <si>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</si>
  <si>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</si>
  <si>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</si>
  <si>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</si>
  <si>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</si>
  <si>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</si>
  <si>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</si>
  <si>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</si>
  <si>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</si>
  <si>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</si>
  <si>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</si>
  <si>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</si>
  <si>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</si>
  <si>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</si>
  <si>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</si>
  <si>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</si>
  <si>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</si>
  <si>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</si>
  <si>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</si>
  <si>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</si>
  <si>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</si>
  <si>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</si>
  <si>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</si>
  <si>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</si>
  <si>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</si>
  <si>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</si>
  <si>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</si>
  <si>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</si>
  <si>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</si>
  <si>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</si>
  <si>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</si>
  <si>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</si>
  <si>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</si>
  <si>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</si>
  <si>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</si>
  <si>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</si>
  <si>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</si>
  <si>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</si>
  <si>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</si>
  <si>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</si>
  <si>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</si>
  <si>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</si>
  <si>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</si>
  <si>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災害復興特別交付金積立基金</t>
    <rPh sb="0" eb="2">
      <t>サイガイ</t>
    </rPh>
    <rPh sb="2" eb="4">
      <t>フッコウ</t>
    </rPh>
    <rPh sb="4" eb="6">
      <t>トクベツ</t>
    </rPh>
    <rPh sb="6" eb="9">
      <t>コウフキン</t>
    </rPh>
    <rPh sb="9" eb="11">
      <t>ツミタテ</t>
    </rPh>
    <rPh sb="11" eb="13">
      <t>キキン</t>
    </rPh>
    <phoneticPr fontId="5"/>
  </si>
  <si>
    <t>噴火災害対策基金</t>
    <rPh sb="0" eb="2">
      <t>フンカ</t>
    </rPh>
    <rPh sb="2" eb="4">
      <t>サイガイ</t>
    </rPh>
    <rPh sb="4" eb="6">
      <t>タイサク</t>
    </rPh>
    <rPh sb="6" eb="8">
      <t>キキン</t>
    </rPh>
    <phoneticPr fontId="5"/>
  </si>
  <si>
    <t>災害対策基金</t>
    <rPh sb="0" eb="2">
      <t>サイガイ</t>
    </rPh>
    <rPh sb="2" eb="4">
      <t>タイサク</t>
    </rPh>
    <rPh sb="4" eb="6">
      <t>キキン</t>
    </rPh>
    <phoneticPr fontId="5"/>
  </si>
  <si>
    <t>土砂災害復興基金</t>
    <rPh sb="0" eb="2">
      <t>ドシャ</t>
    </rPh>
    <rPh sb="2" eb="4">
      <t>サイガイ</t>
    </rPh>
    <rPh sb="4" eb="6">
      <t>フッコウ</t>
    </rPh>
    <rPh sb="6" eb="8">
      <t>キキン</t>
    </rPh>
    <phoneticPr fontId="5"/>
  </si>
  <si>
    <t>図書館基金</t>
    <rPh sb="0" eb="3">
      <t>トショカン</t>
    </rPh>
    <rPh sb="3" eb="5">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</si>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</sst>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AF33-4772-AE98-1C085695765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380306</c:v>
                </c:pt>
                <c:pt idx="1">
                  <c:v>404342</c:v>
                </c:pt>
                <c:pt idx="2">
                  <c:v>339318</c:v>
                </c:pt>
                <c:pt idx="3">
                  <c:v>294698</c:v>
                </c:pt>
                <c:pt idx="4">
                  <c:v>299941</c:v>
                </c:pt>
              </c:numCache>
            </c:numRef>
          </c:val>
          <c:smooth val="0"/>
          <c:extLst>
            <c:ext xmlns:c16="http://schemas.microsoft.com/office/drawing/2014/chart" uri="{C3380CC4-5D6E-409C-BE32-E72D297353CC}">
              <c16:uniqueId val="{00000001-AF33-4772-AE98-1C085695765F}"/>
            </c:ext>
          </c:extLst>
        </c:ser>
        <c:dLbls>
          <c:showLegendKey val="0"/>
          <c:showVal val="0"/>
          <c:showCatName val="0"/>
          <c:showSerName val="0"/>
          <c:showPercent val="0"/>
          <c:showBubbleSize val="0"/>
        </c:dLbls>
        <c:marker val="1"/>
        <c:smooth val="0"/>
        <c:axId val="536707496"/>
        <c:axId val="525754416"/>
      </c:lineChart>
      <c:catAx>
        <c:axId val="536707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5754416"/>
        <c:crosses val="autoZero"/>
        <c:auto val="1"/>
        <c:lblAlgn val="ctr"/>
        <c:lblOffset val="100"/>
        <c:tickLblSkip val="1"/>
        <c:tickMarkSkip val="1"/>
        <c:noMultiLvlLbl val="0"/>
      </c:catAx>
      <c:valAx>
        <c:axId val="52575441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707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6.82</c:v>
                </c:pt>
                <c:pt idx="1">
                  <c:v>0.93</c:v>
                </c:pt>
                <c:pt idx="2">
                  <c:v>1</c:v>
                </c:pt>
                <c:pt idx="3">
                  <c:v>6.8</c:v>
                </c:pt>
                <c:pt idx="4">
                  <c:v>2.62</c:v>
                </c:pt>
              </c:numCache>
            </c:numRef>
          </c:val>
          <c:extLst>
            <c:ext xmlns:c16="http://schemas.microsoft.com/office/drawing/2014/chart" uri="{C3380CC4-5D6E-409C-BE32-E72D297353CC}">
              <c16:uniqueId val="{00000000-7281-4447-BC5A-6CA4299EB3F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18.13</c:v>
                </c:pt>
                <c:pt idx="1">
                  <c:v>17.899999999999999</c:v>
                </c:pt>
                <c:pt idx="2">
                  <c:v>17.41</c:v>
                </c:pt>
                <c:pt idx="3">
                  <c:v>11.13</c:v>
                </c:pt>
                <c:pt idx="4">
                  <c:v>8.17</c:v>
                </c:pt>
              </c:numCache>
            </c:numRef>
          </c:val>
          <c:extLst>
            <c:ext xmlns:c16="http://schemas.microsoft.com/office/drawing/2014/chart" uri="{C3380CC4-5D6E-409C-BE32-E72D297353CC}">
              <c16:uniqueId val="{00000001-7281-4447-BC5A-6CA4299EB3F9}"/>
            </c:ext>
          </c:extLst>
        </c:ser>
        <c:dLbls>
          <c:showLegendKey val="0"/>
          <c:showVal val="0"/>
          <c:showCatName val="0"/>
          <c:showSerName val="0"/>
          <c:showPercent val="0"/>
          <c:showBubbleSize val="0"/>
        </c:dLbls>
        <c:gapWidth val="250"/>
        <c:overlap val="100"/>
        <c:axId val="493651808"/>
        <c:axId val="49365259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2.66</c:v>
                </c:pt>
                <c:pt idx="1">
                  <c:v>-5.68</c:v>
                </c:pt>
                <c:pt idx="2">
                  <c:v>0.18</c:v>
                </c:pt>
                <c:pt idx="3">
                  <c:v>-0.7</c:v>
                </c:pt>
                <c:pt idx="4">
                  <c:v>-7.07</c:v>
                </c:pt>
              </c:numCache>
            </c:numRef>
          </c:val>
          <c:smooth val="0"/>
          <c:extLst>
            <c:ext xmlns:c16="http://schemas.microsoft.com/office/drawing/2014/chart" uri="{C3380CC4-5D6E-409C-BE32-E72D297353CC}">
              <c16:uniqueId val="{00000002-7281-4447-BC5A-6CA4299EB3F9}"/>
            </c:ext>
          </c:extLst>
        </c:ser>
        <c:dLbls>
          <c:showLegendKey val="0"/>
          <c:showVal val="0"/>
          <c:showCatName val="0"/>
          <c:showSerName val="0"/>
          <c:showPercent val="0"/>
          <c:showBubbleSize val="0"/>
        </c:dLbls>
        <c:marker val="1"/>
        <c:smooth val="0"/>
        <c:axId val="493651808"/>
        <c:axId val="493652592"/>
      </c:lineChart>
      <c:catAx>
        <c:axId val="49365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3652592"/>
        <c:crosses val="autoZero"/>
        <c:auto val="1"/>
        <c:lblAlgn val="ctr"/>
        <c:lblOffset val="100"/>
        <c:tickLblSkip val="1"/>
        <c:tickMarkSkip val="1"/>
        <c:noMultiLvlLbl val="0"/>
      </c:catAx>
      <c:valAx>
        <c:axId val="49365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65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3D-4FC0-9987-FA8BE0A0A053}"/>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3D-4FC0-9987-FA8BE0A0A053}"/>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63D-4FC0-9987-FA8BE0A0A053}"/>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63D-4FC0-9987-FA8BE0A0A053}"/>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63D-4FC0-9987-FA8BE0A0A053}"/>
            </c:ext>
          </c:extLst>
        </c:ser>
        <c:ser>
          <c:idx val="5"/>
          <c:order val="5"/>
          <c:tx>
            <c:strRef>
              <c:f>[1]データシート!$A$32</c:f>
              <c:strCache>
                <c:ptCount val="1"/>
                <c:pt idx="0">
                  <c:v>水道事業</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63D-4FC0-9987-FA8BE0A0A053}"/>
            </c:ext>
          </c:extLst>
        </c:ser>
        <c:ser>
          <c:idx val="6"/>
          <c:order val="6"/>
          <c:tx>
            <c:strRef>
              <c:f>[1]データシート!$A$33</c:f>
              <c:strCache>
                <c:ptCount val="1"/>
                <c:pt idx="0">
                  <c:v>国民健康保険事業勘定</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6-A63D-4FC0-9987-FA8BE0A0A053}"/>
            </c:ext>
          </c:extLst>
        </c:ser>
        <c:ser>
          <c:idx val="7"/>
          <c:order val="7"/>
          <c:tx>
            <c:strRef>
              <c:f>[1]データシート!$A$34</c:f>
              <c:strCache>
                <c:ptCount val="1"/>
                <c:pt idx="0">
                  <c:v>後期高齢者医療事業</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0.02</c:v>
                </c:pt>
                <c:pt idx="2">
                  <c:v>#N/A</c:v>
                </c:pt>
                <c:pt idx="3">
                  <c:v>0.02</c:v>
                </c:pt>
                <c:pt idx="4">
                  <c:v>#N/A</c:v>
                </c:pt>
                <c:pt idx="5">
                  <c:v>0.06</c:v>
                </c:pt>
                <c:pt idx="6">
                  <c:v>#N/A</c:v>
                </c:pt>
                <c:pt idx="7">
                  <c:v>0.06</c:v>
                </c:pt>
                <c:pt idx="8">
                  <c:v>#N/A</c:v>
                </c:pt>
                <c:pt idx="9">
                  <c:v>0.05</c:v>
                </c:pt>
              </c:numCache>
            </c:numRef>
          </c:val>
          <c:extLst>
            <c:ext xmlns:c16="http://schemas.microsoft.com/office/drawing/2014/chart" uri="{C3380CC4-5D6E-409C-BE32-E72D297353CC}">
              <c16:uniqueId val="{00000007-A63D-4FC0-9987-FA8BE0A0A053}"/>
            </c:ext>
          </c:extLst>
        </c:ser>
        <c:ser>
          <c:idx val="8"/>
          <c:order val="8"/>
          <c:tx>
            <c:strRef>
              <c:f>[1]データシート!$A$35</c:f>
              <c:strCache>
                <c:ptCount val="1"/>
                <c:pt idx="0">
                  <c:v>介護保険事業勘定</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1.1200000000000001</c:v>
                </c:pt>
                <c:pt idx="2">
                  <c:v>#N/A</c:v>
                </c:pt>
                <c:pt idx="3">
                  <c:v>0.92</c:v>
                </c:pt>
                <c:pt idx="4">
                  <c:v>#N/A</c:v>
                </c:pt>
                <c:pt idx="5">
                  <c:v>1.18</c:v>
                </c:pt>
                <c:pt idx="6">
                  <c:v>#N/A</c:v>
                </c:pt>
                <c:pt idx="7">
                  <c:v>0.34</c:v>
                </c:pt>
                <c:pt idx="8">
                  <c:v>#N/A</c:v>
                </c:pt>
                <c:pt idx="9">
                  <c:v>0.17</c:v>
                </c:pt>
              </c:numCache>
            </c:numRef>
          </c:val>
          <c:extLst>
            <c:ext xmlns:c16="http://schemas.microsoft.com/office/drawing/2014/chart" uri="{C3380CC4-5D6E-409C-BE32-E72D297353CC}">
              <c16:uniqueId val="{00000008-A63D-4FC0-9987-FA8BE0A0A053}"/>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6.81</c:v>
                </c:pt>
                <c:pt idx="2">
                  <c:v>#N/A</c:v>
                </c:pt>
                <c:pt idx="3">
                  <c:v>0.93</c:v>
                </c:pt>
                <c:pt idx="4">
                  <c:v>#N/A</c:v>
                </c:pt>
                <c:pt idx="5">
                  <c:v>1</c:v>
                </c:pt>
                <c:pt idx="6">
                  <c:v>#N/A</c:v>
                </c:pt>
                <c:pt idx="7">
                  <c:v>6.8</c:v>
                </c:pt>
                <c:pt idx="8">
                  <c:v>#N/A</c:v>
                </c:pt>
                <c:pt idx="9">
                  <c:v>2.62</c:v>
                </c:pt>
              </c:numCache>
            </c:numRef>
          </c:val>
          <c:extLst>
            <c:ext xmlns:c16="http://schemas.microsoft.com/office/drawing/2014/chart" uri="{C3380CC4-5D6E-409C-BE32-E72D297353CC}">
              <c16:uniqueId val="{00000009-A63D-4FC0-9987-FA8BE0A0A053}"/>
            </c:ext>
          </c:extLst>
        </c:ser>
        <c:dLbls>
          <c:showLegendKey val="0"/>
          <c:showVal val="0"/>
          <c:showCatName val="0"/>
          <c:showSerName val="0"/>
          <c:showPercent val="0"/>
          <c:showBubbleSize val="0"/>
        </c:dLbls>
        <c:gapWidth val="150"/>
        <c:overlap val="100"/>
        <c:axId val="493650632"/>
        <c:axId val="493651416"/>
      </c:barChart>
      <c:catAx>
        <c:axId val="493650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651416"/>
        <c:crosses val="autoZero"/>
        <c:auto val="1"/>
        <c:lblAlgn val="ctr"/>
        <c:lblOffset val="100"/>
        <c:tickLblSkip val="1"/>
        <c:tickMarkSkip val="1"/>
        <c:noMultiLvlLbl val="0"/>
      </c:catAx>
      <c:valAx>
        <c:axId val="493651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650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431</c:v>
                </c:pt>
                <c:pt idx="5">
                  <c:v>443</c:v>
                </c:pt>
                <c:pt idx="8">
                  <c:v>494</c:v>
                </c:pt>
                <c:pt idx="11">
                  <c:v>524</c:v>
                </c:pt>
                <c:pt idx="14">
                  <c:v>564</c:v>
                </c:pt>
              </c:numCache>
            </c:numRef>
          </c:val>
          <c:extLst>
            <c:ext xmlns:c16="http://schemas.microsoft.com/office/drawing/2014/chart" uri="{C3380CC4-5D6E-409C-BE32-E72D297353CC}">
              <c16:uniqueId val="{00000000-2A8A-4E63-9E15-6A89D6E3094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2</c:v>
                </c:pt>
                <c:pt idx="6">
                  <c:v>0</c:v>
                </c:pt>
                <c:pt idx="9">
                  <c:v>0</c:v>
                </c:pt>
                <c:pt idx="12">
                  <c:v>0</c:v>
                </c:pt>
              </c:numCache>
            </c:numRef>
          </c:val>
          <c:extLst>
            <c:ext xmlns:c16="http://schemas.microsoft.com/office/drawing/2014/chart" uri="{C3380CC4-5D6E-409C-BE32-E72D297353CC}">
              <c16:uniqueId val="{00000001-2A8A-4E63-9E15-6A89D6E3094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A8A-4E63-9E15-6A89D6E3094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49</c:v>
                </c:pt>
                <c:pt idx="3">
                  <c:v>58</c:v>
                </c:pt>
                <c:pt idx="6">
                  <c:v>58</c:v>
                </c:pt>
                <c:pt idx="9">
                  <c:v>57</c:v>
                </c:pt>
                <c:pt idx="12">
                  <c:v>57</c:v>
                </c:pt>
              </c:numCache>
            </c:numRef>
          </c:val>
          <c:extLst>
            <c:ext xmlns:c16="http://schemas.microsoft.com/office/drawing/2014/chart" uri="{C3380CC4-5D6E-409C-BE32-E72D297353CC}">
              <c16:uniqueId val="{00000003-2A8A-4E63-9E15-6A89D6E3094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23</c:v>
                </c:pt>
                <c:pt idx="3">
                  <c:v>22</c:v>
                </c:pt>
                <c:pt idx="6">
                  <c:v>19</c:v>
                </c:pt>
                <c:pt idx="9">
                  <c:v>20</c:v>
                </c:pt>
                <c:pt idx="12">
                  <c:v>17</c:v>
                </c:pt>
              </c:numCache>
            </c:numRef>
          </c:val>
          <c:extLst>
            <c:ext xmlns:c16="http://schemas.microsoft.com/office/drawing/2014/chart" uri="{C3380CC4-5D6E-409C-BE32-E72D297353CC}">
              <c16:uniqueId val="{00000004-2A8A-4E63-9E15-6A89D6E3094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8A-4E63-9E15-6A89D6E3094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8A-4E63-9E15-6A89D6E3094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657</c:v>
                </c:pt>
                <c:pt idx="3">
                  <c:v>684</c:v>
                </c:pt>
                <c:pt idx="6">
                  <c:v>776</c:v>
                </c:pt>
                <c:pt idx="9">
                  <c:v>787</c:v>
                </c:pt>
                <c:pt idx="12">
                  <c:v>826</c:v>
                </c:pt>
              </c:numCache>
            </c:numRef>
          </c:val>
          <c:extLst>
            <c:ext xmlns:c16="http://schemas.microsoft.com/office/drawing/2014/chart" uri="{C3380CC4-5D6E-409C-BE32-E72D297353CC}">
              <c16:uniqueId val="{00000007-2A8A-4E63-9E15-6A89D6E30944}"/>
            </c:ext>
          </c:extLst>
        </c:ser>
        <c:dLbls>
          <c:showLegendKey val="0"/>
          <c:showVal val="0"/>
          <c:showCatName val="0"/>
          <c:showSerName val="0"/>
          <c:showPercent val="0"/>
          <c:showBubbleSize val="0"/>
        </c:dLbls>
        <c:gapWidth val="100"/>
        <c:overlap val="100"/>
        <c:axId val="525800568"/>
        <c:axId val="52580096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298</c:v>
                </c:pt>
                <c:pt idx="2">
                  <c:v>#N/A</c:v>
                </c:pt>
                <c:pt idx="3">
                  <c:v>#N/A</c:v>
                </c:pt>
                <c:pt idx="4">
                  <c:v>323</c:v>
                </c:pt>
                <c:pt idx="5">
                  <c:v>#N/A</c:v>
                </c:pt>
                <c:pt idx="6">
                  <c:v>#N/A</c:v>
                </c:pt>
                <c:pt idx="7">
                  <c:v>359</c:v>
                </c:pt>
                <c:pt idx="8">
                  <c:v>#N/A</c:v>
                </c:pt>
                <c:pt idx="9">
                  <c:v>#N/A</c:v>
                </c:pt>
                <c:pt idx="10">
                  <c:v>340</c:v>
                </c:pt>
                <c:pt idx="11">
                  <c:v>#N/A</c:v>
                </c:pt>
                <c:pt idx="12">
                  <c:v>#N/A</c:v>
                </c:pt>
                <c:pt idx="13">
                  <c:v>336</c:v>
                </c:pt>
                <c:pt idx="14">
                  <c:v>#N/A</c:v>
                </c:pt>
              </c:numCache>
            </c:numRef>
          </c:val>
          <c:smooth val="0"/>
          <c:extLst>
            <c:ext xmlns:c16="http://schemas.microsoft.com/office/drawing/2014/chart" uri="{C3380CC4-5D6E-409C-BE32-E72D297353CC}">
              <c16:uniqueId val="{00000008-2A8A-4E63-9E15-6A89D6E30944}"/>
            </c:ext>
          </c:extLst>
        </c:ser>
        <c:dLbls>
          <c:showLegendKey val="0"/>
          <c:showVal val="0"/>
          <c:showCatName val="0"/>
          <c:showSerName val="0"/>
          <c:showPercent val="0"/>
          <c:showBubbleSize val="0"/>
        </c:dLbls>
        <c:marker val="1"/>
        <c:smooth val="0"/>
        <c:axId val="525800568"/>
        <c:axId val="525800960"/>
      </c:lineChart>
      <c:catAx>
        <c:axId val="525800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5800960"/>
        <c:crosses val="autoZero"/>
        <c:auto val="1"/>
        <c:lblAlgn val="ctr"/>
        <c:lblOffset val="100"/>
        <c:tickLblSkip val="1"/>
        <c:tickMarkSkip val="1"/>
        <c:noMultiLvlLbl val="0"/>
      </c:catAx>
      <c:valAx>
        <c:axId val="52580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800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5036</c:v>
                </c:pt>
                <c:pt idx="5">
                  <c:v>5505</c:v>
                </c:pt>
                <c:pt idx="8">
                  <c:v>5788</c:v>
                </c:pt>
                <c:pt idx="11">
                  <c:v>6117</c:v>
                </c:pt>
                <c:pt idx="14">
                  <c:v>6543</c:v>
                </c:pt>
              </c:numCache>
            </c:numRef>
          </c:val>
          <c:extLst>
            <c:ext xmlns:c16="http://schemas.microsoft.com/office/drawing/2014/chart" uri="{C3380CC4-5D6E-409C-BE32-E72D297353CC}">
              <c16:uniqueId val="{00000000-929A-4C62-AE8B-3ACA2A0E74D4}"/>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304</c:v>
                </c:pt>
                <c:pt idx="5">
                  <c:v>456</c:v>
                </c:pt>
                <c:pt idx="8">
                  <c:v>492</c:v>
                </c:pt>
                <c:pt idx="11">
                  <c:v>525</c:v>
                </c:pt>
                <c:pt idx="14">
                  <c:v>496</c:v>
                </c:pt>
              </c:numCache>
            </c:numRef>
          </c:val>
          <c:extLst>
            <c:ext xmlns:c16="http://schemas.microsoft.com/office/drawing/2014/chart" uri="{C3380CC4-5D6E-409C-BE32-E72D297353CC}">
              <c16:uniqueId val="{00000001-929A-4C62-AE8B-3ACA2A0E74D4}"/>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1825</c:v>
                </c:pt>
                <c:pt idx="5">
                  <c:v>1863</c:v>
                </c:pt>
                <c:pt idx="8">
                  <c:v>1611</c:v>
                </c:pt>
                <c:pt idx="11">
                  <c:v>1215</c:v>
                </c:pt>
                <c:pt idx="14">
                  <c:v>1090</c:v>
                </c:pt>
              </c:numCache>
            </c:numRef>
          </c:val>
          <c:extLst>
            <c:ext xmlns:c16="http://schemas.microsoft.com/office/drawing/2014/chart" uri="{C3380CC4-5D6E-409C-BE32-E72D297353CC}">
              <c16:uniqueId val="{00000002-929A-4C62-AE8B-3ACA2A0E74D4}"/>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9A-4C62-AE8B-3ACA2A0E74D4}"/>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9A-4C62-AE8B-3ACA2A0E74D4}"/>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9A-4C62-AE8B-3ACA2A0E74D4}"/>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1538</c:v>
                </c:pt>
                <c:pt idx="3">
                  <c:v>1466</c:v>
                </c:pt>
                <c:pt idx="6">
                  <c:v>1420</c:v>
                </c:pt>
                <c:pt idx="9">
                  <c:v>1394</c:v>
                </c:pt>
                <c:pt idx="12">
                  <c:v>1367</c:v>
                </c:pt>
              </c:numCache>
            </c:numRef>
          </c:val>
          <c:extLst>
            <c:ext xmlns:c16="http://schemas.microsoft.com/office/drawing/2014/chart" uri="{C3380CC4-5D6E-409C-BE32-E72D297353CC}">
              <c16:uniqueId val="{00000006-929A-4C62-AE8B-3ACA2A0E74D4}"/>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461</c:v>
                </c:pt>
                <c:pt idx="3">
                  <c:v>407</c:v>
                </c:pt>
                <c:pt idx="6">
                  <c:v>352</c:v>
                </c:pt>
                <c:pt idx="9">
                  <c:v>297</c:v>
                </c:pt>
                <c:pt idx="12">
                  <c:v>243</c:v>
                </c:pt>
              </c:numCache>
            </c:numRef>
          </c:val>
          <c:extLst>
            <c:ext xmlns:c16="http://schemas.microsoft.com/office/drawing/2014/chart" uri="{C3380CC4-5D6E-409C-BE32-E72D297353CC}">
              <c16:uniqueId val="{00000007-929A-4C62-AE8B-3ACA2A0E74D4}"/>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353</c:v>
                </c:pt>
                <c:pt idx="3">
                  <c:v>443</c:v>
                </c:pt>
                <c:pt idx="6">
                  <c:v>330</c:v>
                </c:pt>
                <c:pt idx="9">
                  <c:v>318</c:v>
                </c:pt>
                <c:pt idx="12">
                  <c:v>300</c:v>
                </c:pt>
              </c:numCache>
            </c:numRef>
          </c:val>
          <c:extLst>
            <c:ext xmlns:c16="http://schemas.microsoft.com/office/drawing/2014/chart" uri="{C3380CC4-5D6E-409C-BE32-E72D297353CC}">
              <c16:uniqueId val="{00000008-929A-4C62-AE8B-3ACA2A0E74D4}"/>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29A-4C62-AE8B-3ACA2A0E74D4}"/>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8287</c:v>
                </c:pt>
                <c:pt idx="3">
                  <c:v>8996</c:v>
                </c:pt>
                <c:pt idx="6">
                  <c:v>9280</c:v>
                </c:pt>
                <c:pt idx="9">
                  <c:v>9541</c:v>
                </c:pt>
                <c:pt idx="12">
                  <c:v>9955</c:v>
                </c:pt>
              </c:numCache>
            </c:numRef>
          </c:val>
          <c:extLst>
            <c:ext xmlns:c16="http://schemas.microsoft.com/office/drawing/2014/chart" uri="{C3380CC4-5D6E-409C-BE32-E72D297353CC}">
              <c16:uniqueId val="{0000000A-929A-4C62-AE8B-3ACA2A0E74D4}"/>
            </c:ext>
          </c:extLst>
        </c:ser>
        <c:dLbls>
          <c:showLegendKey val="0"/>
          <c:showVal val="0"/>
          <c:showCatName val="0"/>
          <c:showSerName val="0"/>
          <c:showPercent val="0"/>
          <c:showBubbleSize val="0"/>
        </c:dLbls>
        <c:gapWidth val="100"/>
        <c:overlap val="100"/>
        <c:axId val="525802528"/>
        <c:axId val="52580213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3474</c:v>
                </c:pt>
                <c:pt idx="2">
                  <c:v>#N/A</c:v>
                </c:pt>
                <c:pt idx="3">
                  <c:v>#N/A</c:v>
                </c:pt>
                <c:pt idx="4">
                  <c:v>3488</c:v>
                </c:pt>
                <c:pt idx="5">
                  <c:v>#N/A</c:v>
                </c:pt>
                <c:pt idx="6">
                  <c:v>#N/A</c:v>
                </c:pt>
                <c:pt idx="7">
                  <c:v>3491</c:v>
                </c:pt>
                <c:pt idx="8">
                  <c:v>#N/A</c:v>
                </c:pt>
                <c:pt idx="9">
                  <c:v>#N/A</c:v>
                </c:pt>
                <c:pt idx="10">
                  <c:v>3693</c:v>
                </c:pt>
                <c:pt idx="11">
                  <c:v>#N/A</c:v>
                </c:pt>
                <c:pt idx="12">
                  <c:v>#N/A</c:v>
                </c:pt>
                <c:pt idx="13">
                  <c:v>3737</c:v>
                </c:pt>
                <c:pt idx="14">
                  <c:v>#N/A</c:v>
                </c:pt>
              </c:numCache>
            </c:numRef>
          </c:val>
          <c:smooth val="0"/>
          <c:extLst>
            <c:ext xmlns:c16="http://schemas.microsoft.com/office/drawing/2014/chart" uri="{C3380CC4-5D6E-409C-BE32-E72D297353CC}">
              <c16:uniqueId val="{0000000B-929A-4C62-AE8B-3ACA2A0E74D4}"/>
            </c:ext>
          </c:extLst>
        </c:ser>
        <c:dLbls>
          <c:showLegendKey val="0"/>
          <c:showVal val="0"/>
          <c:showCatName val="0"/>
          <c:showSerName val="0"/>
          <c:showPercent val="0"/>
          <c:showBubbleSize val="0"/>
        </c:dLbls>
        <c:marker val="1"/>
        <c:smooth val="0"/>
        <c:axId val="525802528"/>
        <c:axId val="525802136"/>
      </c:lineChart>
      <c:catAx>
        <c:axId val="52580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5802136"/>
        <c:crosses val="autoZero"/>
        <c:auto val="1"/>
        <c:lblAlgn val="ctr"/>
        <c:lblOffset val="100"/>
        <c:tickLblSkip val="1"/>
        <c:tickMarkSkip val="1"/>
        <c:noMultiLvlLbl val="0"/>
      </c:catAx>
      <c:valAx>
        <c:axId val="525802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80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578</c:v>
                </c:pt>
                <c:pt idx="1">
                  <c:v>365</c:v>
                </c:pt>
                <c:pt idx="2">
                  <c:v>269</c:v>
                </c:pt>
              </c:numCache>
            </c:numRef>
          </c:val>
          <c:extLst>
            <c:ext xmlns:c16="http://schemas.microsoft.com/office/drawing/2014/chart" uri="{C3380CC4-5D6E-409C-BE32-E72D297353CC}">
              <c16:uniqueId val="{00000000-3AD8-4DA9-872E-813F0706B4A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408</c:v>
                </c:pt>
                <c:pt idx="1">
                  <c:v>243</c:v>
                </c:pt>
                <c:pt idx="2">
                  <c:v>243</c:v>
                </c:pt>
              </c:numCache>
            </c:numRef>
          </c:val>
          <c:extLst>
            <c:ext xmlns:c16="http://schemas.microsoft.com/office/drawing/2014/chart" uri="{C3380CC4-5D6E-409C-BE32-E72D297353CC}">
              <c16:uniqueId val="{00000001-3AD8-4DA9-872E-813F0706B4A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1744</c:v>
                </c:pt>
                <c:pt idx="1">
                  <c:v>1345</c:v>
                </c:pt>
                <c:pt idx="2">
                  <c:v>1247</c:v>
                </c:pt>
              </c:numCache>
            </c:numRef>
          </c:val>
          <c:extLst>
            <c:ext xmlns:c16="http://schemas.microsoft.com/office/drawing/2014/chart" uri="{C3380CC4-5D6E-409C-BE32-E72D297353CC}">
              <c16:uniqueId val="{00000002-3AD8-4DA9-872E-813F0706B4AE}"/>
            </c:ext>
          </c:extLst>
        </c:ser>
        <c:dLbls>
          <c:showLegendKey val="0"/>
          <c:showVal val="0"/>
          <c:showCatName val="0"/>
          <c:showSerName val="0"/>
          <c:showPercent val="0"/>
          <c:showBubbleSize val="0"/>
        </c:dLbls>
        <c:gapWidth val="120"/>
        <c:overlap val="100"/>
        <c:axId val="528652168"/>
        <c:axId val="528649424"/>
      </c:barChart>
      <c:catAx>
        <c:axId val="528652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8649424"/>
        <c:crosses val="autoZero"/>
        <c:auto val="1"/>
        <c:lblAlgn val="ctr"/>
        <c:lblOffset val="100"/>
        <c:tickLblSkip val="1"/>
        <c:tickMarkSkip val="1"/>
        <c:noMultiLvlLbl val="0"/>
      </c:catAx>
      <c:valAx>
        <c:axId val="528649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8652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{2FB5F6E9-4DB6-450C-A71F-A1DAA1DBFAC5}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96A-4FC3-AC8A-7BB1339755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{C30F940F-09F9-4C90-B10D-97593EE796A4}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6A-4FC3-AC8A-7BB1339755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{02972438-547C-4711-8B01-F8E929777519}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6A-4FC3-AC8A-7BB1339755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{DC33FC30-4025-424A-AF8F-D8C153F6A74F}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6A-4FC3-AC8A-7BB1339755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{E4C31F4C-520A-49A5-82C9-946293ED9B37}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6A-4FC3-AC8A-7BB1339755E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{AE3950B0-FC76-48EF-9D6F-D8C047E085A0}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96A-4FC3-AC8A-7BB1339755E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{0B470274-94FE-443B-929D-B77B7643DA1A}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96A-4FC3-AC8A-7BB1339755E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{C159FB2E-793C-42CA-9E53-32EF0B3A3B68}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96A-4FC3-AC8A-7BB1339755E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{E2CE16BB-E0AB-4C7E-82C2-6A8C428435A5}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96A-4FC3-AC8A-7BB1339755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36.5</c:v>
                </c:pt>
                <c:pt idx="16">
                  <c:v>48</c:v>
                </c:pt>
              </c:numCache>
            </c:numRef>
          </c:xVal>
          <c:yVal>
            <c:numRef>
              <c:f>公会計指標分析・財政指標組合せ分析表!$BP$51:$DC$51</c:f>
              <c:numCache>
                <c:formatCode>#,##0.0;"▲ "#,##0.0</c:formatCode>
                <c:ptCount val="40"/>
                <c:pt idx="8">
                  <c:v>123.8</c:v>
                </c:pt>
                <c:pt idx="16">
                  <c:v>121.4</c:v>
                </c:pt>
              </c:numCache>
            </c:numRef>
          </c:yVal>
          <c:smooth val="0"/>
          <c:extLst>
            <c:ext xmlns:c16="http://schemas.microsoft.com/office/drawing/2014/chart" uri="{C3380CC4-5D6E-409C-BE32-E72D297353CC}">
              <c16:uniqueId val="{00000009-796A-4FC3-AC8A-7BB1339755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{340AC88D-40B4-4F00-BCBB-57F2833F6412}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96A-4FC3-AC8A-7BB1339755E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{B74F0A44-812F-49B2-9D1C-CACC775DB466}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6A-4FC3-AC8A-7BB1339755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{42704562-F38D-4830-B0FE-18F58D713B70}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6A-4FC3-AC8A-7BB1339755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{870BD845-3114-4D3A-BB69-C46EBAEC2B59}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6A-4FC3-AC8A-7BB1339755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{711F72DD-4ED3-4ADB-8409-9A5288788820}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6A-4FC3-AC8A-7BB1339755EF}"/>
                </c:ext>
              </c:extLst>
            </c:dLbl>
            <c:dLbl>
              <c:idx val="8"/>
              <c:layout>
                <c:manualLayout>
                  <c:x val="-3.785533538569784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{D5C5819D-AA9A-40B4-A2AA-C8E29EEFB6D0}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96A-4FC3-AC8A-7BB1339755EF}"/>
                </c:ext>
              </c:extLst>
            </c:dLbl>
            <c:dLbl>
              <c:idx val="16"/>
              <c:layout>
                <c:manualLayout>
                  <c:x val="-2.6435065553446758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{EF65FEDE-B1B8-43C4-846A-3BD66AAF1C69}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96A-4FC3-AC8A-7BB1339755E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{E95FF88D-467C-4D89-89A5-C46F04C0404B}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96A-4FC3-AC8A-7BB1339755E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{0BD38434-7FBE-4477-BCFC-D52B08FADEB4}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96A-4FC3-AC8A-7BB1339755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59.2</c:v>
                </c:pt>
              </c:numCache>
            </c:numRef>
          </c:xVal>
          <c:yVal>
            <c:numRef>
              <c:f>公会計指標分析・財政指標組合せ分析表!$BP$55:$DC$55</c:f>
              <c:numCache>
                <c:formatCode>#,##0.0;"▲ "#,##0.0</c:formatCode>
                <c:ptCount val="40"/>
                <c:pt idx="8">
                  <c:v>25.4</c:v>
                </c:pt>
                <c:pt idx="16">
                  <c:v>23.4</c:v>
                </c:pt>
              </c:numCache>
            </c:numRef>
          </c:yVal>
          <c:smooth val="0"/>
          <c:extLst>
            <c:ext xmlns:c16="http://schemas.microsoft.com/office/drawing/2014/chart" uri="{C3380CC4-5D6E-409C-BE32-E72D297353CC}">
              <c16:uniqueId val="{00000013-796A-4FC3-AC8A-7BB1339755EF}"/>
            </c:ext>
          </c:extLst>
        </c:ser>
        <c:dLbls>
          <c:showLegendKey val="0"/>
          <c:showVal val="1"/>
          <c:showCatName val="0"/>
          <c:showSerName val="0"/>
          <c:showPercent val="0"/>
          <c:showBubbleSize val="0"/>
        </c:dLbls>
        <c:axId val="46179840"/>
        <c:axId val="46181760"/>
      </c:scatterChart>
      <c:valAx>
        <c:axId val="46179840"/>
        <c:scaling>
          <c:orientation val="minMax"/>
          <c:max val="62"/>
          <c:min val="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{7E4AC034-93FA-42DF-918E-5EB6FE3175D3}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55B-47BE-9D69-4D10A707B7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{57CA7372-B876-422C-9B55-056BB47EDCE3}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5B-47BE-9D69-4D10A707B7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{6E59E2D1-9C8F-4243-B422-87BD3DA62333}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5B-47BE-9D69-4D10A707B7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{FEC1F8E3-D561-432F-AD19-D784977FFEEA}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5B-47BE-9D69-4D10A707B7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{49C6DAF5-1A89-4F55-B9C6-7A0094564624}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5B-47BE-9D69-4D10A707B7E9}"/>
                </c:ext>
              </c:extLst>
            </c:dLbl>
            <c:dLbl>
              <c:idx val="8"/>
              <c:layout>
                <c:manualLayout>
                  <c:x val="-3.552925327837969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{DCF5FFED-BE45-4C4A-A272-9CB6B0C82065}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55B-47BE-9D69-4D10A707B7E9}"/>
                </c:ext>
              </c:extLst>
            </c:dLbl>
            <c:dLbl>
              <c:idx val="16"/>
              <c:layout>
                <c:manualLayout>
                  <c:x val="-2.7866729959841571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{C682DE14-7313-4F90-B52E-4247C2A37616}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55B-47BE-9D69-4D10A707B7E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{80B68A9B-0342-41BC-B881-A34F1E0CF71D}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55B-47BE-9D69-4D10A707B7E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{F3664ADE-8226-4D77-BB66-A0C50723F6BB}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55B-47BE-9D69-4D10A707B7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11.4</c:v>
                </c:pt>
                <c:pt idx="16">
                  <c:v>11.5</c:v>
                </c:pt>
                <c:pt idx="24">
                  <c:v>12</c:v>
                </c:pt>
                <c:pt idx="32">
                  <c:v>12.2</c:v>
                </c:pt>
              </c:numCache>
            </c:numRef>
          </c:xVal>
          <c:yVal>
            <c:numRef>
              <c:f>公会計指標分析・財政指標組合せ分析表!$BP$73:$DC$73</c:f>
              <c:numCache>
                <c:formatCode>#,##0.0;"▲ "#,##0.0</c:formatCode>
                <c:ptCount val="40"/>
                <c:pt idx="0">
                  <c:v>125.2</c:v>
                </c:pt>
                <c:pt idx="8">
                  <c:v>123.8</c:v>
                </c:pt>
                <c:pt idx="16">
                  <c:v>121.4</c:v>
                </c:pt>
                <c:pt idx="24">
                  <c:v>131.9</c:v>
                </c:pt>
                <c:pt idx="32">
                  <c:v>134.80000000000001</c:v>
                </c:pt>
              </c:numCache>
            </c:numRef>
          </c:yVal>
          <c:smooth val="0"/>
          <c:extLst>
            <c:ext xmlns:c16="http://schemas.microsoft.com/office/drawing/2014/chart" uri="{C3380CC4-5D6E-409C-BE32-E72D297353CC}">
              <c16:uniqueId val="{00000009-D55B-47BE-9D69-4D10A707B7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7866729959841605E-2"/>
                  <c:y val="-7.7874481045710445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{EC4A81CD-C78D-4D6A-B0E7-309EBD7F2200}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55B-47BE-9D69-4D10A707B7E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{3AF0201D-E7B7-4262-A939-31EB4DB493D6}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5B-47BE-9D69-4D10A707B7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{9D22057B-3EEF-41AF-9EB9-398F164A207D}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5B-47BE-9D69-4D10A707B7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{58A80FCC-B12F-4744-9504-3382608C4A76}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5B-47BE-9D69-4D10A707B7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{3520F7E7-852B-46FE-8D1F-68895F0A2846}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5B-47BE-9D69-4D10A707B7E9}"/>
                </c:ext>
              </c:extLst>
            </c:dLbl>
            <c:dLbl>
              <c:idx val="8"/>
              <c:layout>
                <c:manualLayout>
                  <c:x val="-3.5529253278379698E-2"/>
                  <c:y val="-3.143847519054295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{C12517E0-22D0-4EC7-BD4C-46A124FFF2AB}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55B-47BE-9D69-4D10A707B7E9}"/>
                </c:ext>
              </c:extLst>
            </c:dLbl>
            <c:dLbl>
              <c:idx val="16"/>
              <c:layout>
                <c:manualLayout>
                  <c:x val="-3.1697991619110633E-2"/>
                  <c:y val="-7.793698502712852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{5ADD561B-669F-4423-9DDA-B72A68DE80A9}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55B-47BE-9D69-4D10A707B7E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{A12D9043-AE26-4887-8EA3-4DC512E13D31}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55B-47BE-9D69-4D10A707B7E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{724991F1-90F8-496B-A44F-9F15D9BF1255}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55B-47BE-9D69-4D10A707B7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D55B-47BE-9D69-4D10A707B7E9}"/>
            </c:ext>
          </c:extLst>
        </c:ser>
        <c:dLbls>
          <c:showLegendKey val="0"/>
          <c:showVal val="1"/>
          <c:showCatName val="0"/>
          <c:showSerName val="0"/>
          <c:showPercent val="0"/>
          <c:showBubbleSize val="0"/>
        </c:dLbls>
        <c:axId val="84219776"/>
        <c:axId val="84234240"/>
      </c:scatterChart>
      <c:valAx>
        <c:axId val="84219776"/>
        <c:scaling>
          <c:orientation val="minMax"/>
          <c:max val="12.6"/>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04EB11A-0CDB-47A2-B708-20C43B23DC55}"/>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B5BF10A-8517-4AA8-9DD1-7754B4A21A91}"/>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6F07E0D4-BD31-48A7-BA47-451D6223CF69}"/>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3EFA28E4-E714-4474-B0DE-5F92D79B81A4}"/>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34134DB2-9730-45B5-AD5B-A1AF711B9E54}"/>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E9905C8F-8326-40AF-B711-54011CFC5F66}"/>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7890B0DA-2AAC-433B-8944-2257D3AE0397}"/>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9DEA1974-5115-44C7-88A8-1A8164C6F0FE}"/>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FB4DE285-8917-474C-BC21-58A06C7CA7FA}"/>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6BBE3E06-4F6B-40BA-9EFA-C52C2145A0A8}"/>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BB306B6A-98A2-4B72-BAC0-1042DE97BEF3}"/>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95450963-290A-4161-BD62-BE3A41236DE6}"/>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A2567905-5133-4780-AAF7-2D4F840259AE}"/>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1122B0BB-3A05-4751-82B9-F7C76D782609}"/>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7C36ADEC-6E6E-4FF1-BDEB-19F3724AC79B}"/>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D36BC3FB-E30B-4FC9-9655-E0C7E013600A}"/>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FEE367FF-B2F5-4BEE-8F0C-83DF8113B9E9}"/>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C7205666-BAAD-4362-8716-95BCA185DB23}"/>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2FF2619E-B3B9-4410-86B2-60FDA72CD3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94876E31-4EC3-4677-9B05-42E38B8844D9}"/>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8D97F540-8A3C-4A22-8ADD-0840273A8073}"/>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年度に完成した焼却施設及びし尿汚泥再生処理施設の建設に伴い、平成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年度以降元利償還金の額が増加し、実質公債費比率の悪化が予想される。この状況を一過性のものにするため、その後の起債額抑制を図り、健全な財政運営に努める</a:t>
          </a:r>
          <a:r>
            <a:rPr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EDEF5DBC-F44A-416E-A472-9A68DB940EF1}"/>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83A9FDD5-A737-436F-B9B4-7E983FFA5789}"/>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76687A68-76BC-4058-B37B-3E84A2814DC5}"/>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78D3FB61-72C9-4DE3-B8FA-2D4CBE8240C6}"/>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満期一括償還では将来での負担が大きくなり、災害時などは償還が困難になり得るため利用していない。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EEC3BF92-CCCD-458E-A372-9B48FF3C14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DF784BE3-4671-432E-B2AC-4C91E59B26A1}"/>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F9542981-D7F5-4635-B278-7B5C887021B6}"/>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8FE491EB-B6D4-4309-87F5-E81C7BF55214}"/>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BD0170E4-C8AF-410B-A153-D83A18F8262F}"/>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782516B5-90DC-47BD-AF4F-5589846A18CB}"/>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559591FE-470B-4598-A074-4ECDB94AE08A}"/>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E89627D2-A19C-4062-9AF0-A042028876FC}"/>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A2136BFA-15E7-4940-AC45-625B8A14ADCF}"/>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130F6B2E-3361-4D0B-A900-956FE6BF6C87}"/>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3B058D62-449B-41B0-A99D-AB4EF9B3F1AD}"/>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347B158F-9FB9-4E30-A361-9909224DB316}"/>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5DF31C8E-931F-472A-8713-8F7821B6F50C}"/>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6EADA247-F384-403F-87A4-84184D5B468E}"/>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741A5251-79D5-47B9-A841-FE93AA24A062}"/>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666211D5-8171-478C-8C40-0913DD7736B6}"/>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6D8A3F85-BB37-4CF9-B6A8-7CFB45D0ADD6}"/>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3A00F3DB-FEC7-46FE-B6AB-2D0BF0299615}"/>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B718EF5F-B1B0-443C-995A-82000F3E4BE8}"/>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D90CF7D5-E2F7-48E4-A4E2-E67BC5BE5EC6}"/>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C5BB510D-2820-41E7-9592-7BDC1AB0DE33}"/>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B01550AC-BD51-4635-957A-1FDF53E00773}"/>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将来負担比率については東京都内及び全国類似団体と比較しても非常に高い状況にある。このため、平成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完成の焼却施設・し尿汚泥再生処理施設建設後は、一時的に住民サービスが低下したとしてもハード事業の適正化を主軸とした健全な財政運営を実施し、分子の主要因である起債借入の抑制および分子差引き要因である充当可能基金の現在高の増額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9DD94100-B2CE-421D-86BB-4B1F4AF75A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95FBFE1A-58DD-4BA2-82FC-BE0F0B1AB264}"/>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8ED34267-2572-475F-AB3B-48D062451A3A}"/>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3F15549-7664-484B-A127-EA5B9148FCC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E142A2B8-D019-49FA-A2DF-78FDA8E807F3}"/>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D50190AB-A1F7-48E7-B577-874C941057D1}"/>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E0F3377F-55A1-4DD6-BB69-A094207F3718}"/>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B6F63758-55AB-4197-9B8D-4C6E63E78EB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EA27E422-0A28-475A-BC7B-9CCFCD21C60C}"/>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9C4272D8-E72D-4F6E-924D-50F1F56F31FC}"/>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8A7F543E-2CC3-4C70-B3A1-A4867902AA64}"/>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基金全体では、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千万円の減額であった。その内の半分が災害復興特別交付金積立基金の取り崩し</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千万円で残りは財政調整基金と減債基金の取り崩しが大部分を占めた。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今後あと数年が予算規模のピークと見られるため、それ以降は財政調整基金、減債基金の積極的な積立てを行い、他基金を含めて将来的には標準財政規模相当額の現在高とすることを目標とする。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59AF30D7-11C3-41DD-937A-2727096A4E53}"/>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ADD376A-3604-47DB-BFDC-6D366849B68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CB10B465-CA86-4CDE-8CFE-0A536A8192EE}"/>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災害対策基金、噴火災害対策基金：防災対策・災害対応　</a:t>
          </a:r>
          <a:endParaRPr lang="ja-JP" altLang="ja-JP" sz="1400">
            <a:effectLst/>
          </a:endParaRPr>
        </a:p>
        <a:p>
          <a:r>
            <a:rPr kumimoji="1" lang="ja-JP" altLang="ja-JP" sz="1100">
              <a:solidFill>
                <a:schemeClr val="dk1"/>
              </a:solidFill>
              <a:effectLst/>
              <a:latin typeface="+mn-lt"/>
              <a:ea typeface="+mn-ea"/>
              <a:cs typeface="+mn-cs"/>
            </a:rPr>
            <a:t>公共施設整備基金：公共施設等の整備　</a:t>
          </a:r>
          <a:endParaRPr lang="ja-JP" altLang="ja-JP" sz="1400">
            <a:effectLst/>
          </a:endParaRPr>
        </a:p>
        <a:p>
          <a:r>
            <a:rPr kumimoji="1" lang="ja-JP" altLang="ja-JP" sz="1100">
              <a:solidFill>
                <a:schemeClr val="dk1"/>
              </a:solidFill>
              <a:effectLst/>
              <a:latin typeface="+mn-lt"/>
              <a:ea typeface="+mn-ea"/>
              <a:cs typeface="+mn-cs"/>
            </a:rPr>
            <a:t>少子高齢化福祉対策基金：子育て・少子化対策・高齢化対策　</a:t>
          </a:r>
          <a:endParaRPr lang="ja-JP" altLang="ja-JP" sz="1400">
            <a:effectLst/>
          </a:endParaRPr>
        </a:p>
        <a:p>
          <a:r>
            <a:rPr kumimoji="1" lang="ja-JP" altLang="ja-JP" sz="1100">
              <a:solidFill>
                <a:schemeClr val="dk1"/>
              </a:solidFill>
              <a:effectLst/>
              <a:latin typeface="+mn-lt"/>
              <a:ea typeface="+mn-ea"/>
              <a:cs typeface="+mn-cs"/>
            </a:rPr>
            <a:t>教育基金、つつじ小学校基金：教育振興　</a:t>
          </a:r>
          <a:endParaRPr lang="ja-JP" altLang="ja-JP" sz="1400">
            <a:effectLst/>
          </a:endParaRPr>
        </a:p>
        <a:p>
          <a:r>
            <a:rPr kumimoji="1" lang="ja-JP" altLang="ja-JP" sz="1100">
              <a:solidFill>
                <a:schemeClr val="dk1"/>
              </a:solidFill>
              <a:effectLst/>
              <a:latin typeface="+mn-lt"/>
              <a:ea typeface="+mn-ea"/>
              <a:cs typeface="+mn-cs"/>
            </a:rPr>
            <a:t>図書館基金：文化振興　</a:t>
          </a:r>
          <a:endParaRPr lang="ja-JP" altLang="ja-JP" sz="1400">
            <a:effectLst/>
          </a:endParaRPr>
        </a:p>
        <a:p>
          <a:r>
            <a:rPr kumimoji="1" lang="ja-JP" altLang="ja-JP" sz="1100">
              <a:solidFill>
                <a:schemeClr val="dk1"/>
              </a:solidFill>
              <a:effectLst/>
              <a:latin typeface="+mn-lt"/>
              <a:ea typeface="+mn-ea"/>
              <a:cs typeface="+mn-cs"/>
            </a:rPr>
            <a:t>災害復興特別交付金積立基金、土砂災害復興基金：災害対応</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災害復興特別交付金積立基金・土砂災害復興基金・公共施設整備基金・災害対策基金を合計約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千万円取り崩しを行い、基金利子積立をした。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は、土砂災害による復興事業の継続により、災害復興特別交付金積立基金の取り崩しを行なう。また、財源が指定寄附金である土砂災害復興基金と一般財源の災害対策基金は今後も継続して取り崩しを行い、事業に充当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56EF13B3-60E8-4B10-80B2-492B1A13F0E3}"/>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21218B47-8BE4-4078-ABA4-6C9D88987573}"/>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EED577FA-CBED-4998-AB30-85A168C5D52D}"/>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新規積立</a:t>
          </a:r>
          <a:r>
            <a:rPr kumimoji="1" lang="ja-JP" altLang="en-US" sz="1100">
              <a:solidFill>
                <a:schemeClr val="dk1"/>
              </a:solidFill>
              <a:effectLst/>
              <a:latin typeface="+mn-lt"/>
              <a:ea typeface="+mn-ea"/>
              <a:cs typeface="+mn-cs"/>
            </a:rPr>
            <a:t>を行ったが、</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円の取り崩しを行なった。これは平成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年土砂災害の影響によるものが大きいと言える。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年土砂災害の影響による予算規模のピークをあと数年で超えるため積極的な基金の積立を行なっていく。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29DE44F7-C6FE-4ADB-901B-3E0B5F331351}"/>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C8E29A6-64EF-43CE-A137-3DC997507AE3}"/>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BB501722-3494-4929-82EF-C39358691008}"/>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減債基金について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億円の</a:t>
          </a:r>
          <a:r>
            <a:rPr kumimoji="1" lang="ja-JP" altLang="ja-JP" sz="1100">
              <a:solidFill>
                <a:schemeClr val="dk1"/>
              </a:solidFill>
              <a:effectLst/>
              <a:latin typeface="+mn-lt"/>
              <a:ea typeface="+mn-ea"/>
              <a:cs typeface="+mn-cs"/>
            </a:rPr>
            <a:t>新規積立</a:t>
          </a:r>
          <a:r>
            <a:rPr kumimoji="1" lang="ja-JP" altLang="en-US" sz="1100">
              <a:solidFill>
                <a:schemeClr val="dk1"/>
              </a:solidFill>
              <a:effectLst/>
              <a:latin typeface="+mn-lt"/>
              <a:ea typeface="+mn-ea"/>
              <a:cs typeface="+mn-cs"/>
            </a:rPr>
            <a:t>をしたが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円の取り崩しを行なった。これも事業量の増によるものである。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年土砂災害の影響による予算規模のピークをあと数年で超えるため積極的な基金の積立を行なっていく。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60C57DC3-B221-48AF-A955-01A8FA214D86}"/>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7,544
7,453
90.76
9,530,718
9,422,466
86,434
3,294,382
9,954,587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新規有償取得した資産が多い</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類似団体と比較すると大幅に数値が低</a:t>
          </a:r>
          <a:r>
            <a:rPr kumimoji="1" lang="ja-JP" altLang="en-US" sz="1100">
              <a:solidFill>
                <a:schemeClr val="dk1"/>
              </a:solidFill>
              <a:effectLst/>
              <a:latin typeface="+mn-lt"/>
              <a:ea typeface="+mn-ea"/>
              <a:cs typeface="+mn-cs"/>
            </a:rPr>
            <a:t>くなっている</a:t>
          </a:r>
          <a:r>
            <a:rPr kumimoji="1" lang="ja-JP" altLang="ja-JP" sz="1100">
              <a:solidFill>
                <a:schemeClr val="dk1"/>
              </a:solidFill>
              <a:effectLst/>
              <a:latin typeface="+mn-lt"/>
              <a:ea typeface="+mn-ea"/>
              <a:cs typeface="+mn-cs"/>
            </a:rPr>
            <a:t>。しかし、本年度は各目的別の償却率が若干上昇したため有形固定資産減価償却率は増加した。今後も平成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年に取得した高価格資産が耐用年数を迎えるため、償却率は増加していくものと考えられる。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110966</xdr:rowOff>
    </xdr:from>
    <xdr:to>
      <xdr:col>23</xdr:col>
      <xdr:colOff>85090</xdr:colOff>
      <xdr:row>34</xdr:row>
      <xdr:rowOff>144145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511641"/>
          <a:ext cx="1270" cy="123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147972</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74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144145</xdr:rowOff>
    </xdr:from>
    <xdr:to>
      <xdr:col>23</xdr:col>
      <xdr:colOff>174625</xdr:colOff>
      <xdr:row>34</xdr:row>
      <xdr:rowOff>144145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744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57643</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2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110966</xdr:rowOff>
    </xdr:from>
    <xdr:to>
      <xdr:col>23</xdr:col>
      <xdr:colOff>174625</xdr:colOff>
      <xdr:row>27</xdr:row>
      <xdr:rowOff>110966</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51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128763</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6043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150336</xdr:rowOff>
    </xdr:from>
    <xdr:to>
      <xdr:col>23</xdr:col>
      <xdr:colOff>136525</xdr:colOff>
      <xdr:row>31</xdr:row>
      <xdr:rowOff>80486</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158433</xdr:rowOff>
    </xdr:from>
    <xdr:to>
      <xdr:col>19</xdr:col>
      <xdr:colOff>187325</xdr:colOff>
      <xdr:row>31</xdr:row>
      <xdr:rowOff>88583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60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31591</xdr:rowOff>
    </xdr:from>
    <xdr:to>
      <xdr:col>11</xdr:col>
      <xdr:colOff>187325</xdr:colOff>
      <xdr:row>30</xdr:row>
      <xdr:rowOff>133191</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9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28</xdr:row>
      <xdr:rowOff>85725</xdr:rowOff>
    </xdr:from>
    <xdr:to>
      <xdr:col>15</xdr:col>
      <xdr:colOff>187325</xdr:colOff>
      <xdr:row>29</xdr:row>
      <xdr:rowOff>15875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26</xdr:row>
      <xdr:rowOff>118269</xdr:rowOff>
    </xdr:from>
    <xdr:to>
      <xdr:col>11</xdr:col>
      <xdr:colOff>187325</xdr:colOff>
      <xdr:row>27</xdr:row>
      <xdr:rowOff>48419</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2476500" y="534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169069</xdr:rowOff>
    </xdr:from>
    <xdr:to>
      <xdr:col>15</xdr:col>
      <xdr:colOff>136525</xdr:colOff>
      <xdr:row>28</xdr:row>
      <xdr:rowOff>136525</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a:off x="2527300" y="5398294"/>
          <a:ext cx="762000" cy="3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105110</xdr:rowOff>
    </xdr:from>
    <xdr:ext cx="405111" cy="259045"/>
    <xdr:sp macro="" textlink="">
      <xdr:nvSpPr>
        <xdr:cNvPr id="88" name="n_1aveValue有形固定資産減価償却率">
          <a:extLst>
            <a:ext uri="{FF2B5EF4-FFF2-40B4-BE49-F238E27FC236}">
              <a16:creationId xmlns:a16="http://schemas.microsoft.com/office/drawing/2014/main" id="{00000000-0008-0000-0000-000058000000}"/>
            </a:ext>
          </a:extLst>
        </xdr:cNvPr>
        <xdr:cNvSpPr txBox="1"/>
      </xdr:nvSpPr>
      <xdr:spPr>
        <a:xfrm>
          <a:off x="3836044" y="584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89" name="n_2aveValue有形固定資産減価償却率">
          <a:extLst>
            <a:ext uri="{FF2B5EF4-FFF2-40B4-BE49-F238E27FC236}">
              <a16:creationId xmlns:a16="http://schemas.microsoft.com/office/drawing/2014/main" id="{00000000-0008-0000-0000-000059000000}"/>
            </a:ext>
          </a:extLst>
        </xdr:cNvPr>
        <xdr:cNvSpPr txBox="1"/>
      </xdr:nvSpPr>
      <xdr:spPr>
        <a:xfrm>
          <a:off x="308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124318</xdr:rowOff>
    </xdr:from>
    <xdr:ext cx="405111" cy="259045"/>
    <xdr:sp macro="" textlink="">
      <xdr:nvSpPr>
        <xdr:cNvPr id="90" name="n_3aveValue有形固定資産減価償却率">
          <a:extLst>
            <a:ext uri="{FF2B5EF4-FFF2-40B4-BE49-F238E27FC236}">
              <a16:creationId xmlns:a16="http://schemas.microsoft.com/office/drawing/2014/main" id="{00000000-0008-0000-0000-00005A000000}"/>
            </a:ext>
          </a:extLst>
        </xdr:cNvPr>
        <xdr:cNvSpPr txBox="1"/>
      </xdr:nvSpPr>
      <xdr:spPr>
        <a:xfrm>
          <a:off x="2324744" y="603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1" name="n_4aveValue有形固定資産減価償却率">
          <a:extLst>
            <a:ext uri="{FF2B5EF4-FFF2-40B4-BE49-F238E27FC236}">
              <a16:creationId xmlns:a16="http://schemas.microsoft.com/office/drawing/2014/main" id="{00000000-0008-0000-0000-00005B000000}"/>
            </a:ext>
          </a:extLst>
        </xdr:cNvPr>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32402</xdr:rowOff>
    </xdr:from>
    <xdr:ext cx="405111" cy="259045"/>
    <xdr:sp macro="" textlink="">
      <xdr:nvSpPr>
        <xdr:cNvPr id="92" name="n_2mainValue有形固定資産減価償却率">
          <a:extLst>
            <a:ext uri="{FF2B5EF4-FFF2-40B4-BE49-F238E27FC236}">
              <a16:creationId xmlns:a16="http://schemas.microsoft.com/office/drawing/2014/main" id="{00000000-0008-0000-0000-00005C000000}"/>
            </a:ext>
          </a:extLst>
        </xdr:cNvPr>
        <xdr:cNvSpPr txBox="1"/>
      </xdr:nvSpPr>
      <xdr:spPr>
        <a:xfrm>
          <a:off x="3086744"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64946</xdr:rowOff>
    </xdr:from>
    <xdr:ext cx="405111" cy="259045"/>
    <xdr:sp macro="" textlink="">
      <xdr:nvSpPr>
        <xdr:cNvPr id="93" name="n_3mainValue有形固定資産減価償却率">
          <a:extLst>
            <a:ext uri="{FF2B5EF4-FFF2-40B4-BE49-F238E27FC236}">
              <a16:creationId xmlns:a16="http://schemas.microsoft.com/office/drawing/2014/main" id="{00000000-0008-0000-0000-00005D000000}"/>
            </a:ext>
          </a:extLst>
        </xdr:cNvPr>
        <xdr:cNvSpPr txBox="1"/>
      </xdr:nvSpPr>
      <xdr:spPr>
        <a:xfrm>
          <a:off x="2324744" y="512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債務償還比率は、類似団体と比較すると高いことから、債務に対して収支が充分確保確保されていないといえる。</a:t>
          </a:r>
          <a:endParaRPr lang="ja-JP" altLang="ja-JP">
            <a:effectLst/>
          </a:endParaRPr>
        </a:p>
        <a:p>
          <a:r>
            <a:rPr kumimoji="1" lang="ja-JP" altLang="ja-JP" sz="1100">
              <a:solidFill>
                <a:schemeClr val="dk1"/>
              </a:solidFill>
              <a:effectLst/>
              <a:latin typeface="+mn-lt"/>
              <a:ea typeface="+mn-ea"/>
              <a:cs typeface="+mn-cs"/>
            </a:rPr>
            <a:t>しかしこれは平成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年土砂災害の復旧復興に係る事業量の増により町債が増加したためであり、今後は、新たな実質債務を増加させないよう経営努力を行なっていく。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0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25" name="債務償還比率最小値テキスト">
          <a:extLst>
            <a:ext uri="{FF2B5EF4-FFF2-40B4-BE49-F238E27FC236}">
              <a16:creationId xmlns:a16="http://schemas.microsoft.com/office/drawing/2014/main" id="{00000000-0008-0000-0000-00007D000000}"/>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a:extLst>
            <a:ext uri="{FF2B5EF4-FFF2-40B4-BE49-F238E27FC236}">
              <a16:creationId xmlns:a16="http://schemas.microsoft.com/office/drawing/2014/main" id="{00000000-0008-0000-0000-00007F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29" name="債務償還比率平均値テキスト">
          <a:extLst>
            <a:ext uri="{FF2B5EF4-FFF2-40B4-BE49-F238E27FC236}">
              <a16:creationId xmlns:a16="http://schemas.microsoft.com/office/drawing/2014/main" id="{00000000-0008-0000-0000-000081000000}"/>
            </a:ext>
          </a:extLst>
        </xdr:cNvPr>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167840</xdr:rowOff>
    </xdr:from>
    <xdr:to>
      <xdr:col>76</xdr:col>
      <xdr:colOff>73025</xdr:colOff>
      <xdr:row>31</xdr:row>
      <xdr:rowOff>97990</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4744700" y="608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146267</xdr:rowOff>
    </xdr:from>
    <xdr:ext cx="469744" cy="259045"/>
    <xdr:sp macro="" textlink="">
      <xdr:nvSpPr>
        <xdr:cNvPr id="141" name="債務償還比率該当値テキスト">
          <a:extLst>
            <a:ext uri="{FF2B5EF4-FFF2-40B4-BE49-F238E27FC236}">
              <a16:creationId xmlns:a16="http://schemas.microsoft.com/office/drawing/2014/main" id="{00000000-0008-0000-0000-00008D000000}"/>
            </a:ext>
          </a:extLst>
        </xdr:cNvPr>
        <xdr:cNvSpPr txBox="1"/>
      </xdr:nvSpPr>
      <xdr:spPr>
        <a:xfrm>
          <a:off x="14846300" y="606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110647</xdr:rowOff>
    </xdr:from>
    <xdr:to>
      <xdr:col>72</xdr:col>
      <xdr:colOff>123825</xdr:colOff>
      <xdr:row>33</xdr:row>
      <xdr:rowOff>40797</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033500" y="63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47190</xdr:rowOff>
    </xdr:from>
    <xdr:to>
      <xdr:col>76</xdr:col>
      <xdr:colOff>22225</xdr:colOff>
      <xdr:row>32</xdr:row>
      <xdr:rowOff>161447</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flipV="1">
          <a:off x="14084300" y="6133665"/>
          <a:ext cx="711200" cy="28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144194</xdr:rowOff>
    </xdr:from>
    <xdr:to>
      <xdr:col>68</xdr:col>
      <xdr:colOff>123825</xdr:colOff>
      <xdr:row>31</xdr:row>
      <xdr:rowOff>74344</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3271500" y="605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23544</xdr:rowOff>
    </xdr:from>
    <xdr:to>
      <xdr:col>72</xdr:col>
      <xdr:colOff>73025</xdr:colOff>
      <xdr:row>32</xdr:row>
      <xdr:rowOff>161447</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3322300" y="6110019"/>
          <a:ext cx="762000" cy="30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12531</xdr:rowOff>
    </xdr:from>
    <xdr:to>
      <xdr:col>64</xdr:col>
      <xdr:colOff>123825</xdr:colOff>
      <xdr:row>31</xdr:row>
      <xdr:rowOff>114131</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2509500" y="609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23544</xdr:rowOff>
    </xdr:from>
    <xdr:to>
      <xdr:col>68</xdr:col>
      <xdr:colOff>73025</xdr:colOff>
      <xdr:row>31</xdr:row>
      <xdr:rowOff>63331</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2560300" y="6110019"/>
          <a:ext cx="762000" cy="3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65441</xdr:rowOff>
    </xdr:from>
    <xdr:to>
      <xdr:col>60</xdr:col>
      <xdr:colOff>123825</xdr:colOff>
      <xdr:row>30</xdr:row>
      <xdr:rowOff>167041</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1747500" y="59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116241</xdr:rowOff>
    </xdr:from>
    <xdr:to>
      <xdr:col>64</xdr:col>
      <xdr:colOff>73025</xdr:colOff>
      <xdr:row>31</xdr:row>
      <xdr:rowOff>63331</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11798300" y="6031266"/>
          <a:ext cx="762000" cy="1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0" name="n_1aveValue債務償還比率">
          <a:extLst>
            <a:ext uri="{FF2B5EF4-FFF2-40B4-BE49-F238E27FC236}">
              <a16:creationId xmlns:a16="http://schemas.microsoft.com/office/drawing/2014/main" id="{00000000-0008-0000-0000-000096000000}"/>
            </a:ext>
          </a:extLst>
        </xdr:cNvPr>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168933</xdr:rowOff>
    </xdr:from>
    <xdr:ext cx="469744" cy="259045"/>
    <xdr:sp macro="" textlink="">
      <xdr:nvSpPr>
        <xdr:cNvPr id="151" name="n_2aveValue債務償還比率">
          <a:extLst>
            <a:ext uri="{FF2B5EF4-FFF2-40B4-BE49-F238E27FC236}">
              <a16:creationId xmlns:a16="http://schemas.microsoft.com/office/drawing/2014/main" id="{00000000-0008-0000-0000-000097000000}"/>
            </a:ext>
          </a:extLst>
        </xdr:cNvPr>
        <xdr:cNvSpPr txBox="1"/>
      </xdr:nvSpPr>
      <xdr:spPr>
        <a:xfrm>
          <a:off x="13087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153923</xdr:rowOff>
    </xdr:from>
    <xdr:ext cx="469744" cy="259045"/>
    <xdr:sp macro="" textlink="">
      <xdr:nvSpPr>
        <xdr:cNvPr id="152" name="n_3aveValue債務償還比率">
          <a:extLst>
            <a:ext uri="{FF2B5EF4-FFF2-40B4-BE49-F238E27FC236}">
              <a16:creationId xmlns:a16="http://schemas.microsoft.com/office/drawing/2014/main" id="{00000000-0008-0000-0000-000098000000}"/>
            </a:ext>
          </a:extLst>
        </xdr:cNvPr>
        <xdr:cNvSpPr txBox="1"/>
      </xdr:nvSpPr>
      <xdr:spPr>
        <a:xfrm>
          <a:off x="12325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53" name="n_4aveValue債務償還比率">
          <a:extLst>
            <a:ext uri="{FF2B5EF4-FFF2-40B4-BE49-F238E27FC236}">
              <a16:creationId xmlns:a16="http://schemas.microsoft.com/office/drawing/2014/main" id="{00000000-0008-0000-0000-000099000000}"/>
            </a:ext>
          </a:extLst>
        </xdr:cNvPr>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31924</xdr:rowOff>
    </xdr:from>
    <xdr:ext cx="560923" cy="259045"/>
    <xdr:sp macro="" textlink="">
      <xdr:nvSpPr>
        <xdr:cNvPr id="154" name="n_1mainValue債務償還比率">
          <a:extLst>
            <a:ext uri="{FF2B5EF4-FFF2-40B4-BE49-F238E27FC236}">
              <a16:creationId xmlns:a16="http://schemas.microsoft.com/office/drawing/2014/main" id="{00000000-0008-0000-0000-00009A000000}"/>
            </a:ext>
          </a:extLst>
        </xdr:cNvPr>
        <xdr:cNvSpPr txBox="1"/>
      </xdr:nvSpPr>
      <xdr:spPr>
        <a:xfrm>
          <a:off x="13791138" y="646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65471</xdr:rowOff>
    </xdr:from>
    <xdr:ext cx="469744" cy="259045"/>
    <xdr:sp macro="" textlink="">
      <xdr:nvSpPr>
        <xdr:cNvPr id="155" name="n_2mainValue債務償還比率">
          <a:extLst>
            <a:ext uri="{FF2B5EF4-FFF2-40B4-BE49-F238E27FC236}">
              <a16:creationId xmlns:a16="http://schemas.microsoft.com/office/drawing/2014/main" id="{00000000-0008-0000-0000-00009B000000}"/>
            </a:ext>
          </a:extLst>
        </xdr:cNvPr>
        <xdr:cNvSpPr txBox="1"/>
      </xdr:nvSpPr>
      <xdr:spPr>
        <a:xfrm>
          <a:off x="13087427" y="615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105258</xdr:rowOff>
    </xdr:from>
    <xdr:ext cx="469744" cy="259045"/>
    <xdr:sp macro="" textlink="">
      <xdr:nvSpPr>
        <xdr:cNvPr id="156" name="n_3mainValue債務償還比率">
          <a:extLst>
            <a:ext uri="{FF2B5EF4-FFF2-40B4-BE49-F238E27FC236}">
              <a16:creationId xmlns:a16="http://schemas.microsoft.com/office/drawing/2014/main" id="{00000000-0008-0000-0000-00009C000000}"/>
            </a:ext>
          </a:extLst>
        </xdr:cNvPr>
        <xdr:cNvSpPr txBox="1"/>
      </xdr:nvSpPr>
      <xdr:spPr>
        <a:xfrm>
          <a:off x="12325427" y="619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158168</xdr:rowOff>
    </xdr:from>
    <xdr:ext cx="469744" cy="259045"/>
    <xdr:sp macro="" textlink="">
      <xdr:nvSpPr>
        <xdr:cNvPr id="157" name="n_4mainValue債務償還比率">
          <a:extLst>
            <a:ext uri="{FF2B5EF4-FFF2-40B4-BE49-F238E27FC236}">
              <a16:creationId xmlns:a16="http://schemas.microsoft.com/office/drawing/2014/main" id="{00000000-0008-0000-0000-00009D000000}"/>
            </a:ext>
          </a:extLst>
        </xdr:cNvPr>
        <xdr:cNvSpPr txBox="1"/>
      </xdr:nvSpPr>
      <xdr:spPr>
        <a:xfrm>
          <a:off x="11563427" y="60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7,544
7,453
90.76
9,530,718
9,422,466
86,434
3,294,382
9,954,587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4173</xdr:rowOff>
    </xdr:from>
    <xdr:to>
      <xdr:col>15</xdr:col>
      <xdr:colOff>101600</xdr:colOff>
      <xdr:row>37</xdr:row>
      <xdr:rowOff>105773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53158</xdr:rowOff>
    </xdr:from>
    <xdr:to>
      <xdr:col>10</xdr:col>
      <xdr:colOff>165100</xdr:colOff>
      <xdr:row>35</xdr:row>
      <xdr:rowOff>154758</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1968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103958</xdr:rowOff>
    </xdr:from>
    <xdr:to>
      <xdr:col>15</xdr:col>
      <xdr:colOff>50800</xdr:colOff>
      <xdr:row>37</xdr:row>
      <xdr:rowOff>54973</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019300" y="610470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100-00004D000000}"/>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100-00004E000000}"/>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100-00004F000000}"/>
            </a:ext>
          </a:extLst>
        </xdr:cNvPr>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0" name="n_4aveValue【道路】&#10;有形固定資産減価償却率">
          <a:extLst>
            <a:ext uri="{FF2B5EF4-FFF2-40B4-BE49-F238E27FC236}">
              <a16:creationId xmlns:a16="http://schemas.microsoft.com/office/drawing/2014/main" id="{00000000-0008-0000-0100-000050000000}"/>
            </a:ext>
          </a:extLst>
        </xdr:cNvPr>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122300</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100-000051000000}"/>
            </a:ext>
          </a:extLst>
        </xdr:cNvPr>
        <xdr:cNvSpPr txBox="1"/>
      </xdr:nvSpPr>
      <xdr:spPr>
        <a:xfrm>
          <a:off x="2705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171285</xdr:rowOff>
    </xdr:from>
    <xdr:ext cx="405111" cy="259045"/>
    <xdr:sp macro="" textlink="">
      <xdr:nvSpPr>
        <xdr:cNvPr id="82" name="n_3mainValue【道路】&#10;有形固定資産減価償却率">
          <a:extLst>
            <a:ext uri="{FF2B5EF4-FFF2-40B4-BE49-F238E27FC236}">
              <a16:creationId xmlns:a16="http://schemas.microsoft.com/office/drawing/2014/main" id="{00000000-0008-0000-0100-000052000000}"/>
            </a:ext>
          </a:extLst>
        </xdr:cNvPr>
        <xdr:cNvSpPr txBox="1"/>
      </xdr:nvSpPr>
      <xdr:spPr>
        <a:xfrm>
          <a:off x="1816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00000000-0008-0000-01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05" name="【道路】&#10;一人当たり延長最小値テキスト">
          <a:extLst>
            <a:ext uri="{FF2B5EF4-FFF2-40B4-BE49-F238E27FC236}">
              <a16:creationId xmlns:a16="http://schemas.microsoft.com/office/drawing/2014/main" id="{00000000-0008-0000-0100-000069000000}"/>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07" name="【道路】&#10;一人当たり延長最大値テキスト">
          <a:extLst>
            <a:ext uri="{FF2B5EF4-FFF2-40B4-BE49-F238E27FC236}">
              <a16:creationId xmlns:a16="http://schemas.microsoft.com/office/drawing/2014/main" id="{00000000-0008-0000-0100-00006B000000}"/>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09" name="【道路】&#10;一人当たり延長平均値テキスト">
          <a:extLst>
            <a:ext uri="{FF2B5EF4-FFF2-40B4-BE49-F238E27FC236}">
              <a16:creationId xmlns:a16="http://schemas.microsoft.com/office/drawing/2014/main" id="{00000000-0008-0000-0100-00006D000000}"/>
            </a:ext>
          </a:extLst>
        </xdr:cNvPr>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45362</xdr:rowOff>
    </xdr:from>
    <xdr:to>
      <xdr:col>46</xdr:col>
      <xdr:colOff>38100</xdr:colOff>
      <xdr:row>40</xdr:row>
      <xdr:rowOff>146962</xdr:rowOff>
    </xdr:to>
    <xdr:sp macro="" textlink="">
      <xdr:nvSpPr>
        <xdr:cNvPr id="120" name="楕円 119">
          <a:extLst>
            <a:ext uri="{FF2B5EF4-FFF2-40B4-BE49-F238E27FC236}">
              <a16:creationId xmlns:a16="http://schemas.microsoft.com/office/drawing/2014/main" id="{00000000-0008-0000-0100-000078000000}"/>
            </a:ext>
          </a:extLst>
        </xdr:cNvPr>
        <xdr:cNvSpPr/>
      </xdr:nvSpPr>
      <xdr:spPr>
        <a:xfrm>
          <a:off x="8699500" y="690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35</xdr:row>
      <xdr:rowOff>107102</xdr:rowOff>
    </xdr:from>
    <xdr:to>
      <xdr:col>41</xdr:col>
      <xdr:colOff>101600</xdr:colOff>
      <xdr:row>36</xdr:row>
      <xdr:rowOff>37252</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7810500" y="61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157902</xdr:rowOff>
    </xdr:from>
    <xdr:to>
      <xdr:col>45</xdr:col>
      <xdr:colOff>177800</xdr:colOff>
      <xdr:row>40</xdr:row>
      <xdr:rowOff>96162</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a:off x="7861300" y="6158652"/>
          <a:ext cx="889000" cy="79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23" name="n_1aveValue【道路】&#10;一人当たり延長">
          <a:extLst>
            <a:ext uri="{FF2B5EF4-FFF2-40B4-BE49-F238E27FC236}">
              <a16:creationId xmlns:a16="http://schemas.microsoft.com/office/drawing/2014/main" id="{00000000-0008-0000-0100-00007B000000}"/>
            </a:ext>
          </a:extLst>
        </xdr:cNvPr>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24" name="n_2aveValue【道路】&#10;一人当たり延長">
          <a:extLst>
            <a:ext uri="{FF2B5EF4-FFF2-40B4-BE49-F238E27FC236}">
              <a16:creationId xmlns:a16="http://schemas.microsoft.com/office/drawing/2014/main" id="{00000000-0008-0000-0100-00007C000000}"/>
            </a:ext>
          </a:extLst>
        </xdr:cNvPr>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25" name="n_3aveValue【道路】&#10;一人当たり延長">
          <a:extLst>
            <a:ext uri="{FF2B5EF4-FFF2-40B4-BE49-F238E27FC236}">
              <a16:creationId xmlns:a16="http://schemas.microsoft.com/office/drawing/2014/main" id="{00000000-0008-0000-0100-00007D000000}"/>
            </a:ext>
          </a:extLst>
        </xdr:cNvPr>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26" name="n_4aveValue【道路】&#10;一人当たり延長">
          <a:extLst>
            <a:ext uri="{FF2B5EF4-FFF2-40B4-BE49-F238E27FC236}">
              <a16:creationId xmlns:a16="http://schemas.microsoft.com/office/drawing/2014/main" id="{00000000-0008-0000-0100-00007E000000}"/>
            </a:ext>
          </a:extLst>
        </xdr:cNvPr>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138089</xdr:rowOff>
    </xdr:from>
    <xdr:ext cx="534377" cy="259045"/>
    <xdr:sp macro="" textlink="">
      <xdr:nvSpPr>
        <xdr:cNvPr id="127" name="n_2mainValue【道路】&#10;一人当たり延長">
          <a:extLst>
            <a:ext uri="{FF2B5EF4-FFF2-40B4-BE49-F238E27FC236}">
              <a16:creationId xmlns:a16="http://schemas.microsoft.com/office/drawing/2014/main" id="{00000000-0008-0000-0100-00007F000000}"/>
            </a:ext>
          </a:extLst>
        </xdr:cNvPr>
        <xdr:cNvSpPr txBox="1"/>
      </xdr:nvSpPr>
      <xdr:spPr>
        <a:xfrm>
          <a:off x="8483111" y="699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34</xdr:row>
      <xdr:rowOff>53779</xdr:rowOff>
    </xdr:from>
    <xdr:ext cx="599010" cy="259045"/>
    <xdr:sp macro="" textlink="">
      <xdr:nvSpPr>
        <xdr:cNvPr id="128" name="n_3mainValue【道路】&#10;一人当たり延長">
          <a:extLst>
            <a:ext uri="{FF2B5EF4-FFF2-40B4-BE49-F238E27FC236}">
              <a16:creationId xmlns:a16="http://schemas.microsoft.com/office/drawing/2014/main" id="{00000000-0008-0000-0100-000080000000}"/>
            </a:ext>
          </a:extLst>
        </xdr:cNvPr>
        <xdr:cNvSpPr txBox="1"/>
      </xdr:nvSpPr>
      <xdr:spPr>
        <a:xfrm>
          <a:off x="7561794" y="588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00000000-0008-0000-0100-00009B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57" name="【橋りょう・トンネル】&#10;有形固定資産減価償却率最大値テキスト">
          <a:extLst>
            <a:ext uri="{FF2B5EF4-FFF2-40B4-BE49-F238E27FC236}">
              <a16:creationId xmlns:a16="http://schemas.microsoft.com/office/drawing/2014/main" id="{00000000-0008-0000-0100-00009D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0000000-0008-0000-0100-00009F000000}"/>
            </a:ext>
          </a:extLst>
        </xdr:cNvPr>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60" name="フローチャート: 判断 159">
          <a:extLst>
            <a:ext uri="{FF2B5EF4-FFF2-40B4-BE49-F238E27FC236}">
              <a16:creationId xmlns:a16="http://schemas.microsoft.com/office/drawing/2014/main" id="{00000000-0008-0000-0100-0000A0000000}"/>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61" name="フローチャート: 判断 160">
          <a:extLst>
            <a:ext uri="{FF2B5EF4-FFF2-40B4-BE49-F238E27FC236}">
              <a16:creationId xmlns:a16="http://schemas.microsoft.com/office/drawing/2014/main" id="{00000000-0008-0000-0100-0000A1000000}"/>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62" name="フローチャート: 判断 161">
          <a:extLst>
            <a:ext uri="{FF2B5EF4-FFF2-40B4-BE49-F238E27FC236}">
              <a16:creationId xmlns:a16="http://schemas.microsoft.com/office/drawing/2014/main" id="{00000000-0008-0000-0100-0000A200000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63</xdr:row>
      <xdr:rowOff>102688</xdr:rowOff>
    </xdr:from>
    <xdr:to>
      <xdr:col>15</xdr:col>
      <xdr:colOff>101600</xdr:colOff>
      <xdr:row>64</xdr:row>
      <xdr:rowOff>32838</xdr:rowOff>
    </xdr:to>
    <xdr:sp macro="" textlink="">
      <xdr:nvSpPr>
        <xdr:cNvPr id="170" name="楕円 169">
          <a:extLst>
            <a:ext uri="{FF2B5EF4-FFF2-40B4-BE49-F238E27FC236}">
              <a16:creationId xmlns:a16="http://schemas.microsoft.com/office/drawing/2014/main" id="{00000000-0008-0000-0100-0000AA000000}"/>
            </a:ext>
          </a:extLst>
        </xdr:cNvPr>
        <xdr:cNvSpPr/>
      </xdr:nvSpPr>
      <xdr:spPr>
        <a:xfrm>
          <a:off x="2857500" y="10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86360</xdr:rowOff>
    </xdr:from>
    <xdr:to>
      <xdr:col>10</xdr:col>
      <xdr:colOff>165100</xdr:colOff>
      <xdr:row>64</xdr:row>
      <xdr:rowOff>16510</xdr:rowOff>
    </xdr:to>
    <xdr:sp macro="" textlink="">
      <xdr:nvSpPr>
        <xdr:cNvPr id="171" name="楕円 170">
          <a:extLst>
            <a:ext uri="{FF2B5EF4-FFF2-40B4-BE49-F238E27FC236}">
              <a16:creationId xmlns:a16="http://schemas.microsoft.com/office/drawing/2014/main" id="{00000000-0008-0000-0100-0000AB000000}"/>
            </a:ext>
          </a:extLst>
        </xdr:cNvPr>
        <xdr:cNvSpPr/>
      </xdr:nvSpPr>
      <xdr:spPr>
        <a:xfrm>
          <a:off x="1968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137160</xdr:rowOff>
    </xdr:from>
    <xdr:to>
      <xdr:col>15</xdr:col>
      <xdr:colOff>50800</xdr:colOff>
      <xdr:row>63</xdr:row>
      <xdr:rowOff>153488</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2019300" y="1093851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00000000-0008-0000-0100-0000AD000000}"/>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76" name="n_4ave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23965</xdr:rowOff>
    </xdr:from>
    <xdr:ext cx="405111" cy="259045"/>
    <xdr:sp macro="" textlink="">
      <xdr:nvSpPr>
        <xdr:cNvPr id="177" name="n_2mainValue【橋りょう・トンネル】&#10;有形固定資産減価償却率">
          <a:extLst>
            <a:ext uri="{FF2B5EF4-FFF2-40B4-BE49-F238E27FC236}">
              <a16:creationId xmlns:a16="http://schemas.microsoft.com/office/drawing/2014/main" id="{00000000-0008-0000-0100-0000B1000000}"/>
            </a:ext>
          </a:extLst>
        </xdr:cNvPr>
        <xdr:cNvSpPr txBox="1"/>
      </xdr:nvSpPr>
      <xdr:spPr>
        <a:xfrm>
          <a:off x="2705744" y="1099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7637</xdr:rowOff>
    </xdr:from>
    <xdr:ext cx="405111" cy="259045"/>
    <xdr:sp macro="" textlink="">
      <xdr:nvSpPr>
        <xdr:cNvPr id="178" name="n_3main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1816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00000000-0008-0000-0100-0000C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00000000-0008-0000-0100-0000CB000000}"/>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00000000-0008-0000-0100-0000CD000000}"/>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00000000-0008-0000-0100-0000CF000000}"/>
            </a:ext>
          </a:extLst>
        </xdr:cNvPr>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08" name="フローチャート: 判断 207">
          <a:extLst>
            <a:ext uri="{FF2B5EF4-FFF2-40B4-BE49-F238E27FC236}">
              <a16:creationId xmlns:a16="http://schemas.microsoft.com/office/drawing/2014/main" id="{00000000-0008-0000-0100-0000D0000000}"/>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09" name="フローチャート: 判断 208">
          <a:extLst>
            <a:ext uri="{FF2B5EF4-FFF2-40B4-BE49-F238E27FC236}">
              <a16:creationId xmlns:a16="http://schemas.microsoft.com/office/drawing/2014/main" id="{00000000-0008-0000-0100-0000D1000000}"/>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9983</xdr:rowOff>
    </xdr:from>
    <xdr:to>
      <xdr:col>46</xdr:col>
      <xdr:colOff>38100</xdr:colOff>
      <xdr:row>64</xdr:row>
      <xdr:rowOff>111583</xdr:rowOff>
    </xdr:to>
    <xdr:sp macro="" textlink="">
      <xdr:nvSpPr>
        <xdr:cNvPr id="218" name="楕円 217">
          <a:extLst>
            <a:ext uri="{FF2B5EF4-FFF2-40B4-BE49-F238E27FC236}">
              <a16:creationId xmlns:a16="http://schemas.microsoft.com/office/drawing/2014/main" id="{00000000-0008-0000-0100-0000DA000000}"/>
            </a:ext>
          </a:extLst>
        </xdr:cNvPr>
        <xdr:cNvSpPr/>
      </xdr:nvSpPr>
      <xdr:spPr>
        <a:xfrm>
          <a:off x="8699500" y="109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10243</xdr:rowOff>
    </xdr:from>
    <xdr:to>
      <xdr:col>41</xdr:col>
      <xdr:colOff>101600</xdr:colOff>
      <xdr:row>64</xdr:row>
      <xdr:rowOff>111843</xdr:rowOff>
    </xdr:to>
    <xdr:sp macro="" textlink="">
      <xdr:nvSpPr>
        <xdr:cNvPr id="219" name="楕円 218">
          <a:extLst>
            <a:ext uri="{FF2B5EF4-FFF2-40B4-BE49-F238E27FC236}">
              <a16:creationId xmlns:a16="http://schemas.microsoft.com/office/drawing/2014/main" id="{00000000-0008-0000-0100-0000DB000000}"/>
            </a:ext>
          </a:extLst>
        </xdr:cNvPr>
        <xdr:cNvSpPr/>
      </xdr:nvSpPr>
      <xdr:spPr>
        <a:xfrm>
          <a:off x="7810500" y="1098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60783</xdr:rowOff>
    </xdr:from>
    <xdr:to>
      <xdr:col>45</xdr:col>
      <xdr:colOff>177800</xdr:colOff>
      <xdr:row>64</xdr:row>
      <xdr:rowOff>61043</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flipV="1">
          <a:off x="7861300" y="11033583"/>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21" name="n_1aveValue【橋りょう・トンネル】&#10;一人当たり有形固定資産（償却資産）額">
          <a:extLst>
            <a:ext uri="{FF2B5EF4-FFF2-40B4-BE49-F238E27FC236}">
              <a16:creationId xmlns:a16="http://schemas.microsoft.com/office/drawing/2014/main" id="{00000000-0008-0000-0100-0000DD000000}"/>
            </a:ext>
          </a:extLst>
        </xdr:cNvPr>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22" name="n_2aveValue【橋りょう・トンネル】&#10;一人当たり有形固定資産（償却資産）額">
          <a:extLst>
            <a:ext uri="{FF2B5EF4-FFF2-40B4-BE49-F238E27FC236}">
              <a16:creationId xmlns:a16="http://schemas.microsoft.com/office/drawing/2014/main" id="{00000000-0008-0000-0100-0000DE000000}"/>
            </a:ext>
          </a:extLst>
        </xdr:cNvPr>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23" name="n_3ave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24" name="n_4aveValue【橋りょう・トンネル】&#10;一人当たり有形固定資産（償却資産）額">
          <a:extLst>
            <a:ext uri="{FF2B5EF4-FFF2-40B4-BE49-F238E27FC236}">
              <a16:creationId xmlns:a16="http://schemas.microsoft.com/office/drawing/2014/main" id="{00000000-0008-0000-0100-0000E0000000}"/>
            </a:ext>
          </a:extLst>
        </xdr:cNvPr>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102710</xdr:rowOff>
    </xdr:from>
    <xdr:ext cx="534377" cy="259045"/>
    <xdr:sp macro="" textlink="">
      <xdr:nvSpPr>
        <xdr:cNvPr id="225" name="n_2main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8483111" y="1107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102970</xdr:rowOff>
    </xdr:from>
    <xdr:ext cx="534377" cy="259045"/>
    <xdr:sp macro="" textlink="">
      <xdr:nvSpPr>
        <xdr:cNvPr id="226" name="n_3mainValue【橋りょう・トンネル】&#10;一人当たり有形固定資産（償却資産）額">
          <a:extLst>
            <a:ext uri="{FF2B5EF4-FFF2-40B4-BE49-F238E27FC236}">
              <a16:creationId xmlns:a16="http://schemas.microsoft.com/office/drawing/2014/main" id="{00000000-0008-0000-0100-0000E2000000}"/>
            </a:ext>
          </a:extLst>
        </xdr:cNvPr>
        <xdr:cNvSpPr txBox="1"/>
      </xdr:nvSpPr>
      <xdr:spPr>
        <a:xfrm>
          <a:off x="7594111" y="110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00000000-0008-0000-0100-0000F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3" name="【公営住宅】&#10;有形固定資産減価償却率最小値テキスト">
          <a:extLst>
            <a:ext uri="{FF2B5EF4-FFF2-40B4-BE49-F238E27FC236}">
              <a16:creationId xmlns:a16="http://schemas.microsoft.com/office/drawing/2014/main" id="{00000000-0008-0000-0100-0000FD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55" name="【公営住宅】&#10;有形固定資産減価償却率最大値テキスト">
          <a:extLst>
            <a:ext uri="{FF2B5EF4-FFF2-40B4-BE49-F238E27FC236}">
              <a16:creationId xmlns:a16="http://schemas.microsoft.com/office/drawing/2014/main" id="{00000000-0008-0000-0100-0000FF000000}"/>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00000000-0008-0000-0100-000001010000}"/>
            </a:ext>
          </a:extLst>
        </xdr:cNvPr>
        <xdr:cNvSpPr txBox="1"/>
      </xdr:nvSpPr>
      <xdr:spPr>
        <a:xfrm>
          <a:off x="46736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58" name="フローチャート: 判断 257">
          <a:extLst>
            <a:ext uri="{FF2B5EF4-FFF2-40B4-BE49-F238E27FC236}">
              <a16:creationId xmlns:a16="http://schemas.microsoft.com/office/drawing/2014/main" id="{00000000-0008-0000-0100-000002010000}"/>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59" name="フローチャート: 判断 258">
          <a:extLst>
            <a:ext uri="{FF2B5EF4-FFF2-40B4-BE49-F238E27FC236}">
              <a16:creationId xmlns:a16="http://schemas.microsoft.com/office/drawing/2014/main" id="{00000000-0008-0000-0100-000003010000}"/>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62" name="フローチャート: 判断 261">
          <a:extLst>
            <a:ext uri="{FF2B5EF4-FFF2-40B4-BE49-F238E27FC236}">
              <a16:creationId xmlns:a16="http://schemas.microsoft.com/office/drawing/2014/main" id="{00000000-0008-0000-0100-000006010000}"/>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119562</xdr:rowOff>
    </xdr:from>
    <xdr:to>
      <xdr:col>15</xdr:col>
      <xdr:colOff>101600</xdr:colOff>
      <xdr:row>81</xdr:row>
      <xdr:rowOff>49712</xdr:rowOff>
    </xdr:to>
    <xdr:sp macro="" textlink="">
      <xdr:nvSpPr>
        <xdr:cNvPr id="268" name="楕円 267">
          <a:extLst>
            <a:ext uri="{FF2B5EF4-FFF2-40B4-BE49-F238E27FC236}">
              <a16:creationId xmlns:a16="http://schemas.microsoft.com/office/drawing/2014/main" id="{00000000-0008-0000-0100-00000C010000}"/>
            </a:ext>
          </a:extLst>
        </xdr:cNvPr>
        <xdr:cNvSpPr/>
      </xdr:nvSpPr>
      <xdr:spPr>
        <a:xfrm>
          <a:off x="28575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39551</xdr:rowOff>
    </xdr:from>
    <xdr:to>
      <xdr:col>10</xdr:col>
      <xdr:colOff>165100</xdr:colOff>
      <xdr:row>80</xdr:row>
      <xdr:rowOff>141151</xdr:rowOff>
    </xdr:to>
    <xdr:sp macro="" textlink="">
      <xdr:nvSpPr>
        <xdr:cNvPr id="269" name="楕円 268">
          <a:extLst>
            <a:ext uri="{FF2B5EF4-FFF2-40B4-BE49-F238E27FC236}">
              <a16:creationId xmlns:a16="http://schemas.microsoft.com/office/drawing/2014/main" id="{00000000-0008-0000-0100-00000D010000}"/>
            </a:ext>
          </a:extLst>
        </xdr:cNvPr>
        <xdr:cNvSpPr/>
      </xdr:nvSpPr>
      <xdr:spPr>
        <a:xfrm>
          <a:off x="1968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90351</xdr:rowOff>
    </xdr:from>
    <xdr:to>
      <xdr:col>15</xdr:col>
      <xdr:colOff>50800</xdr:colOff>
      <xdr:row>80</xdr:row>
      <xdr:rowOff>170362</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2019300" y="13806351"/>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271" name="n_1aveValue【公営住宅】&#10;有形固定資産減価償却率">
          <a:extLst>
            <a:ext uri="{FF2B5EF4-FFF2-40B4-BE49-F238E27FC236}">
              <a16:creationId xmlns:a16="http://schemas.microsoft.com/office/drawing/2014/main" id="{00000000-0008-0000-0100-00000F010000}"/>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272" name="n_2aveValue【公営住宅】&#10;有形固定資産減価償却率">
          <a:extLst>
            <a:ext uri="{FF2B5EF4-FFF2-40B4-BE49-F238E27FC236}">
              <a16:creationId xmlns:a16="http://schemas.microsoft.com/office/drawing/2014/main" id="{00000000-0008-0000-0100-000010010000}"/>
            </a:ext>
          </a:extLst>
        </xdr:cNvPr>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73" name="n_3aveValue【公営住宅】&#10;有形固定資産減価償却率">
          <a:extLst>
            <a:ext uri="{FF2B5EF4-FFF2-40B4-BE49-F238E27FC236}">
              <a16:creationId xmlns:a16="http://schemas.microsoft.com/office/drawing/2014/main" id="{00000000-0008-0000-0100-000011010000}"/>
            </a:ext>
          </a:extLst>
        </xdr:cNvPr>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274" name="n_4aveValue【公営住宅】&#10;有形固定資産減価償却率">
          <a:extLst>
            <a:ext uri="{FF2B5EF4-FFF2-40B4-BE49-F238E27FC236}">
              <a16:creationId xmlns:a16="http://schemas.microsoft.com/office/drawing/2014/main" id="{00000000-0008-0000-0100-000012010000}"/>
            </a:ext>
          </a:extLst>
        </xdr:cNvPr>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66239</xdr:rowOff>
    </xdr:from>
    <xdr:ext cx="405111" cy="259045"/>
    <xdr:sp macro="" textlink="">
      <xdr:nvSpPr>
        <xdr:cNvPr id="275" name="n_2mainValue【公営住宅】&#10;有形固定資産減価償却率">
          <a:extLst>
            <a:ext uri="{FF2B5EF4-FFF2-40B4-BE49-F238E27FC236}">
              <a16:creationId xmlns:a16="http://schemas.microsoft.com/office/drawing/2014/main" id="{00000000-0008-0000-0100-000013010000}"/>
            </a:ext>
          </a:extLst>
        </xdr:cNvPr>
        <xdr:cNvSpPr txBox="1"/>
      </xdr:nvSpPr>
      <xdr:spPr>
        <a:xfrm>
          <a:off x="270574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157678</xdr:rowOff>
    </xdr:from>
    <xdr:ext cx="405111" cy="259045"/>
    <xdr:sp macro="" textlink="">
      <xdr:nvSpPr>
        <xdr:cNvPr id="276" name="n_3mainValue【公営住宅】&#10;有形固定資産減価償却率">
          <a:extLst>
            <a:ext uri="{FF2B5EF4-FFF2-40B4-BE49-F238E27FC236}">
              <a16:creationId xmlns:a16="http://schemas.microsoft.com/office/drawing/2014/main" id="{00000000-0008-0000-0100-000014010000}"/>
            </a:ext>
          </a:extLst>
        </xdr:cNvPr>
        <xdr:cNvSpPr txBox="1"/>
      </xdr:nvSpPr>
      <xdr:spPr>
        <a:xfrm>
          <a:off x="1816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a:extLst>
            <a:ext uri="{FF2B5EF4-FFF2-40B4-BE49-F238E27FC236}">
              <a16:creationId xmlns:a16="http://schemas.microsoft.com/office/drawing/2014/main" id="{00000000-0008-0000-0100-00002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1" name="【公営住宅】&#10;一人当たり面積最小値テキスト">
          <a:extLst>
            <a:ext uri="{FF2B5EF4-FFF2-40B4-BE49-F238E27FC236}">
              <a16:creationId xmlns:a16="http://schemas.microsoft.com/office/drawing/2014/main" id="{00000000-0008-0000-0100-00002D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03" name="【公営住宅】&#10;一人当たり面積最大値テキスト">
          <a:extLst>
            <a:ext uri="{FF2B5EF4-FFF2-40B4-BE49-F238E27FC236}">
              <a16:creationId xmlns:a16="http://schemas.microsoft.com/office/drawing/2014/main" id="{00000000-0008-0000-0100-00002F010000}"/>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05" name="【公営住宅】&#10;一人当たり面積平均値テキスト">
          <a:extLst>
            <a:ext uri="{FF2B5EF4-FFF2-40B4-BE49-F238E27FC236}">
              <a16:creationId xmlns:a16="http://schemas.microsoft.com/office/drawing/2014/main" id="{00000000-0008-0000-0100-000031010000}"/>
            </a:ext>
          </a:extLst>
        </xdr:cNvPr>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06" name="フローチャート: 判断 305">
          <a:extLst>
            <a:ext uri="{FF2B5EF4-FFF2-40B4-BE49-F238E27FC236}">
              <a16:creationId xmlns:a16="http://schemas.microsoft.com/office/drawing/2014/main" id="{00000000-0008-0000-0100-000032010000}"/>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07" name="フローチャート: 判断 306">
          <a:extLst>
            <a:ext uri="{FF2B5EF4-FFF2-40B4-BE49-F238E27FC236}">
              <a16:creationId xmlns:a16="http://schemas.microsoft.com/office/drawing/2014/main" id="{00000000-0008-0000-0100-000033010000}"/>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08" name="フローチャート: 判断 307">
          <a:extLst>
            <a:ext uri="{FF2B5EF4-FFF2-40B4-BE49-F238E27FC236}">
              <a16:creationId xmlns:a16="http://schemas.microsoft.com/office/drawing/2014/main" id="{00000000-0008-0000-0100-000034010000}"/>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09" name="フローチャート: 判断 308">
          <a:extLst>
            <a:ext uri="{FF2B5EF4-FFF2-40B4-BE49-F238E27FC236}">
              <a16:creationId xmlns:a16="http://schemas.microsoft.com/office/drawing/2014/main" id="{00000000-0008-0000-0100-000035010000}"/>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10" name="フローチャート: 判断 309">
          <a:extLst>
            <a:ext uri="{FF2B5EF4-FFF2-40B4-BE49-F238E27FC236}">
              <a16:creationId xmlns:a16="http://schemas.microsoft.com/office/drawing/2014/main" id="{00000000-0008-0000-0100-000036010000}"/>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10540</xdr:rowOff>
    </xdr:from>
    <xdr:to>
      <xdr:col>46</xdr:col>
      <xdr:colOff>38100</xdr:colOff>
      <xdr:row>85</xdr:row>
      <xdr:rowOff>112140</xdr:rowOff>
    </xdr:to>
    <xdr:sp macro="" textlink="">
      <xdr:nvSpPr>
        <xdr:cNvPr id="316" name="楕円 315">
          <a:extLst>
            <a:ext uri="{FF2B5EF4-FFF2-40B4-BE49-F238E27FC236}">
              <a16:creationId xmlns:a16="http://schemas.microsoft.com/office/drawing/2014/main" id="{00000000-0008-0000-0100-00003C010000}"/>
            </a:ext>
          </a:extLst>
        </xdr:cNvPr>
        <xdr:cNvSpPr/>
      </xdr:nvSpPr>
      <xdr:spPr>
        <a:xfrm>
          <a:off x="8699500" y="145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27687</xdr:rowOff>
    </xdr:from>
    <xdr:to>
      <xdr:col>41</xdr:col>
      <xdr:colOff>101600</xdr:colOff>
      <xdr:row>85</xdr:row>
      <xdr:rowOff>129287</xdr:rowOff>
    </xdr:to>
    <xdr:sp macro="" textlink="">
      <xdr:nvSpPr>
        <xdr:cNvPr id="317" name="楕円 316">
          <a:extLst>
            <a:ext uri="{FF2B5EF4-FFF2-40B4-BE49-F238E27FC236}">
              <a16:creationId xmlns:a16="http://schemas.microsoft.com/office/drawing/2014/main" id="{00000000-0008-0000-0100-00003D010000}"/>
            </a:ext>
          </a:extLst>
        </xdr:cNvPr>
        <xdr:cNvSpPr/>
      </xdr:nvSpPr>
      <xdr:spPr>
        <a:xfrm>
          <a:off x="78105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61340</xdr:rowOff>
    </xdr:from>
    <xdr:to>
      <xdr:col>45</xdr:col>
      <xdr:colOff>177800</xdr:colOff>
      <xdr:row>85</xdr:row>
      <xdr:rowOff>78487</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flipV="1">
          <a:off x="7861300" y="14634590"/>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19" name="n_1aveValue【公営住宅】&#10;一人当たり面積">
          <a:extLst>
            <a:ext uri="{FF2B5EF4-FFF2-40B4-BE49-F238E27FC236}">
              <a16:creationId xmlns:a16="http://schemas.microsoft.com/office/drawing/2014/main" id="{00000000-0008-0000-0100-00003F010000}"/>
            </a:ext>
          </a:extLst>
        </xdr:cNvPr>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20" name="n_2aveValue【公営住宅】&#10;一人当たり面積">
          <a:extLst>
            <a:ext uri="{FF2B5EF4-FFF2-40B4-BE49-F238E27FC236}">
              <a16:creationId xmlns:a16="http://schemas.microsoft.com/office/drawing/2014/main" id="{00000000-0008-0000-0100-000040010000}"/>
            </a:ext>
          </a:extLst>
        </xdr:cNvPr>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21" name="n_3aveValue【公営住宅】&#10;一人当たり面積">
          <a:extLst>
            <a:ext uri="{FF2B5EF4-FFF2-40B4-BE49-F238E27FC236}">
              <a16:creationId xmlns:a16="http://schemas.microsoft.com/office/drawing/2014/main" id="{00000000-0008-0000-0100-000041010000}"/>
            </a:ext>
          </a:extLst>
        </xdr:cNvPr>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22" name="n_4aveValue【公営住宅】&#10;一人当たり面積">
          <a:extLst>
            <a:ext uri="{FF2B5EF4-FFF2-40B4-BE49-F238E27FC236}">
              <a16:creationId xmlns:a16="http://schemas.microsoft.com/office/drawing/2014/main" id="{00000000-0008-0000-0100-000042010000}"/>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103267</xdr:rowOff>
    </xdr:from>
    <xdr:ext cx="469744" cy="259045"/>
    <xdr:sp macro="" textlink="">
      <xdr:nvSpPr>
        <xdr:cNvPr id="323" name="n_2mainValue【公営住宅】&#10;一人当たり面積">
          <a:extLst>
            <a:ext uri="{FF2B5EF4-FFF2-40B4-BE49-F238E27FC236}">
              <a16:creationId xmlns:a16="http://schemas.microsoft.com/office/drawing/2014/main" id="{00000000-0008-0000-0100-000043010000}"/>
            </a:ext>
          </a:extLst>
        </xdr:cNvPr>
        <xdr:cNvSpPr txBox="1"/>
      </xdr:nvSpPr>
      <xdr:spPr>
        <a:xfrm>
          <a:off x="8515427" y="146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120414</xdr:rowOff>
    </xdr:from>
    <xdr:ext cx="469744" cy="259045"/>
    <xdr:sp macro="" textlink="">
      <xdr:nvSpPr>
        <xdr:cNvPr id="324" name="n_3mainValue【公営住宅】&#10;一人当たり面積">
          <a:extLst>
            <a:ext uri="{FF2B5EF4-FFF2-40B4-BE49-F238E27FC236}">
              <a16:creationId xmlns:a16="http://schemas.microsoft.com/office/drawing/2014/main" id="{00000000-0008-0000-0100-000044010000}"/>
            </a:ext>
          </a:extLst>
        </xdr:cNvPr>
        <xdr:cNvSpPr txBox="1"/>
      </xdr:nvSpPr>
      <xdr:spPr>
        <a:xfrm>
          <a:off x="7626427" y="1469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a:extLst>
            <a:ext uri="{FF2B5EF4-FFF2-40B4-BE49-F238E27FC236}">
              <a16:creationId xmlns:a16="http://schemas.microsoft.com/office/drawing/2014/main" id="{00000000-0008-0000-0100-00006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7" name="【認定こども園・幼稚園・保育所】&#10;有形固定資産減価償却率最小値テキスト">
          <a:extLst>
            <a:ext uri="{FF2B5EF4-FFF2-40B4-BE49-F238E27FC236}">
              <a16:creationId xmlns:a16="http://schemas.microsoft.com/office/drawing/2014/main" id="{00000000-0008-0000-0100-00006F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369" name="【認定こども園・幼稚園・保育所】&#10;有形固定資産減価償却率最大値テキスト">
          <a:extLst>
            <a:ext uri="{FF2B5EF4-FFF2-40B4-BE49-F238E27FC236}">
              <a16:creationId xmlns:a16="http://schemas.microsoft.com/office/drawing/2014/main" id="{00000000-0008-0000-0100-000071010000}"/>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371" name="【認定こども園・幼稚園・保育所】&#10;有形固定資産減価償却率平均値テキスト">
          <a:extLst>
            <a:ext uri="{FF2B5EF4-FFF2-40B4-BE49-F238E27FC236}">
              <a16:creationId xmlns:a16="http://schemas.microsoft.com/office/drawing/2014/main" id="{00000000-0008-0000-0100-000073010000}"/>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72" name="フローチャート: 判断 371">
          <a:extLst>
            <a:ext uri="{FF2B5EF4-FFF2-40B4-BE49-F238E27FC236}">
              <a16:creationId xmlns:a16="http://schemas.microsoft.com/office/drawing/2014/main" id="{00000000-0008-0000-0100-000074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373" name="フローチャート: 判断 372">
          <a:extLst>
            <a:ext uri="{FF2B5EF4-FFF2-40B4-BE49-F238E27FC236}">
              <a16:creationId xmlns:a16="http://schemas.microsoft.com/office/drawing/2014/main" id="{00000000-0008-0000-0100-000075010000}"/>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74" name="フローチャート: 判断 373">
          <a:extLst>
            <a:ext uri="{FF2B5EF4-FFF2-40B4-BE49-F238E27FC236}">
              <a16:creationId xmlns:a16="http://schemas.microsoft.com/office/drawing/2014/main" id="{00000000-0008-0000-0100-000076010000}"/>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141333</xdr:rowOff>
    </xdr:from>
    <xdr:to>
      <xdr:col>76</xdr:col>
      <xdr:colOff>165100</xdr:colOff>
      <xdr:row>40</xdr:row>
      <xdr:rowOff>71483</xdr:rowOff>
    </xdr:to>
    <xdr:sp macro="" textlink="">
      <xdr:nvSpPr>
        <xdr:cNvPr id="382" name="楕円 381">
          <a:extLst>
            <a:ext uri="{FF2B5EF4-FFF2-40B4-BE49-F238E27FC236}">
              <a16:creationId xmlns:a16="http://schemas.microsoft.com/office/drawing/2014/main" id="{00000000-0008-0000-0100-00007E010000}"/>
            </a:ext>
          </a:extLst>
        </xdr:cNvPr>
        <xdr:cNvSpPr/>
      </xdr:nvSpPr>
      <xdr:spPr>
        <a:xfrm>
          <a:off x="14541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36830</xdr:rowOff>
    </xdr:from>
    <xdr:to>
      <xdr:col>72</xdr:col>
      <xdr:colOff>38100</xdr:colOff>
      <xdr:row>39</xdr:row>
      <xdr:rowOff>138430</xdr:rowOff>
    </xdr:to>
    <xdr:sp macro="" textlink="">
      <xdr:nvSpPr>
        <xdr:cNvPr id="383" name="楕円 382">
          <a:extLst>
            <a:ext uri="{FF2B5EF4-FFF2-40B4-BE49-F238E27FC236}">
              <a16:creationId xmlns:a16="http://schemas.microsoft.com/office/drawing/2014/main" id="{00000000-0008-0000-0100-00007F010000}"/>
            </a:ext>
          </a:extLst>
        </xdr:cNvPr>
        <xdr:cNvSpPr/>
      </xdr:nvSpPr>
      <xdr:spPr>
        <a:xfrm>
          <a:off x="1365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87630</xdr:rowOff>
    </xdr:from>
    <xdr:to>
      <xdr:col>76</xdr:col>
      <xdr:colOff>114300</xdr:colOff>
      <xdr:row>40</xdr:row>
      <xdr:rowOff>20683</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13703300" y="677418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385" name="n_1aveValue【認定こども園・幼稚園・保育所】&#10;有形固定資産減価償却率">
          <a:extLst>
            <a:ext uri="{FF2B5EF4-FFF2-40B4-BE49-F238E27FC236}">
              <a16:creationId xmlns:a16="http://schemas.microsoft.com/office/drawing/2014/main" id="{00000000-0008-0000-0100-000081010000}"/>
            </a:ext>
          </a:extLst>
        </xdr:cNvPr>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386" name="n_2aveValue【認定こども園・幼稚園・保育所】&#10;有形固定資産減価償却率">
          <a:extLst>
            <a:ext uri="{FF2B5EF4-FFF2-40B4-BE49-F238E27FC236}">
              <a16:creationId xmlns:a16="http://schemas.microsoft.com/office/drawing/2014/main" id="{00000000-0008-0000-0100-000082010000}"/>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387" name="n_3aveValue【認定こども園・幼稚園・保育所】&#10;有形固定資産減価償却率">
          <a:extLst>
            <a:ext uri="{FF2B5EF4-FFF2-40B4-BE49-F238E27FC236}">
              <a16:creationId xmlns:a16="http://schemas.microsoft.com/office/drawing/2014/main" id="{00000000-0008-0000-0100-000083010000}"/>
            </a:ext>
          </a:extLst>
        </xdr:cNvPr>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388" name="n_4aveValue【認定こども園・幼稚園・保育所】&#10;有形固定資産減価償却率">
          <a:extLst>
            <a:ext uri="{FF2B5EF4-FFF2-40B4-BE49-F238E27FC236}">
              <a16:creationId xmlns:a16="http://schemas.microsoft.com/office/drawing/2014/main" id="{00000000-0008-0000-0100-000084010000}"/>
            </a:ext>
          </a:extLst>
        </xdr:cNvPr>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62610</xdr:rowOff>
    </xdr:from>
    <xdr:ext cx="405111" cy="259045"/>
    <xdr:sp macro="" textlink="">
      <xdr:nvSpPr>
        <xdr:cNvPr id="389" name="n_2mainValue【認定こども園・幼稚園・保育所】&#10;有形固定資産減価償却率">
          <a:extLst>
            <a:ext uri="{FF2B5EF4-FFF2-40B4-BE49-F238E27FC236}">
              <a16:creationId xmlns:a16="http://schemas.microsoft.com/office/drawing/2014/main" id="{00000000-0008-0000-0100-000085010000}"/>
            </a:ext>
          </a:extLst>
        </xdr:cNvPr>
        <xdr:cNvSpPr txBox="1"/>
      </xdr:nvSpPr>
      <xdr:spPr>
        <a:xfrm>
          <a:off x="143897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129557</xdr:rowOff>
    </xdr:from>
    <xdr:ext cx="405111" cy="259045"/>
    <xdr:sp macro="" textlink="">
      <xdr:nvSpPr>
        <xdr:cNvPr id="390" name="n_3mainValue【認定こども園・幼稚園・保育所】&#10;有形固定資産減価償却率">
          <a:extLst>
            <a:ext uri="{FF2B5EF4-FFF2-40B4-BE49-F238E27FC236}">
              <a16:creationId xmlns:a16="http://schemas.microsoft.com/office/drawing/2014/main" id="{00000000-0008-0000-0100-000086010000}"/>
            </a:ext>
          </a:extLst>
        </xdr:cNvPr>
        <xdr:cNvSpPr txBox="1"/>
      </xdr:nvSpPr>
      <xdr:spPr>
        <a:xfrm>
          <a:off x="13500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1" name="【認定こども園・幼稚園・保育所】&#10;一人当たり面積グラフ枠">
          <a:extLst>
            <a:ext uri="{FF2B5EF4-FFF2-40B4-BE49-F238E27FC236}">
              <a16:creationId xmlns:a16="http://schemas.microsoft.com/office/drawing/2014/main" id="{00000000-0008-0000-0100-00009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13" name="【認定こども園・幼稚園・保育所】&#10;一人当たり面積最小値テキスト">
          <a:extLst>
            <a:ext uri="{FF2B5EF4-FFF2-40B4-BE49-F238E27FC236}">
              <a16:creationId xmlns:a16="http://schemas.microsoft.com/office/drawing/2014/main" id="{00000000-0008-0000-0100-00009D010000}"/>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15" name="【認定こども園・幼稚園・保育所】&#10;一人当たり面積最大値テキスト">
          <a:extLst>
            <a:ext uri="{FF2B5EF4-FFF2-40B4-BE49-F238E27FC236}">
              <a16:creationId xmlns:a16="http://schemas.microsoft.com/office/drawing/2014/main" id="{00000000-0008-0000-0100-00009F010000}"/>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417" name="【認定こども園・幼稚園・保育所】&#10;一人当たり面積平均値テキスト">
          <a:extLst>
            <a:ext uri="{FF2B5EF4-FFF2-40B4-BE49-F238E27FC236}">
              <a16:creationId xmlns:a16="http://schemas.microsoft.com/office/drawing/2014/main" id="{00000000-0008-0000-0100-0000A1010000}"/>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59233</xdr:rowOff>
    </xdr:from>
    <xdr:to>
      <xdr:col>107</xdr:col>
      <xdr:colOff>101600</xdr:colOff>
      <xdr:row>40</xdr:row>
      <xdr:rowOff>160833</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20383500" y="691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62891</xdr:rowOff>
    </xdr:from>
    <xdr:to>
      <xdr:col>102</xdr:col>
      <xdr:colOff>165100</xdr:colOff>
      <xdr:row>40</xdr:row>
      <xdr:rowOff>164491</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19494500" y="69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110033</xdr:rowOff>
    </xdr:from>
    <xdr:to>
      <xdr:col>107</xdr:col>
      <xdr:colOff>50800</xdr:colOff>
      <xdr:row>40</xdr:row>
      <xdr:rowOff>113691</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flipV="1">
          <a:off x="19545300" y="69680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431" name="n_1aveValue【認定こども園・幼稚園・保育所】&#10;一人当たり面積">
          <a:extLst>
            <a:ext uri="{FF2B5EF4-FFF2-40B4-BE49-F238E27FC236}">
              <a16:creationId xmlns:a16="http://schemas.microsoft.com/office/drawing/2014/main" id="{00000000-0008-0000-0100-0000AF010000}"/>
            </a:ext>
          </a:extLst>
        </xdr:cNvPr>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432" name="n_2aveValue【認定こども園・幼稚園・保育所】&#10;一人当たり面積">
          <a:extLst>
            <a:ext uri="{FF2B5EF4-FFF2-40B4-BE49-F238E27FC236}">
              <a16:creationId xmlns:a16="http://schemas.microsoft.com/office/drawing/2014/main" id="{00000000-0008-0000-0100-0000B0010000}"/>
            </a:ext>
          </a:extLst>
        </xdr:cNvPr>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433" name="n_3aveValue【認定こども園・幼稚園・保育所】&#10;一人当たり面積">
          <a:extLst>
            <a:ext uri="{FF2B5EF4-FFF2-40B4-BE49-F238E27FC236}">
              <a16:creationId xmlns:a16="http://schemas.microsoft.com/office/drawing/2014/main" id="{00000000-0008-0000-0100-0000B1010000}"/>
            </a:ext>
          </a:extLst>
        </xdr:cNvPr>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434" name="n_4aveValue【認定こども園・幼稚園・保育所】&#10;一人当たり面積">
          <a:extLst>
            <a:ext uri="{FF2B5EF4-FFF2-40B4-BE49-F238E27FC236}">
              <a16:creationId xmlns:a16="http://schemas.microsoft.com/office/drawing/2014/main" id="{00000000-0008-0000-0100-0000B2010000}"/>
            </a:ext>
          </a:extLst>
        </xdr:cNvPr>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151960</xdr:rowOff>
    </xdr:from>
    <xdr:ext cx="469744" cy="259045"/>
    <xdr:sp macro="" textlink="">
      <xdr:nvSpPr>
        <xdr:cNvPr id="435" name="n_2mainValue【認定こども園・幼稚園・保育所】&#10;一人当たり面積">
          <a:extLst>
            <a:ext uri="{FF2B5EF4-FFF2-40B4-BE49-F238E27FC236}">
              <a16:creationId xmlns:a16="http://schemas.microsoft.com/office/drawing/2014/main" id="{00000000-0008-0000-0100-0000B3010000}"/>
            </a:ext>
          </a:extLst>
        </xdr:cNvPr>
        <xdr:cNvSpPr txBox="1"/>
      </xdr:nvSpPr>
      <xdr:spPr>
        <a:xfrm>
          <a:off x="20199427" y="700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155618</xdr:rowOff>
    </xdr:from>
    <xdr:ext cx="469744" cy="259045"/>
    <xdr:sp macro="" textlink="">
      <xdr:nvSpPr>
        <xdr:cNvPr id="436" name="n_3mainValue【認定こども園・幼稚園・保育所】&#10;一人当たり面積">
          <a:extLst>
            <a:ext uri="{FF2B5EF4-FFF2-40B4-BE49-F238E27FC236}">
              <a16:creationId xmlns:a16="http://schemas.microsoft.com/office/drawing/2014/main" id="{00000000-0008-0000-0100-0000B4010000}"/>
            </a:ext>
          </a:extLst>
        </xdr:cNvPr>
        <xdr:cNvSpPr txBox="1"/>
      </xdr:nvSpPr>
      <xdr:spPr>
        <a:xfrm>
          <a:off x="19310427" y="701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1" name="【学校施設】&#10;有形固定資産減価償却率グラフ枠">
          <a:extLst>
            <a:ext uri="{FF2B5EF4-FFF2-40B4-BE49-F238E27FC236}">
              <a16:creationId xmlns:a16="http://schemas.microsoft.com/office/drawing/2014/main" id="{00000000-0008-0000-0100-0000C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463" name="【学校施設】&#10;有形固定資産減価償却率最小値テキスト">
          <a:extLst>
            <a:ext uri="{FF2B5EF4-FFF2-40B4-BE49-F238E27FC236}">
              <a16:creationId xmlns:a16="http://schemas.microsoft.com/office/drawing/2014/main" id="{00000000-0008-0000-0100-0000CF010000}"/>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465" name="【学校施設】&#10;有形固定資産減価償却率最大値テキスト">
          <a:extLst>
            <a:ext uri="{FF2B5EF4-FFF2-40B4-BE49-F238E27FC236}">
              <a16:creationId xmlns:a16="http://schemas.microsoft.com/office/drawing/2014/main" id="{00000000-0008-0000-0100-0000D1010000}"/>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467" name="【学校施設】&#10;有形固定資産減価償却率平均値テキスト">
          <a:extLst>
            <a:ext uri="{FF2B5EF4-FFF2-40B4-BE49-F238E27FC236}">
              <a16:creationId xmlns:a16="http://schemas.microsoft.com/office/drawing/2014/main" id="{00000000-0008-0000-0100-0000D3010000}"/>
            </a:ext>
          </a:extLst>
        </xdr:cNvPr>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63500</xdr:rowOff>
    </xdr:from>
    <xdr:to>
      <xdr:col>76</xdr:col>
      <xdr:colOff>165100</xdr:colOff>
      <xdr:row>60</xdr:row>
      <xdr:rowOff>165100</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13652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76744</xdr:rowOff>
    </xdr:from>
    <xdr:to>
      <xdr:col>76</xdr:col>
      <xdr:colOff>114300</xdr:colOff>
      <xdr:row>60</xdr:row>
      <xdr:rowOff>114300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3703300" y="10192294"/>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481" name="n_1aveValue【学校施設】&#10;有形固定資産減価償却率">
          <a:extLst>
            <a:ext uri="{FF2B5EF4-FFF2-40B4-BE49-F238E27FC236}">
              <a16:creationId xmlns:a16="http://schemas.microsoft.com/office/drawing/2014/main" id="{00000000-0008-0000-0100-0000E1010000}"/>
            </a:ext>
          </a:extLst>
        </xdr:cNvPr>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482" name="n_2aveValue【学校施設】&#10;有形固定資産減価償却率">
          <a:extLst>
            <a:ext uri="{FF2B5EF4-FFF2-40B4-BE49-F238E27FC236}">
              <a16:creationId xmlns:a16="http://schemas.microsoft.com/office/drawing/2014/main" id="{00000000-0008-0000-0100-0000E2010000}"/>
            </a:ext>
          </a:extLst>
        </xdr:cNvPr>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483" name="n_3aveValue【学校施設】&#10;有形固定資産減価償却率">
          <a:extLst>
            <a:ext uri="{FF2B5EF4-FFF2-40B4-BE49-F238E27FC236}">
              <a16:creationId xmlns:a16="http://schemas.microsoft.com/office/drawing/2014/main" id="{00000000-0008-0000-0100-0000E3010000}"/>
            </a:ext>
          </a:extLst>
        </xdr:cNvPr>
        <xdr:cNvSpPr txBox="1"/>
      </xdr:nvSpPr>
      <xdr:spPr>
        <a:xfrm>
          <a:off x="13500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484" name="n_4aveValue【学校施設】&#10;有形固定資産減価償却率">
          <a:extLst>
            <a:ext uri="{FF2B5EF4-FFF2-40B4-BE49-F238E27FC236}">
              <a16:creationId xmlns:a16="http://schemas.microsoft.com/office/drawing/2014/main" id="{00000000-0008-0000-0100-0000E4010000}"/>
            </a:ext>
          </a:extLst>
        </xdr:cNvPr>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485" name="n_2mainValue【学校施設】&#10;有形固定資産減価償却率">
          <a:extLst>
            <a:ext uri="{FF2B5EF4-FFF2-40B4-BE49-F238E27FC236}">
              <a16:creationId xmlns:a16="http://schemas.microsoft.com/office/drawing/2014/main" id="{00000000-0008-0000-0100-0000E5010000}"/>
            </a:ext>
          </a:extLst>
        </xdr:cNvPr>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486" name="n_3mainValue【学校施設】&#10;有形固定資産減価償却率">
          <a:extLst>
            <a:ext uri="{FF2B5EF4-FFF2-40B4-BE49-F238E27FC236}">
              <a16:creationId xmlns:a16="http://schemas.microsoft.com/office/drawing/2014/main" id="{00000000-0008-0000-0100-0000E6010000}"/>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学校施設】&#10;一人当たり面積グラフ枠">
          <a:extLst>
            <a:ext uri="{FF2B5EF4-FFF2-40B4-BE49-F238E27FC236}">
              <a16:creationId xmlns:a16="http://schemas.microsoft.com/office/drawing/2014/main" id="{00000000-0008-0000-0100-0000F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11" name="【学校施設】&#10;一人当たり面積最小値テキスト">
          <a:extLst>
            <a:ext uri="{FF2B5EF4-FFF2-40B4-BE49-F238E27FC236}">
              <a16:creationId xmlns:a16="http://schemas.microsoft.com/office/drawing/2014/main" id="{00000000-0008-0000-0100-0000FF010000}"/>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13" name="【学校施設】&#10;一人当たり面積最大値テキスト">
          <a:extLst>
            <a:ext uri="{FF2B5EF4-FFF2-40B4-BE49-F238E27FC236}">
              <a16:creationId xmlns:a16="http://schemas.microsoft.com/office/drawing/2014/main" id="{00000000-0008-0000-0100-000001020000}"/>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515" name="【学校施設】&#10;一人当たり面積平均値テキスト">
          <a:extLst>
            <a:ext uri="{FF2B5EF4-FFF2-40B4-BE49-F238E27FC236}">
              <a16:creationId xmlns:a16="http://schemas.microsoft.com/office/drawing/2014/main" id="{00000000-0008-0000-0100-000003020000}"/>
            </a:ext>
          </a:extLst>
        </xdr:cNvPr>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150558</xdr:rowOff>
    </xdr:from>
    <xdr:to>
      <xdr:col>107</xdr:col>
      <xdr:colOff>101600</xdr:colOff>
      <xdr:row>60</xdr:row>
      <xdr:rowOff>80708</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20383500" y="1026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123127</xdr:rowOff>
    </xdr:from>
    <xdr:to>
      <xdr:col>102</xdr:col>
      <xdr:colOff>165100</xdr:colOff>
      <xdr:row>60</xdr:row>
      <xdr:rowOff>53277</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19494500" y="102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2477</xdr:rowOff>
    </xdr:from>
    <xdr:to>
      <xdr:col>107</xdr:col>
      <xdr:colOff>50800</xdr:colOff>
      <xdr:row>60</xdr:row>
      <xdr:rowOff>29908</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9545300" y="1028947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529" name="n_1aveValue【学校施設】&#10;一人当たり面積">
          <a:extLst>
            <a:ext uri="{FF2B5EF4-FFF2-40B4-BE49-F238E27FC236}">
              <a16:creationId xmlns:a16="http://schemas.microsoft.com/office/drawing/2014/main" id="{00000000-0008-0000-0100-000011020000}"/>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530" name="n_2aveValue【学校施設】&#10;一人当たり面積">
          <a:extLst>
            <a:ext uri="{FF2B5EF4-FFF2-40B4-BE49-F238E27FC236}">
              <a16:creationId xmlns:a16="http://schemas.microsoft.com/office/drawing/2014/main" id="{00000000-0008-0000-0100-000012020000}"/>
            </a:ext>
          </a:extLst>
        </xdr:cNvPr>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16400</xdr:rowOff>
    </xdr:from>
    <xdr:ext cx="469744" cy="259045"/>
    <xdr:sp macro="" textlink="">
      <xdr:nvSpPr>
        <xdr:cNvPr id="531" name="n_3aveValue【学校施設】&#10;一人当たり面積">
          <a:extLst>
            <a:ext uri="{FF2B5EF4-FFF2-40B4-BE49-F238E27FC236}">
              <a16:creationId xmlns:a16="http://schemas.microsoft.com/office/drawing/2014/main" id="{00000000-0008-0000-0100-000013020000}"/>
            </a:ext>
          </a:extLst>
        </xdr:cNvPr>
        <xdr:cNvSpPr txBox="1"/>
      </xdr:nvSpPr>
      <xdr:spPr>
        <a:xfrm>
          <a:off x="19310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32" name="n_4aveValue【学校施設】&#10;一人当たり面積">
          <a:extLst>
            <a:ext uri="{FF2B5EF4-FFF2-40B4-BE49-F238E27FC236}">
              <a16:creationId xmlns:a16="http://schemas.microsoft.com/office/drawing/2014/main" id="{00000000-0008-0000-0100-000014020000}"/>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97235</xdr:rowOff>
    </xdr:from>
    <xdr:ext cx="469744" cy="259045"/>
    <xdr:sp macro="" textlink="">
      <xdr:nvSpPr>
        <xdr:cNvPr id="533" name="n_2mainValue【学校施設】&#10;一人当たり面積">
          <a:extLst>
            <a:ext uri="{FF2B5EF4-FFF2-40B4-BE49-F238E27FC236}">
              <a16:creationId xmlns:a16="http://schemas.microsoft.com/office/drawing/2014/main" id="{00000000-0008-0000-0100-000015020000}"/>
            </a:ext>
          </a:extLst>
        </xdr:cNvPr>
        <xdr:cNvSpPr txBox="1"/>
      </xdr:nvSpPr>
      <xdr:spPr>
        <a:xfrm>
          <a:off x="20199427" y="1004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69804</xdr:rowOff>
    </xdr:from>
    <xdr:ext cx="469744" cy="259045"/>
    <xdr:sp macro="" textlink="">
      <xdr:nvSpPr>
        <xdr:cNvPr id="534" name="n_3mainValue【学校施設】&#10;一人当たり面積">
          <a:extLst>
            <a:ext uri="{FF2B5EF4-FFF2-40B4-BE49-F238E27FC236}">
              <a16:creationId xmlns:a16="http://schemas.microsoft.com/office/drawing/2014/main" id="{00000000-0008-0000-0100-000016020000}"/>
            </a:ext>
          </a:extLst>
        </xdr:cNvPr>
        <xdr:cNvSpPr txBox="1"/>
      </xdr:nvSpPr>
      <xdr:spPr>
        <a:xfrm>
          <a:off x="19310427" y="1001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5" name="【公民館】&#10;有形固定資産減価償却率グラフ枠">
          <a:extLst>
            <a:ext uri="{FF2B5EF4-FFF2-40B4-BE49-F238E27FC236}">
              <a16:creationId xmlns:a16="http://schemas.microsoft.com/office/drawing/2014/main" id="{00000000-0008-0000-0100-00003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7" name="【公民館】&#10;有形固定資産減価償却率最小値テキスト">
          <a:extLst>
            <a:ext uri="{FF2B5EF4-FFF2-40B4-BE49-F238E27FC236}">
              <a16:creationId xmlns:a16="http://schemas.microsoft.com/office/drawing/2014/main" id="{00000000-0008-0000-0100-000041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79" name="【公民館】&#10;有形固定資産減価償却率最大値テキスト">
          <a:extLst>
            <a:ext uri="{FF2B5EF4-FFF2-40B4-BE49-F238E27FC236}">
              <a16:creationId xmlns:a16="http://schemas.microsoft.com/office/drawing/2014/main" id="{00000000-0008-0000-0100-00004302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581" name="【公民館】&#10;有形固定資産減価償却率平均値テキスト">
          <a:extLst>
            <a:ext uri="{FF2B5EF4-FFF2-40B4-BE49-F238E27FC236}">
              <a16:creationId xmlns:a16="http://schemas.microsoft.com/office/drawing/2014/main" id="{00000000-0008-0000-0100-000045020000}"/>
            </a:ext>
          </a:extLst>
        </xdr:cNvPr>
        <xdr:cNvSpPr txBox="1"/>
      </xdr:nvSpPr>
      <xdr:spPr>
        <a:xfrm>
          <a:off x="16357600" y="1818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156029</xdr:rowOff>
    </xdr:from>
    <xdr:to>
      <xdr:col>76</xdr:col>
      <xdr:colOff>165100</xdr:colOff>
      <xdr:row>106</xdr:row>
      <xdr:rowOff>86179</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14541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3652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138249</xdr:rowOff>
    </xdr:from>
    <xdr:to>
      <xdr:col>76</xdr:col>
      <xdr:colOff>114300</xdr:colOff>
      <xdr:row>106</xdr:row>
      <xdr:rowOff>35379</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3703300" y="1814049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595" name="n_1aveValue【公民館】&#10;有形固定資産減価償却率">
          <a:extLst>
            <a:ext uri="{FF2B5EF4-FFF2-40B4-BE49-F238E27FC236}">
              <a16:creationId xmlns:a16="http://schemas.microsoft.com/office/drawing/2014/main" id="{00000000-0008-0000-0100-000053020000}"/>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596" name="n_2aveValue【公民館】&#10;有形固定資産減価償却率">
          <a:extLst>
            <a:ext uri="{FF2B5EF4-FFF2-40B4-BE49-F238E27FC236}">
              <a16:creationId xmlns:a16="http://schemas.microsoft.com/office/drawing/2014/main" id="{00000000-0008-0000-0100-000054020000}"/>
            </a:ext>
          </a:extLst>
        </xdr:cNvPr>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597" name="n_3aveValue【公民館】&#10;有形固定資産減価償却率">
          <a:extLst>
            <a:ext uri="{FF2B5EF4-FFF2-40B4-BE49-F238E27FC236}">
              <a16:creationId xmlns:a16="http://schemas.microsoft.com/office/drawing/2014/main" id="{00000000-0008-0000-0100-000055020000}"/>
            </a:ext>
          </a:extLst>
        </xdr:cNvPr>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598" name="n_4aveValue【公民館】&#10;有形固定資産減価償却率">
          <a:extLst>
            <a:ext uri="{FF2B5EF4-FFF2-40B4-BE49-F238E27FC236}">
              <a16:creationId xmlns:a16="http://schemas.microsoft.com/office/drawing/2014/main" id="{00000000-0008-0000-0100-000056020000}"/>
            </a:ext>
          </a:extLst>
        </xdr:cNvPr>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102706</xdr:rowOff>
    </xdr:from>
    <xdr:ext cx="405111" cy="259045"/>
    <xdr:sp macro="" textlink="">
      <xdr:nvSpPr>
        <xdr:cNvPr id="599" name="n_2mainValue【公民館】&#10;有形固定資産減価償却率">
          <a:extLst>
            <a:ext uri="{FF2B5EF4-FFF2-40B4-BE49-F238E27FC236}">
              <a16:creationId xmlns:a16="http://schemas.microsoft.com/office/drawing/2014/main" id="{00000000-0008-0000-0100-000057020000}"/>
            </a:ext>
          </a:extLst>
        </xdr:cNvPr>
        <xdr:cNvSpPr txBox="1"/>
      </xdr:nvSpPr>
      <xdr:spPr>
        <a:xfrm>
          <a:off x="14389744" y="1793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34126</xdr:rowOff>
    </xdr:from>
    <xdr:ext cx="405111" cy="259045"/>
    <xdr:sp macro="" textlink="">
      <xdr:nvSpPr>
        <xdr:cNvPr id="600" name="n_3mainValue【公民館】&#10;有形固定資産減価償却率">
          <a:extLst>
            <a:ext uri="{FF2B5EF4-FFF2-40B4-BE49-F238E27FC236}">
              <a16:creationId xmlns:a16="http://schemas.microsoft.com/office/drawing/2014/main" id="{00000000-0008-0000-0100-000058020000}"/>
            </a:ext>
          </a:extLst>
        </xdr:cNvPr>
        <xdr:cNvSpPr txBox="1"/>
      </xdr:nvSpPr>
      <xdr:spPr>
        <a:xfrm>
          <a:off x="135007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a:extLst>
            <a:ext uri="{FF2B5EF4-FFF2-40B4-BE49-F238E27FC236}">
              <a16:creationId xmlns:a16="http://schemas.microsoft.com/office/drawing/2014/main" id="{00000000-0008-0000-0100-00007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627" name="【公民館】&#10;一人当たり面積最小値テキスト">
          <a:extLst>
            <a:ext uri="{FF2B5EF4-FFF2-40B4-BE49-F238E27FC236}">
              <a16:creationId xmlns:a16="http://schemas.microsoft.com/office/drawing/2014/main" id="{00000000-0008-0000-0100-000073020000}"/>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29" name="【公民館】&#10;一人当たり面積最大値テキスト">
          <a:extLst>
            <a:ext uri="{FF2B5EF4-FFF2-40B4-BE49-F238E27FC236}">
              <a16:creationId xmlns:a16="http://schemas.microsoft.com/office/drawing/2014/main" id="{00000000-0008-0000-0100-000075020000}"/>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60433</xdr:rowOff>
    </xdr:from>
    <xdr:ext cx="469744" cy="259045"/>
    <xdr:sp macro="" textlink="">
      <xdr:nvSpPr>
        <xdr:cNvPr id="631" name="【公民館】&#10;一人当たり面積平均値テキスト">
          <a:extLst>
            <a:ext uri="{FF2B5EF4-FFF2-40B4-BE49-F238E27FC236}">
              <a16:creationId xmlns:a16="http://schemas.microsoft.com/office/drawing/2014/main" id="{00000000-0008-0000-0100-000077020000}"/>
            </a:ext>
          </a:extLst>
        </xdr:cNvPr>
        <xdr:cNvSpPr txBox="1"/>
      </xdr:nvSpPr>
      <xdr:spPr>
        <a:xfrm>
          <a:off x="22199600" y="1823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123916</xdr:rowOff>
    </xdr:from>
    <xdr:to>
      <xdr:col>107</xdr:col>
      <xdr:colOff>101600</xdr:colOff>
      <xdr:row>108</xdr:row>
      <xdr:rowOff>54066</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20383500" y="184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127181</xdr:rowOff>
    </xdr:from>
    <xdr:to>
      <xdr:col>102</xdr:col>
      <xdr:colOff>165100</xdr:colOff>
      <xdr:row>108</xdr:row>
      <xdr:rowOff>57331</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9494500" y="184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3266</xdr:rowOff>
    </xdr:from>
    <xdr:to>
      <xdr:col>107</xdr:col>
      <xdr:colOff>50800</xdr:colOff>
      <xdr:row>108</xdr:row>
      <xdr:rowOff>6531</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flipV="1">
          <a:off x="19545300" y="185198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645" name="n_1aveValue【公民館】&#10;一人当たり面積">
          <a:extLst>
            <a:ext uri="{FF2B5EF4-FFF2-40B4-BE49-F238E27FC236}">
              <a16:creationId xmlns:a16="http://schemas.microsoft.com/office/drawing/2014/main" id="{00000000-0008-0000-0100-000085020000}"/>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46" name="n_2aveValue【公民館】&#10;一人当たり面積">
          <a:extLst>
            <a:ext uri="{FF2B5EF4-FFF2-40B4-BE49-F238E27FC236}">
              <a16:creationId xmlns:a16="http://schemas.microsoft.com/office/drawing/2014/main" id="{00000000-0008-0000-0100-000086020000}"/>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647" name="n_3aveValue【公民館】&#10;一人当たり面積">
          <a:extLst>
            <a:ext uri="{FF2B5EF4-FFF2-40B4-BE49-F238E27FC236}">
              <a16:creationId xmlns:a16="http://schemas.microsoft.com/office/drawing/2014/main" id="{00000000-0008-0000-0100-000087020000}"/>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648" name="n_4aveValue【公民館】&#10;一人当たり面積">
          <a:extLst>
            <a:ext uri="{FF2B5EF4-FFF2-40B4-BE49-F238E27FC236}">
              <a16:creationId xmlns:a16="http://schemas.microsoft.com/office/drawing/2014/main" id="{00000000-0008-0000-0100-000088020000}"/>
            </a:ext>
          </a:extLst>
        </xdr:cNvPr>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45193</xdr:rowOff>
    </xdr:from>
    <xdr:ext cx="469744" cy="259045"/>
    <xdr:sp macro="" textlink="">
      <xdr:nvSpPr>
        <xdr:cNvPr id="649" name="n_2mainValue【公民館】&#10;一人当たり面積">
          <a:extLst>
            <a:ext uri="{FF2B5EF4-FFF2-40B4-BE49-F238E27FC236}">
              <a16:creationId xmlns:a16="http://schemas.microsoft.com/office/drawing/2014/main" id="{00000000-0008-0000-0100-000089020000}"/>
            </a:ext>
          </a:extLst>
        </xdr:cNvPr>
        <xdr:cNvSpPr txBox="1"/>
      </xdr:nvSpPr>
      <xdr:spPr>
        <a:xfrm>
          <a:off x="20199427"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48458</xdr:rowOff>
    </xdr:from>
    <xdr:ext cx="469744" cy="259045"/>
    <xdr:sp macro="" textlink="">
      <xdr:nvSpPr>
        <xdr:cNvPr id="650" name="n_3mainValue【公民館】&#10;一人当たり面積">
          <a:extLst>
            <a:ext uri="{FF2B5EF4-FFF2-40B4-BE49-F238E27FC236}">
              <a16:creationId xmlns:a16="http://schemas.microsoft.com/office/drawing/2014/main" id="{00000000-0008-0000-0100-00008A020000}"/>
            </a:ext>
          </a:extLst>
        </xdr:cNvPr>
        <xdr:cNvSpPr txBox="1"/>
      </xdr:nvSpPr>
      <xdr:spPr>
        <a:xfrm>
          <a:off x="19310427" y="1856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当町が保有する公共施設は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1990</a:t>
          </a:r>
          <a:r>
            <a:rPr kumimoji="1" lang="ja-JP" altLang="ja-JP" sz="1100">
              <a:solidFill>
                <a:schemeClr val="dk1"/>
              </a:solidFill>
              <a:effectLst/>
              <a:latin typeface="+mn-lt"/>
              <a:ea typeface="+mn-ea"/>
              <a:cs typeface="+mn-cs"/>
            </a:rPr>
            <a:t>年度にかけて町民文化系施設、学校教育系施設、行政系施設などを集中して整備を行なった。</a:t>
          </a:r>
          <a:endParaRPr lang="ja-JP" altLang="ja-JP" sz="1400">
            <a:effectLst/>
          </a:endParaRPr>
        </a:p>
        <a:p>
          <a:r>
            <a:rPr kumimoji="1" lang="ja-JP" altLang="ja-JP"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年度以降についても、小学校統合に伴う校舎・体育館・町営住宅・医療センター・千波環境美化センターなと大規模な施設を整備してきたが、今後、老朽化の時期を向かえ</a:t>
          </a:r>
          <a:endParaRPr lang="ja-JP" altLang="ja-JP" sz="1400">
            <a:effectLst/>
          </a:endParaRPr>
        </a:p>
        <a:p>
          <a:r>
            <a:rPr kumimoji="1" lang="ja-JP" altLang="ja-JP" sz="1100">
              <a:solidFill>
                <a:schemeClr val="dk1"/>
              </a:solidFill>
              <a:effectLst/>
              <a:latin typeface="+mn-lt"/>
              <a:ea typeface="+mn-ea"/>
              <a:cs typeface="+mn-cs"/>
            </a:rPr>
            <a:t>多額の更新費用や改修費用が見込まれる。このため、長期的な財政状況や公共施設等の利用需要の見通しを踏まえて、将来に過度な負担を残さない持続可能な公共施設等のあり方を</a:t>
          </a:r>
          <a:endParaRPr lang="ja-JP" altLang="ja-JP" sz="1400">
            <a:effectLst/>
          </a:endParaRPr>
        </a:p>
        <a:p>
          <a:r>
            <a:rPr kumimoji="1" lang="ja-JP" altLang="ja-JP" sz="1100">
              <a:solidFill>
                <a:schemeClr val="dk1"/>
              </a:solidFill>
              <a:effectLst/>
              <a:latin typeface="+mn-lt"/>
              <a:ea typeface="+mn-ea"/>
              <a:cs typeface="+mn-cs"/>
            </a:rPr>
            <a:t>検討していく。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7,544
7,453
90.76
9,530,718
9,422,466
86,434
3,294,382
9,954,587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160037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35560</xdr:rowOff>
    </xdr:from>
    <xdr:to>
      <xdr:col>15</xdr:col>
      <xdr:colOff>101600</xdr:colOff>
      <xdr:row>37</xdr:row>
      <xdr:rowOff>137160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2857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40</xdr:row>
      <xdr:rowOff>76200</xdr:rowOff>
    </xdr:from>
    <xdr:to>
      <xdr:col>10</xdr:col>
      <xdr:colOff>165100</xdr:colOff>
      <xdr:row>41</xdr:row>
      <xdr:rowOff>6350</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196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86360</xdr:rowOff>
    </xdr:from>
    <xdr:to>
      <xdr:col>15</xdr:col>
      <xdr:colOff>50800</xdr:colOff>
      <xdr:row>40</xdr:row>
      <xdr:rowOff>127000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2019300" y="6430010"/>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113047</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200-00004B000000}"/>
            </a:ext>
          </a:extLst>
        </xdr:cNvPr>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200-00004C000000}"/>
            </a:ext>
          </a:extLst>
        </xdr:cNvPr>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77" name="n_3aveValue【図書館】&#10;有形固定資産減価償却率">
          <a:extLst>
            <a:ext uri="{FF2B5EF4-FFF2-40B4-BE49-F238E27FC236}">
              <a16:creationId xmlns:a16="http://schemas.microsoft.com/office/drawing/2014/main" id="{00000000-0008-0000-0200-00004D000000}"/>
            </a:ext>
          </a:extLst>
        </xdr:cNvPr>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137177</xdr:rowOff>
    </xdr:from>
    <xdr:ext cx="405111" cy="259045"/>
    <xdr:sp macro="" textlink="">
      <xdr:nvSpPr>
        <xdr:cNvPr id="78" name="n_4aveValue【図書館】&#10;有形固定資産減価償却率">
          <a:extLst>
            <a:ext uri="{FF2B5EF4-FFF2-40B4-BE49-F238E27FC236}">
              <a16:creationId xmlns:a16="http://schemas.microsoft.com/office/drawing/2014/main" id="{00000000-0008-0000-0200-00004E000000}"/>
            </a:ext>
          </a:extLst>
        </xdr:cNvPr>
        <xdr:cNvSpPr txBox="1"/>
      </xdr:nvSpPr>
      <xdr:spPr>
        <a:xfrm>
          <a:off x="927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128287</xdr:rowOff>
    </xdr:from>
    <xdr:ext cx="405111" cy="259045"/>
    <xdr:sp macro="" textlink="">
      <xdr:nvSpPr>
        <xdr:cNvPr id="79" name="n_2mainValue【図書館】&#10;有形固定資産減価償却率">
          <a:extLst>
            <a:ext uri="{FF2B5EF4-FFF2-40B4-BE49-F238E27FC236}">
              <a16:creationId xmlns:a16="http://schemas.microsoft.com/office/drawing/2014/main" id="{00000000-0008-0000-0200-00004F000000}"/>
            </a:ext>
          </a:extLst>
        </xdr:cNvPr>
        <xdr:cNvSpPr txBox="1"/>
      </xdr:nvSpPr>
      <xdr:spPr>
        <a:xfrm>
          <a:off x="2705744" y="647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40</xdr:row>
      <xdr:rowOff>168927</xdr:rowOff>
    </xdr:from>
    <xdr:ext cx="469744" cy="259045"/>
    <xdr:sp macro="" textlink="">
      <xdr:nvSpPr>
        <xdr:cNvPr id="80" name="n_3mainValue【図書館】&#10;有形固定資産減価償却率">
          <a:extLst>
            <a:ext uri="{FF2B5EF4-FFF2-40B4-BE49-F238E27FC236}">
              <a16:creationId xmlns:a16="http://schemas.microsoft.com/office/drawing/2014/main" id="{00000000-0008-0000-0200-000050000000}"/>
            </a:ext>
          </a:extLst>
        </xdr:cNvPr>
        <xdr:cNvSpPr txBox="1"/>
      </xdr:nvSpPr>
      <xdr:spPr>
        <a:xfrm>
          <a:off x="1784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00000000-0008-0000-02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5" name="【図書館】&#10;一人当たり面積最小値テキスト">
          <a:extLst>
            <a:ext uri="{FF2B5EF4-FFF2-40B4-BE49-F238E27FC236}">
              <a16:creationId xmlns:a16="http://schemas.microsoft.com/office/drawing/2014/main" id="{00000000-0008-0000-0200-000069000000}"/>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7" name="【図書館】&#10;一人当たり面積最大値テキスト">
          <a:extLst>
            <a:ext uri="{FF2B5EF4-FFF2-40B4-BE49-F238E27FC236}">
              <a16:creationId xmlns:a16="http://schemas.microsoft.com/office/drawing/2014/main" id="{00000000-0008-0000-0200-00006B000000}"/>
            </a:ext>
          </a:extLst>
        </xdr:cNvPr>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38117</xdr:rowOff>
    </xdr:from>
    <xdr:ext cx="469744" cy="259045"/>
    <xdr:sp macro="" textlink="">
      <xdr:nvSpPr>
        <xdr:cNvPr id="109" name="【図書館】&#10;一人当たり面積平均値テキスト">
          <a:extLst>
            <a:ext uri="{FF2B5EF4-FFF2-40B4-BE49-F238E27FC236}">
              <a16:creationId xmlns:a16="http://schemas.microsoft.com/office/drawing/2014/main" id="{00000000-0008-0000-0200-00006D000000}"/>
            </a:ext>
          </a:extLst>
        </xdr:cNvPr>
        <xdr:cNvSpPr txBox="1"/>
      </xdr:nvSpPr>
      <xdr:spPr>
        <a:xfrm>
          <a:off x="10515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17780</xdr:rowOff>
    </xdr:from>
    <xdr:to>
      <xdr:col>46</xdr:col>
      <xdr:colOff>38100</xdr:colOff>
      <xdr:row>41</xdr:row>
      <xdr:rowOff>119380</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8699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17780</xdr:rowOff>
    </xdr:from>
    <xdr:to>
      <xdr:col>41</xdr:col>
      <xdr:colOff>101600</xdr:colOff>
      <xdr:row>41</xdr:row>
      <xdr:rowOff>119380</xdr:rowOff>
    </xdr:to>
    <xdr:sp macro="" textlink="">
      <xdr:nvSpPr>
        <xdr:cNvPr id="121" name="楕円 120">
          <a:extLst>
            <a:ext uri="{FF2B5EF4-FFF2-40B4-BE49-F238E27FC236}">
              <a16:creationId xmlns:a16="http://schemas.microsoft.com/office/drawing/2014/main" id="{00000000-0008-0000-0200-000079000000}"/>
            </a:ext>
          </a:extLst>
        </xdr:cNvPr>
        <xdr:cNvSpPr/>
      </xdr:nvSpPr>
      <xdr:spPr>
        <a:xfrm>
          <a:off x="7810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68580</xdr:rowOff>
    </xdr:from>
    <xdr:to>
      <xdr:col>45</xdr:col>
      <xdr:colOff>177800</xdr:colOff>
      <xdr:row>41</xdr:row>
      <xdr:rowOff>68580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7861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23" name="n_1aveValue【図書館】&#10;一人当たり面積">
          <a:extLst>
            <a:ext uri="{FF2B5EF4-FFF2-40B4-BE49-F238E27FC236}">
              <a16:creationId xmlns:a16="http://schemas.microsoft.com/office/drawing/2014/main" id="{00000000-0008-0000-0200-00007B000000}"/>
            </a:ext>
          </a:extLst>
        </xdr:cNvPr>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24" name="n_2aveValue【図書館】&#10;一人当たり面積">
          <a:extLst>
            <a:ext uri="{FF2B5EF4-FFF2-40B4-BE49-F238E27FC236}">
              <a16:creationId xmlns:a16="http://schemas.microsoft.com/office/drawing/2014/main" id="{00000000-0008-0000-0200-00007C000000}"/>
            </a:ext>
          </a:extLst>
        </xdr:cNvPr>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120667</xdr:rowOff>
    </xdr:from>
    <xdr:ext cx="469744" cy="259045"/>
    <xdr:sp macro="" textlink="">
      <xdr:nvSpPr>
        <xdr:cNvPr id="125" name="n_3aveValue【図書館】&#10;一人当たり面積">
          <a:extLst>
            <a:ext uri="{FF2B5EF4-FFF2-40B4-BE49-F238E27FC236}">
              <a16:creationId xmlns:a16="http://schemas.microsoft.com/office/drawing/2014/main" id="{00000000-0008-0000-0200-00007D000000}"/>
            </a:ext>
          </a:extLst>
        </xdr:cNvPr>
        <xdr:cNvSpPr txBox="1"/>
      </xdr:nvSpPr>
      <xdr:spPr>
        <a:xfrm>
          <a:off x="7626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26" name="n_4aveValue【図書館】&#10;一人当たり面積">
          <a:extLst>
            <a:ext uri="{FF2B5EF4-FFF2-40B4-BE49-F238E27FC236}">
              <a16:creationId xmlns:a16="http://schemas.microsoft.com/office/drawing/2014/main" id="{00000000-0008-0000-0200-00007E000000}"/>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110507</xdr:rowOff>
    </xdr:from>
    <xdr:ext cx="469744" cy="259045"/>
    <xdr:sp macro="" textlink="">
      <xdr:nvSpPr>
        <xdr:cNvPr id="127" name="n_2mainValue【図書館】&#10;一人当たり面積">
          <a:extLst>
            <a:ext uri="{FF2B5EF4-FFF2-40B4-BE49-F238E27FC236}">
              <a16:creationId xmlns:a16="http://schemas.microsoft.com/office/drawing/2014/main" id="{00000000-0008-0000-0200-00007F000000}"/>
            </a:ext>
          </a:extLst>
        </xdr:cNvPr>
        <xdr:cNvSpPr txBox="1"/>
      </xdr:nvSpPr>
      <xdr:spPr>
        <a:xfrm>
          <a:off x="8515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110507</xdr:rowOff>
    </xdr:from>
    <xdr:ext cx="469744" cy="259045"/>
    <xdr:sp macro="" textlink="">
      <xdr:nvSpPr>
        <xdr:cNvPr id="128" name="n_3mainValue【図書館】&#10;一人当たり面積">
          <a:extLst>
            <a:ext uri="{FF2B5EF4-FFF2-40B4-BE49-F238E27FC236}">
              <a16:creationId xmlns:a16="http://schemas.microsoft.com/office/drawing/2014/main" id="{00000000-0008-0000-0200-000080000000}"/>
            </a:ext>
          </a:extLst>
        </xdr:cNvPr>
        <xdr:cNvSpPr txBox="1"/>
      </xdr:nvSpPr>
      <xdr:spPr>
        <a:xfrm>
          <a:off x="7626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00000000-0008-0000-02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4" name="【体育館・プール】&#10;有形固定資産減価償却率最小値テキスト">
          <a:extLst>
            <a:ext uri="{FF2B5EF4-FFF2-40B4-BE49-F238E27FC236}">
              <a16:creationId xmlns:a16="http://schemas.microsoft.com/office/drawing/2014/main" id="{00000000-0008-0000-0200-00009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00000000-0008-0000-0200-00009C000000}"/>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00000000-0008-0000-0200-00009E000000}"/>
            </a:ext>
          </a:extLst>
        </xdr:cNvPr>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1" name="フローチャート: 判断 160">
          <a:extLst>
            <a:ext uri="{FF2B5EF4-FFF2-40B4-BE49-F238E27FC236}">
              <a16:creationId xmlns:a16="http://schemas.microsoft.com/office/drawing/2014/main" id="{00000000-0008-0000-0200-0000A1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62" name="フローチャート: 判断 161">
          <a:extLst>
            <a:ext uri="{FF2B5EF4-FFF2-40B4-BE49-F238E27FC236}">
              <a16:creationId xmlns:a16="http://schemas.microsoft.com/office/drawing/2014/main" id="{00000000-0008-0000-0200-0000A2000000}"/>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4445</xdr:rowOff>
    </xdr:from>
    <xdr:to>
      <xdr:col>15</xdr:col>
      <xdr:colOff>101600</xdr:colOff>
      <xdr:row>56</xdr:row>
      <xdr:rowOff>106045</xdr:rowOff>
    </xdr:to>
    <xdr:sp macro="" textlink="">
      <xdr:nvSpPr>
        <xdr:cNvPr id="169" name="楕円 168">
          <a:extLst>
            <a:ext uri="{FF2B5EF4-FFF2-40B4-BE49-F238E27FC236}">
              <a16:creationId xmlns:a16="http://schemas.microsoft.com/office/drawing/2014/main" id="{00000000-0008-0000-0200-0000A9000000}"/>
            </a:ext>
          </a:extLst>
        </xdr:cNvPr>
        <xdr:cNvSpPr/>
      </xdr:nvSpPr>
      <xdr:spPr>
        <a:xfrm>
          <a:off x="2857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10160</xdr:rowOff>
    </xdr:from>
    <xdr:to>
      <xdr:col>10</xdr:col>
      <xdr:colOff>165100</xdr:colOff>
      <xdr:row>57</xdr:row>
      <xdr:rowOff>111760</xdr:rowOff>
    </xdr:to>
    <xdr:sp macro="" textlink="">
      <xdr:nvSpPr>
        <xdr:cNvPr id="170" name="楕円 169">
          <a:extLst>
            <a:ext uri="{FF2B5EF4-FFF2-40B4-BE49-F238E27FC236}">
              <a16:creationId xmlns:a16="http://schemas.microsoft.com/office/drawing/2014/main" id="{00000000-0008-0000-0200-0000AA000000}"/>
            </a:ext>
          </a:extLst>
        </xdr:cNvPr>
        <xdr:cNvSpPr/>
      </xdr:nvSpPr>
      <xdr:spPr>
        <a:xfrm>
          <a:off x="1968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55245</xdr:rowOff>
    </xdr:from>
    <xdr:to>
      <xdr:col>15</xdr:col>
      <xdr:colOff>50800</xdr:colOff>
      <xdr:row>57</xdr:row>
      <xdr:rowOff>60960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2019300" y="965644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172" name="n_1aveValue【体育館・プール】&#10;有形固定資産減価償却率">
          <a:extLst>
            <a:ext uri="{FF2B5EF4-FFF2-40B4-BE49-F238E27FC236}">
              <a16:creationId xmlns:a16="http://schemas.microsoft.com/office/drawing/2014/main" id="{00000000-0008-0000-0200-0000AC000000}"/>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73" name="n_2aveValue【体育館・プール】&#10;有形固定資産減価償却率">
          <a:extLst>
            <a:ext uri="{FF2B5EF4-FFF2-40B4-BE49-F238E27FC236}">
              <a16:creationId xmlns:a16="http://schemas.microsoft.com/office/drawing/2014/main" id="{00000000-0008-0000-0200-0000AD000000}"/>
            </a:ext>
          </a:extLst>
        </xdr:cNvPr>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174" name="n_3aveValue【体育館・プール】&#10;有形固定資産減価償却率">
          <a:extLst>
            <a:ext uri="{FF2B5EF4-FFF2-40B4-BE49-F238E27FC236}">
              <a16:creationId xmlns:a16="http://schemas.microsoft.com/office/drawing/2014/main" id="{00000000-0008-0000-0200-0000AE000000}"/>
            </a:ext>
          </a:extLst>
        </xdr:cNvPr>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75" name="n_4aveValue【体育館・プール】&#10;有形固定資産減価償却率">
          <a:extLst>
            <a:ext uri="{FF2B5EF4-FFF2-40B4-BE49-F238E27FC236}">
              <a16:creationId xmlns:a16="http://schemas.microsoft.com/office/drawing/2014/main" id="{00000000-0008-0000-0200-0000AF000000}"/>
            </a:ext>
          </a:extLst>
        </xdr:cNvPr>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122572</xdr:rowOff>
    </xdr:from>
    <xdr:ext cx="405111" cy="259045"/>
    <xdr:sp macro="" textlink="">
      <xdr:nvSpPr>
        <xdr:cNvPr id="176" name="n_2mainValue【体育館・プール】&#10;有形固定資産減価償却率">
          <a:extLst>
            <a:ext uri="{FF2B5EF4-FFF2-40B4-BE49-F238E27FC236}">
              <a16:creationId xmlns:a16="http://schemas.microsoft.com/office/drawing/2014/main" id="{00000000-0008-0000-0200-0000B0000000}"/>
            </a:ext>
          </a:extLst>
        </xdr:cNvPr>
        <xdr:cNvSpPr txBox="1"/>
      </xdr:nvSpPr>
      <xdr:spPr>
        <a:xfrm>
          <a:off x="2705744"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128287</xdr:rowOff>
    </xdr:from>
    <xdr:ext cx="405111" cy="259045"/>
    <xdr:sp macro="" textlink="">
      <xdr:nvSpPr>
        <xdr:cNvPr id="177" name="n_3mainValue【体育館・プール】&#10;有形固定資産減価償却率">
          <a:extLst>
            <a:ext uri="{FF2B5EF4-FFF2-40B4-BE49-F238E27FC236}">
              <a16:creationId xmlns:a16="http://schemas.microsoft.com/office/drawing/2014/main" id="{00000000-0008-0000-0200-0000B1000000}"/>
            </a:ext>
          </a:extLst>
        </xdr:cNvPr>
        <xdr:cNvSpPr txBox="1"/>
      </xdr:nvSpPr>
      <xdr:spPr>
        <a:xfrm>
          <a:off x="1816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a:extLst>
            <a:ext uri="{FF2B5EF4-FFF2-40B4-BE49-F238E27FC236}">
              <a16:creationId xmlns:a16="http://schemas.microsoft.com/office/drawing/2014/main" id="{00000000-0008-0000-0200-0000C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00" name="【体育館・プール】&#10;一人当たり面積最小値テキスト">
          <a:extLst>
            <a:ext uri="{FF2B5EF4-FFF2-40B4-BE49-F238E27FC236}">
              <a16:creationId xmlns:a16="http://schemas.microsoft.com/office/drawing/2014/main" id="{00000000-0008-0000-0200-0000C8000000}"/>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02" name="【体育館・プール】&#10;一人当たり面積最大値テキスト">
          <a:extLst>
            <a:ext uri="{FF2B5EF4-FFF2-40B4-BE49-F238E27FC236}">
              <a16:creationId xmlns:a16="http://schemas.microsoft.com/office/drawing/2014/main" id="{00000000-0008-0000-0200-0000CA000000}"/>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204" name="【体育館・プール】&#10;一人当たり面積平均値テキスト">
          <a:extLst>
            <a:ext uri="{FF2B5EF4-FFF2-40B4-BE49-F238E27FC236}">
              <a16:creationId xmlns:a16="http://schemas.microsoft.com/office/drawing/2014/main" id="{00000000-0008-0000-0200-0000CC000000}"/>
            </a:ext>
          </a:extLst>
        </xdr:cNvPr>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05" name="フローチャート: 判断 204">
          <a:extLst>
            <a:ext uri="{FF2B5EF4-FFF2-40B4-BE49-F238E27FC236}">
              <a16:creationId xmlns:a16="http://schemas.microsoft.com/office/drawing/2014/main" id="{00000000-0008-0000-0200-0000CD000000}"/>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06" name="フローチャート: 判断 205">
          <a:extLst>
            <a:ext uri="{FF2B5EF4-FFF2-40B4-BE49-F238E27FC236}">
              <a16:creationId xmlns:a16="http://schemas.microsoft.com/office/drawing/2014/main" id="{00000000-0008-0000-0200-0000CE000000}"/>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07" name="フローチャート: 判断 206">
          <a:extLst>
            <a:ext uri="{FF2B5EF4-FFF2-40B4-BE49-F238E27FC236}">
              <a16:creationId xmlns:a16="http://schemas.microsoft.com/office/drawing/2014/main" id="{00000000-0008-0000-0200-0000CF000000}"/>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08" name="フローチャート: 判断 207">
          <a:extLst>
            <a:ext uri="{FF2B5EF4-FFF2-40B4-BE49-F238E27FC236}">
              <a16:creationId xmlns:a16="http://schemas.microsoft.com/office/drawing/2014/main" id="{00000000-0008-0000-0200-0000D0000000}"/>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09" name="フローチャート: 判断 208">
          <a:extLst>
            <a:ext uri="{FF2B5EF4-FFF2-40B4-BE49-F238E27FC236}">
              <a16:creationId xmlns:a16="http://schemas.microsoft.com/office/drawing/2014/main" id="{00000000-0008-0000-0200-0000D1000000}"/>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74473</xdr:rowOff>
    </xdr:from>
    <xdr:to>
      <xdr:col>46</xdr:col>
      <xdr:colOff>38100</xdr:colOff>
      <xdr:row>64</xdr:row>
      <xdr:rowOff>4623</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8699500" y="108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72187</xdr:rowOff>
    </xdr:from>
    <xdr:to>
      <xdr:col>41</xdr:col>
      <xdr:colOff>101600</xdr:colOff>
      <xdr:row>63</xdr:row>
      <xdr:rowOff>2337</xdr:rowOff>
    </xdr:to>
    <xdr:sp macro="" textlink="">
      <xdr:nvSpPr>
        <xdr:cNvPr id="216" name="楕円 215">
          <a:extLst>
            <a:ext uri="{FF2B5EF4-FFF2-40B4-BE49-F238E27FC236}">
              <a16:creationId xmlns:a16="http://schemas.microsoft.com/office/drawing/2014/main" id="{00000000-0008-0000-0200-0000D8000000}"/>
            </a:ext>
          </a:extLst>
        </xdr:cNvPr>
        <xdr:cNvSpPr/>
      </xdr:nvSpPr>
      <xdr:spPr>
        <a:xfrm>
          <a:off x="7810500" y="1070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122987</xdr:rowOff>
    </xdr:from>
    <xdr:to>
      <xdr:col>45</xdr:col>
      <xdr:colOff>177800</xdr:colOff>
      <xdr:row>63</xdr:row>
      <xdr:rowOff>125273</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7861300" y="10752887"/>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218" name="n_1aveValue【体育館・プール】&#10;一人当たり面積">
          <a:extLst>
            <a:ext uri="{FF2B5EF4-FFF2-40B4-BE49-F238E27FC236}">
              <a16:creationId xmlns:a16="http://schemas.microsoft.com/office/drawing/2014/main" id="{00000000-0008-0000-0200-0000DA000000}"/>
            </a:ext>
          </a:extLst>
        </xdr:cNvPr>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219" name="n_2aveValue【体育館・プール】&#10;一人当たり面積">
          <a:extLst>
            <a:ext uri="{FF2B5EF4-FFF2-40B4-BE49-F238E27FC236}">
              <a16:creationId xmlns:a16="http://schemas.microsoft.com/office/drawing/2014/main" id="{00000000-0008-0000-0200-0000DB000000}"/>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220" name="n_3aveValue【体育館・プール】&#10;一人当たり面積">
          <a:extLst>
            <a:ext uri="{FF2B5EF4-FFF2-40B4-BE49-F238E27FC236}">
              <a16:creationId xmlns:a16="http://schemas.microsoft.com/office/drawing/2014/main" id="{00000000-0008-0000-0200-0000DC000000}"/>
            </a:ext>
          </a:extLst>
        </xdr:cNvPr>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221" name="n_4aveValue【体育館・プール】&#10;一人当たり面積">
          <a:extLst>
            <a:ext uri="{FF2B5EF4-FFF2-40B4-BE49-F238E27FC236}">
              <a16:creationId xmlns:a16="http://schemas.microsoft.com/office/drawing/2014/main" id="{00000000-0008-0000-0200-0000DD000000}"/>
            </a:ext>
          </a:extLst>
        </xdr:cNvPr>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167200</xdr:rowOff>
    </xdr:from>
    <xdr:ext cx="469744" cy="259045"/>
    <xdr:sp macro="" textlink="">
      <xdr:nvSpPr>
        <xdr:cNvPr id="222" name="n_2mainValue【体育館・プール】&#10;一人当たり面積">
          <a:extLst>
            <a:ext uri="{FF2B5EF4-FFF2-40B4-BE49-F238E27FC236}">
              <a16:creationId xmlns:a16="http://schemas.microsoft.com/office/drawing/2014/main" id="{00000000-0008-0000-0200-0000DE000000}"/>
            </a:ext>
          </a:extLst>
        </xdr:cNvPr>
        <xdr:cNvSpPr txBox="1"/>
      </xdr:nvSpPr>
      <xdr:spPr>
        <a:xfrm>
          <a:off x="8515427" y="1096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164914</xdr:rowOff>
    </xdr:from>
    <xdr:ext cx="469744" cy="259045"/>
    <xdr:sp macro="" textlink="">
      <xdr:nvSpPr>
        <xdr:cNvPr id="223" name="n_3mainValue【体育館・プール】&#10;一人当たり面積">
          <a:extLst>
            <a:ext uri="{FF2B5EF4-FFF2-40B4-BE49-F238E27FC236}">
              <a16:creationId xmlns:a16="http://schemas.microsoft.com/office/drawing/2014/main" id="{00000000-0008-0000-0200-0000DF000000}"/>
            </a:ext>
          </a:extLst>
        </xdr:cNvPr>
        <xdr:cNvSpPr txBox="1"/>
      </xdr:nvSpPr>
      <xdr:spPr>
        <a:xfrm>
          <a:off x="7626427" y="107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a:extLst>
            <a:ext uri="{FF2B5EF4-FFF2-40B4-BE49-F238E27FC236}">
              <a16:creationId xmlns:a16="http://schemas.microsoft.com/office/drawing/2014/main" id="{00000000-0008-0000-0200-0000F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9" name="【福祉施設】&#10;有形固定資産減価償却率最小値テキスト">
          <a:extLst>
            <a:ext uri="{FF2B5EF4-FFF2-40B4-BE49-F238E27FC236}">
              <a16:creationId xmlns:a16="http://schemas.microsoft.com/office/drawing/2014/main" id="{00000000-0008-0000-0200-0000F9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51" name="【福祉施設】&#10;有形固定資産減価償却率最大値テキスト">
          <a:extLst>
            <a:ext uri="{FF2B5EF4-FFF2-40B4-BE49-F238E27FC236}">
              <a16:creationId xmlns:a16="http://schemas.microsoft.com/office/drawing/2014/main" id="{00000000-0008-0000-0200-0000FB000000}"/>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53" name="【福祉施設】&#10;有形固定資産減価償却率平均値テキスト">
          <a:extLst>
            <a:ext uri="{FF2B5EF4-FFF2-40B4-BE49-F238E27FC236}">
              <a16:creationId xmlns:a16="http://schemas.microsoft.com/office/drawing/2014/main" id="{00000000-0008-0000-0200-0000FD000000}"/>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130175</xdr:rowOff>
    </xdr:from>
    <xdr:to>
      <xdr:col>15</xdr:col>
      <xdr:colOff>101600</xdr:colOff>
      <xdr:row>80</xdr:row>
      <xdr:rowOff>60325</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2857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149225</xdr:rowOff>
    </xdr:from>
    <xdr:to>
      <xdr:col>10</xdr:col>
      <xdr:colOff>165100</xdr:colOff>
      <xdr:row>83</xdr:row>
      <xdr:rowOff>79375</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1968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xdr:rowOff>
    </xdr:from>
    <xdr:to>
      <xdr:col>15</xdr:col>
      <xdr:colOff>50800</xdr:colOff>
      <xdr:row>83</xdr:row>
      <xdr:rowOff>28575</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2019300" y="13725525"/>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267" name="n_1aveValue【福祉施設】&#10;有形固定資産減価償却率">
          <a:extLst>
            <a:ext uri="{FF2B5EF4-FFF2-40B4-BE49-F238E27FC236}">
              <a16:creationId xmlns:a16="http://schemas.microsoft.com/office/drawing/2014/main" id="{00000000-0008-0000-0200-00000B010000}"/>
            </a:ext>
          </a:extLst>
        </xdr:cNvPr>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68" name="n_2aveValue【福祉施設】&#10;有形固定資産減価償却率">
          <a:extLst>
            <a:ext uri="{FF2B5EF4-FFF2-40B4-BE49-F238E27FC236}">
              <a16:creationId xmlns:a16="http://schemas.microsoft.com/office/drawing/2014/main" id="{00000000-0008-0000-0200-00000C010000}"/>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69" name="n_3aveValue【福祉施設】&#10;有形固定資産減価償却率">
          <a:extLst>
            <a:ext uri="{FF2B5EF4-FFF2-40B4-BE49-F238E27FC236}">
              <a16:creationId xmlns:a16="http://schemas.microsoft.com/office/drawing/2014/main" id="{00000000-0008-0000-0200-00000D010000}"/>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70" name="n_4aveValue【福祉施設】&#10;有形固定資産減価償却率">
          <a:extLst>
            <a:ext uri="{FF2B5EF4-FFF2-40B4-BE49-F238E27FC236}">
              <a16:creationId xmlns:a16="http://schemas.microsoft.com/office/drawing/2014/main" id="{00000000-0008-0000-0200-00000E010000}"/>
            </a:ext>
          </a:extLst>
        </xdr:cNvPr>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76852</xdr:rowOff>
    </xdr:from>
    <xdr:ext cx="405111" cy="259045"/>
    <xdr:sp macro="" textlink="">
      <xdr:nvSpPr>
        <xdr:cNvPr id="271" name="n_2mainValue【福祉施設】&#10;有形固定資産減価償却率">
          <a:extLst>
            <a:ext uri="{FF2B5EF4-FFF2-40B4-BE49-F238E27FC236}">
              <a16:creationId xmlns:a16="http://schemas.microsoft.com/office/drawing/2014/main" id="{00000000-0008-0000-0200-00000F010000}"/>
            </a:ext>
          </a:extLst>
        </xdr:cNvPr>
        <xdr:cNvSpPr txBox="1"/>
      </xdr:nvSpPr>
      <xdr:spPr>
        <a:xfrm>
          <a:off x="2705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70502</xdr:rowOff>
    </xdr:from>
    <xdr:ext cx="405111" cy="259045"/>
    <xdr:sp macro="" textlink="">
      <xdr:nvSpPr>
        <xdr:cNvPr id="272" name="n_3mainValue【福祉施設】&#10;有形固定資産減価償却率">
          <a:extLst>
            <a:ext uri="{FF2B5EF4-FFF2-40B4-BE49-F238E27FC236}">
              <a16:creationId xmlns:a16="http://schemas.microsoft.com/office/drawing/2014/main" id="{00000000-0008-0000-0200-000010010000}"/>
            </a:ext>
          </a:extLst>
        </xdr:cNvPr>
        <xdr:cNvSpPr txBox="1"/>
      </xdr:nvSpPr>
      <xdr:spPr>
        <a:xfrm>
          <a:off x="1816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00000000-0008-0000-0200-00002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97" name="【福祉施設】&#10;一人当たり面積最小値テキスト">
          <a:extLst>
            <a:ext uri="{FF2B5EF4-FFF2-40B4-BE49-F238E27FC236}">
              <a16:creationId xmlns:a16="http://schemas.microsoft.com/office/drawing/2014/main" id="{00000000-0008-0000-0200-000029010000}"/>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99" name="【福祉施設】&#10;一人当たり面積最大値テキスト">
          <a:extLst>
            <a:ext uri="{FF2B5EF4-FFF2-40B4-BE49-F238E27FC236}">
              <a16:creationId xmlns:a16="http://schemas.microsoft.com/office/drawing/2014/main" id="{00000000-0008-0000-0200-00002B010000}"/>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140988</xdr:rowOff>
    </xdr:from>
    <xdr:ext cx="469744" cy="259045"/>
    <xdr:sp macro="" textlink="">
      <xdr:nvSpPr>
        <xdr:cNvPr id="301" name="【福祉施設】&#10;一人当たり面積平均値テキスト">
          <a:extLst>
            <a:ext uri="{FF2B5EF4-FFF2-40B4-BE49-F238E27FC236}">
              <a16:creationId xmlns:a16="http://schemas.microsoft.com/office/drawing/2014/main" id="{00000000-0008-0000-0200-00002D010000}"/>
            </a:ext>
          </a:extLst>
        </xdr:cNvPr>
        <xdr:cNvSpPr txBox="1"/>
      </xdr:nvSpPr>
      <xdr:spPr>
        <a:xfrm>
          <a:off x="10515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163322</xdr:rowOff>
    </xdr:from>
    <xdr:to>
      <xdr:col>46</xdr:col>
      <xdr:colOff>38100</xdr:colOff>
      <xdr:row>85</xdr:row>
      <xdr:rowOff>93472</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8699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63500</xdr:rowOff>
    </xdr:from>
    <xdr:to>
      <xdr:col>41</xdr:col>
      <xdr:colOff>101600</xdr:colOff>
      <xdr:row>85</xdr:row>
      <xdr:rowOff>165100</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7810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42672</xdr:rowOff>
    </xdr:from>
    <xdr:to>
      <xdr:col>45</xdr:col>
      <xdr:colOff>177800</xdr:colOff>
      <xdr:row>85</xdr:row>
      <xdr:rowOff>114300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flipV="1">
          <a:off x="7861300" y="14615922"/>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15" name="n_1aveValue【福祉施設】&#10;一人当たり面積">
          <a:extLst>
            <a:ext uri="{FF2B5EF4-FFF2-40B4-BE49-F238E27FC236}">
              <a16:creationId xmlns:a16="http://schemas.microsoft.com/office/drawing/2014/main" id="{00000000-0008-0000-0200-00003B010000}"/>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16" name="n_2aveValue【福祉施設】&#10;一人当たり面積">
          <a:extLst>
            <a:ext uri="{FF2B5EF4-FFF2-40B4-BE49-F238E27FC236}">
              <a16:creationId xmlns:a16="http://schemas.microsoft.com/office/drawing/2014/main" id="{00000000-0008-0000-0200-00003C010000}"/>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17" name="n_3aveValue【福祉施設】&#10;一人当たり面積">
          <a:extLst>
            <a:ext uri="{FF2B5EF4-FFF2-40B4-BE49-F238E27FC236}">
              <a16:creationId xmlns:a16="http://schemas.microsoft.com/office/drawing/2014/main" id="{00000000-0008-0000-0200-00003D010000}"/>
            </a:ext>
          </a:extLst>
        </xdr:cNvPr>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318" name="n_4aveValue【福祉施設】&#10;一人当たり面積">
          <a:extLst>
            <a:ext uri="{FF2B5EF4-FFF2-40B4-BE49-F238E27FC236}">
              <a16:creationId xmlns:a16="http://schemas.microsoft.com/office/drawing/2014/main" id="{00000000-0008-0000-0200-00003E010000}"/>
            </a:ext>
          </a:extLst>
        </xdr:cNvPr>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84599</xdr:rowOff>
    </xdr:from>
    <xdr:ext cx="469744" cy="259045"/>
    <xdr:sp macro="" textlink="">
      <xdr:nvSpPr>
        <xdr:cNvPr id="319" name="n_2mainValue【福祉施設】&#10;一人当たり面積">
          <a:extLst>
            <a:ext uri="{FF2B5EF4-FFF2-40B4-BE49-F238E27FC236}">
              <a16:creationId xmlns:a16="http://schemas.microsoft.com/office/drawing/2014/main" id="{00000000-0008-0000-0200-00003F010000}"/>
            </a:ext>
          </a:extLst>
        </xdr:cNvPr>
        <xdr:cNvSpPr txBox="1"/>
      </xdr:nvSpPr>
      <xdr:spPr>
        <a:xfrm>
          <a:off x="8515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156227</xdr:rowOff>
    </xdr:from>
    <xdr:ext cx="469744" cy="259045"/>
    <xdr:sp macro="" textlink="">
      <xdr:nvSpPr>
        <xdr:cNvPr id="320" name="n_3mainValue【福祉施設】&#10;一人当たり面積">
          <a:extLst>
            <a:ext uri="{FF2B5EF4-FFF2-40B4-BE49-F238E27FC236}">
              <a16:creationId xmlns:a16="http://schemas.microsoft.com/office/drawing/2014/main" id="{00000000-0008-0000-0200-000040010000}"/>
            </a:ext>
          </a:extLst>
        </xdr:cNvPr>
        <xdr:cNvSpPr txBox="1"/>
      </xdr:nvSpPr>
      <xdr:spPr>
        <a:xfrm>
          <a:off x="7626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一般廃棄物処理施設】&#10;有形固定資産減価償却率グラフ枠">
          <a:extLst>
            <a:ext uri="{FF2B5EF4-FFF2-40B4-BE49-F238E27FC236}">
              <a16:creationId xmlns:a16="http://schemas.microsoft.com/office/drawing/2014/main" id="{00000000-0008-0000-0200-00006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3" name="【一般廃棄物処理施設】&#10;有形固定資産減価償却率最小値テキスト">
          <a:extLst>
            <a:ext uri="{FF2B5EF4-FFF2-40B4-BE49-F238E27FC236}">
              <a16:creationId xmlns:a16="http://schemas.microsoft.com/office/drawing/2014/main" id="{00000000-0008-0000-0200-00006B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365" name="【一般廃棄物処理施設】&#10;有形固定資産減価償却率最大値テキスト">
          <a:extLst>
            <a:ext uri="{FF2B5EF4-FFF2-40B4-BE49-F238E27FC236}">
              <a16:creationId xmlns:a16="http://schemas.microsoft.com/office/drawing/2014/main" id="{00000000-0008-0000-0200-00006D010000}"/>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367" name="【一般廃棄物処理施設】&#10;有形固定資産減価償却率平均値テキスト">
          <a:extLst>
            <a:ext uri="{FF2B5EF4-FFF2-40B4-BE49-F238E27FC236}">
              <a16:creationId xmlns:a16="http://schemas.microsoft.com/office/drawing/2014/main" id="{00000000-0008-0000-0200-00006F010000}"/>
            </a:ext>
          </a:extLst>
        </xdr:cNvPr>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97246</xdr:rowOff>
    </xdr:from>
    <xdr:to>
      <xdr:col>76</xdr:col>
      <xdr:colOff>165100</xdr:colOff>
      <xdr:row>35</xdr:row>
      <xdr:rowOff>27396</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14541500" y="59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9072</xdr:rowOff>
    </xdr:from>
    <xdr:to>
      <xdr:col>72</xdr:col>
      <xdr:colOff>38100</xdr:colOff>
      <xdr:row>34</xdr:row>
      <xdr:rowOff>110672</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13652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59872</xdr:rowOff>
    </xdr:from>
    <xdr:to>
      <xdr:col>76</xdr:col>
      <xdr:colOff>114300</xdr:colOff>
      <xdr:row>34</xdr:row>
      <xdr:rowOff>148046</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3703300" y="588917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381" name="n_1aveValue【一般廃棄物処理施設】&#10;有形固定資産減価償却率">
          <a:extLst>
            <a:ext uri="{FF2B5EF4-FFF2-40B4-BE49-F238E27FC236}">
              <a16:creationId xmlns:a16="http://schemas.microsoft.com/office/drawing/2014/main" id="{00000000-0008-0000-0200-00007D010000}"/>
            </a:ext>
          </a:extLst>
        </xdr:cNvPr>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382" name="n_2aveValue【一般廃棄物処理施設】&#10;有形固定資産減価償却率">
          <a:extLst>
            <a:ext uri="{FF2B5EF4-FFF2-40B4-BE49-F238E27FC236}">
              <a16:creationId xmlns:a16="http://schemas.microsoft.com/office/drawing/2014/main" id="{00000000-0008-0000-0200-00007E010000}"/>
            </a:ext>
          </a:extLst>
        </xdr:cNvPr>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96900</xdr:rowOff>
    </xdr:from>
    <xdr:ext cx="405111" cy="259045"/>
    <xdr:sp macro="" textlink="">
      <xdr:nvSpPr>
        <xdr:cNvPr id="383" name="n_3aveValue【一般廃棄物処理施設】&#10;有形固定資産減価償却率">
          <a:extLst>
            <a:ext uri="{FF2B5EF4-FFF2-40B4-BE49-F238E27FC236}">
              <a16:creationId xmlns:a16="http://schemas.microsoft.com/office/drawing/2014/main" id="{00000000-0008-0000-0200-00007F010000}"/>
            </a:ext>
          </a:extLst>
        </xdr:cNvPr>
        <xdr:cNvSpPr txBox="1"/>
      </xdr:nvSpPr>
      <xdr:spPr>
        <a:xfrm>
          <a:off x="13500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384" name="n_4aveValue【一般廃棄物処理施設】&#10;有形固定資産減価償却率">
          <a:extLst>
            <a:ext uri="{FF2B5EF4-FFF2-40B4-BE49-F238E27FC236}">
              <a16:creationId xmlns:a16="http://schemas.microsoft.com/office/drawing/2014/main" id="{00000000-0008-0000-0200-000080010000}"/>
            </a:ext>
          </a:extLst>
        </xdr:cNvPr>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43923</xdr:rowOff>
    </xdr:from>
    <xdr:ext cx="405111" cy="259045"/>
    <xdr:sp macro="" textlink="">
      <xdr:nvSpPr>
        <xdr:cNvPr id="385" name="n_2mainValue【一般廃棄物処理施設】&#10;有形固定資産減価償却率">
          <a:extLst>
            <a:ext uri="{FF2B5EF4-FFF2-40B4-BE49-F238E27FC236}">
              <a16:creationId xmlns:a16="http://schemas.microsoft.com/office/drawing/2014/main" id="{00000000-0008-0000-0200-000081010000}"/>
            </a:ext>
          </a:extLst>
        </xdr:cNvPr>
        <xdr:cNvSpPr txBox="1"/>
      </xdr:nvSpPr>
      <xdr:spPr>
        <a:xfrm>
          <a:off x="14389744" y="57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127199</xdr:rowOff>
    </xdr:from>
    <xdr:ext cx="405111" cy="259045"/>
    <xdr:sp macro="" textlink="">
      <xdr:nvSpPr>
        <xdr:cNvPr id="386" name="n_3mainValue【一般廃棄物処理施設】&#10;有形固定資産減価償却率">
          <a:extLst>
            <a:ext uri="{FF2B5EF4-FFF2-40B4-BE49-F238E27FC236}">
              <a16:creationId xmlns:a16="http://schemas.microsoft.com/office/drawing/2014/main" id="{00000000-0008-0000-0200-000082010000}"/>
            </a:ext>
          </a:extLst>
        </xdr:cNvPr>
        <xdr:cNvSpPr txBox="1"/>
      </xdr:nvSpPr>
      <xdr:spPr>
        <a:xfrm>
          <a:off x="135007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一般廃棄物処理施設】&#10;一人当たり有形固定資産（償却資産）額グラフ枠">
          <a:extLst>
            <a:ext uri="{FF2B5EF4-FFF2-40B4-BE49-F238E27FC236}">
              <a16:creationId xmlns:a16="http://schemas.microsoft.com/office/drawing/2014/main" id="{00000000-0008-0000-0200-00009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409" name="【一般廃棄物処理施設】&#10;一人当たり有形固定資産（償却資産）額最小値テキスト">
          <a:extLst>
            <a:ext uri="{FF2B5EF4-FFF2-40B4-BE49-F238E27FC236}">
              <a16:creationId xmlns:a16="http://schemas.microsoft.com/office/drawing/2014/main" id="{00000000-0008-0000-0200-000099010000}"/>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411" name="【一般廃棄物処理施設】&#10;一人当たり有形固定資産（償却資産）額最大値テキスト">
          <a:extLst>
            <a:ext uri="{FF2B5EF4-FFF2-40B4-BE49-F238E27FC236}">
              <a16:creationId xmlns:a16="http://schemas.microsoft.com/office/drawing/2014/main" id="{00000000-0008-0000-0200-00009B010000}"/>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413" name="【一般廃棄物処理施設】&#10;一人当たり有形固定資産（償却資産）額平均値テキスト">
          <a:extLst>
            <a:ext uri="{FF2B5EF4-FFF2-40B4-BE49-F238E27FC236}">
              <a16:creationId xmlns:a16="http://schemas.microsoft.com/office/drawing/2014/main" id="{00000000-0008-0000-0200-00009D010000}"/>
            </a:ext>
          </a:extLst>
        </xdr:cNvPr>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171153</xdr:rowOff>
    </xdr:from>
    <xdr:to>
      <xdr:col>107</xdr:col>
      <xdr:colOff>101600</xdr:colOff>
      <xdr:row>37</xdr:row>
      <xdr:rowOff>101303</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0383500" y="63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14546</xdr:rowOff>
    </xdr:from>
    <xdr:to>
      <xdr:col>102</xdr:col>
      <xdr:colOff>165100</xdr:colOff>
      <xdr:row>37</xdr:row>
      <xdr:rowOff>116146</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19494500" y="635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50503</xdr:rowOff>
    </xdr:from>
    <xdr:to>
      <xdr:col>107</xdr:col>
      <xdr:colOff>50800</xdr:colOff>
      <xdr:row>37</xdr:row>
      <xdr:rowOff>65346</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flipV="1">
          <a:off x="19545300" y="6394153"/>
          <a:ext cx="8890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427" name="n_1aveValue【一般廃棄物処理施設】&#10;一人当たり有形固定資産（償却資産）額">
          <a:extLst>
            <a:ext uri="{FF2B5EF4-FFF2-40B4-BE49-F238E27FC236}">
              <a16:creationId xmlns:a16="http://schemas.microsoft.com/office/drawing/2014/main" id="{00000000-0008-0000-0200-0000AB010000}"/>
            </a:ext>
          </a:extLst>
        </xdr:cNvPr>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37409</xdr:rowOff>
    </xdr:from>
    <xdr:ext cx="599010" cy="259045"/>
    <xdr:sp macro="" textlink="">
      <xdr:nvSpPr>
        <xdr:cNvPr id="428" name="n_2aveValue【一般廃棄物処理施設】&#10;一人当たり有形固定資産（償却資産）額">
          <a:extLst>
            <a:ext uri="{FF2B5EF4-FFF2-40B4-BE49-F238E27FC236}">
              <a16:creationId xmlns:a16="http://schemas.microsoft.com/office/drawing/2014/main" id="{00000000-0008-0000-0200-0000AC010000}"/>
            </a:ext>
          </a:extLst>
        </xdr:cNvPr>
        <xdr:cNvSpPr txBox="1"/>
      </xdr:nvSpPr>
      <xdr:spPr>
        <a:xfrm>
          <a:off x="20134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84109</xdr:rowOff>
    </xdr:from>
    <xdr:ext cx="599010" cy="259045"/>
    <xdr:sp macro="" textlink="">
      <xdr:nvSpPr>
        <xdr:cNvPr id="429" name="n_3aveValue【一般廃棄物処理施設】&#10;一人当たり有形固定資産（償却資産）額">
          <a:extLst>
            <a:ext uri="{FF2B5EF4-FFF2-40B4-BE49-F238E27FC236}">
              <a16:creationId xmlns:a16="http://schemas.microsoft.com/office/drawing/2014/main" id="{00000000-0008-0000-0200-0000AD010000}"/>
            </a:ext>
          </a:extLst>
        </xdr:cNvPr>
        <xdr:cNvSpPr txBox="1"/>
      </xdr:nvSpPr>
      <xdr:spPr>
        <a:xfrm>
          <a:off x="19245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430" name="n_4aveValue【一般廃棄物処理施設】&#10;一人当たり有形固定資産（償却資産）額">
          <a:extLst>
            <a:ext uri="{FF2B5EF4-FFF2-40B4-BE49-F238E27FC236}">
              <a16:creationId xmlns:a16="http://schemas.microsoft.com/office/drawing/2014/main" id="{00000000-0008-0000-0200-0000AE010000}"/>
            </a:ext>
          </a:extLst>
        </xdr:cNvPr>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117830</xdr:rowOff>
    </xdr:from>
    <xdr:ext cx="599010" cy="259045"/>
    <xdr:sp macro="" textlink="">
      <xdr:nvSpPr>
        <xdr:cNvPr id="431" name="n_2mainValue【一般廃棄物処理施設】&#10;一人当たり有形固定資産（償却資産）額">
          <a:extLst>
            <a:ext uri="{FF2B5EF4-FFF2-40B4-BE49-F238E27FC236}">
              <a16:creationId xmlns:a16="http://schemas.microsoft.com/office/drawing/2014/main" id="{00000000-0008-0000-0200-0000AF010000}"/>
            </a:ext>
          </a:extLst>
        </xdr:cNvPr>
        <xdr:cNvSpPr txBox="1"/>
      </xdr:nvSpPr>
      <xdr:spPr>
        <a:xfrm>
          <a:off x="20134795" y="611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132673</xdr:rowOff>
    </xdr:from>
    <xdr:ext cx="599010" cy="259045"/>
    <xdr:sp macro="" textlink="">
      <xdr:nvSpPr>
        <xdr:cNvPr id="432" name="n_3mainValue【一般廃棄物処理施設】&#10;一人当たり有形固定資産（償却資産）額">
          <a:extLst>
            <a:ext uri="{FF2B5EF4-FFF2-40B4-BE49-F238E27FC236}">
              <a16:creationId xmlns:a16="http://schemas.microsoft.com/office/drawing/2014/main" id="{00000000-0008-0000-0200-0000B0010000}"/>
            </a:ext>
          </a:extLst>
        </xdr:cNvPr>
        <xdr:cNvSpPr txBox="1"/>
      </xdr:nvSpPr>
      <xdr:spPr>
        <a:xfrm>
          <a:off x="19245795" y="613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消防施設】&#10;有形固定資産減価償却率グラフ枠">
          <a:extLst>
            <a:ext uri="{FF2B5EF4-FFF2-40B4-BE49-F238E27FC236}">
              <a16:creationId xmlns:a16="http://schemas.microsoft.com/office/drawing/2014/main" id="{00000000-0008-0000-0200-0000D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75" name="【消防施設】&#10;有形固定資産減価償却率最小値テキスト">
          <a:extLst>
            <a:ext uri="{FF2B5EF4-FFF2-40B4-BE49-F238E27FC236}">
              <a16:creationId xmlns:a16="http://schemas.microsoft.com/office/drawing/2014/main" id="{00000000-0008-0000-0200-0000DB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77" name="【消防施設】&#10;有形固定資産減価償却率最大値テキスト">
          <a:extLst>
            <a:ext uri="{FF2B5EF4-FFF2-40B4-BE49-F238E27FC236}">
              <a16:creationId xmlns:a16="http://schemas.microsoft.com/office/drawing/2014/main" id="{00000000-0008-0000-0200-0000DD01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479" name="【消防施設】&#10;有形固定資産減価償却率平均値テキスト">
          <a:extLst>
            <a:ext uri="{FF2B5EF4-FFF2-40B4-BE49-F238E27FC236}">
              <a16:creationId xmlns:a16="http://schemas.microsoft.com/office/drawing/2014/main" id="{00000000-0008-0000-0200-0000DF010000}"/>
            </a:ext>
          </a:extLst>
        </xdr:cNvPr>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113030</xdr:rowOff>
    </xdr:from>
    <xdr:to>
      <xdr:col>76</xdr:col>
      <xdr:colOff>165100</xdr:colOff>
      <xdr:row>81</xdr:row>
      <xdr:rowOff>43180</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14541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26488</xdr:rowOff>
    </xdr:from>
    <xdr:to>
      <xdr:col>72</xdr:col>
      <xdr:colOff>38100</xdr:colOff>
      <xdr:row>80</xdr:row>
      <xdr:rowOff>128088</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3652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77288</xdr:rowOff>
    </xdr:from>
    <xdr:to>
      <xdr:col>76</xdr:col>
      <xdr:colOff>114300</xdr:colOff>
      <xdr:row>80</xdr:row>
      <xdr:rowOff>163830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3703300" y="13793288"/>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493" name="n_1aveValue【消防施設】&#10;有形固定資産減価償却率">
          <a:extLst>
            <a:ext uri="{FF2B5EF4-FFF2-40B4-BE49-F238E27FC236}">
              <a16:creationId xmlns:a16="http://schemas.microsoft.com/office/drawing/2014/main" id="{00000000-0008-0000-0200-0000ED010000}"/>
            </a:ext>
          </a:extLst>
        </xdr:cNvPr>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494" name="n_2aveValue【消防施設】&#10;有形固定資産減価償却率">
          <a:extLst>
            <a:ext uri="{FF2B5EF4-FFF2-40B4-BE49-F238E27FC236}">
              <a16:creationId xmlns:a16="http://schemas.microsoft.com/office/drawing/2014/main" id="{00000000-0008-0000-0200-0000EE010000}"/>
            </a:ext>
          </a:extLst>
        </xdr:cNvPr>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495" name="n_3aveValue【消防施設】&#10;有形固定資産減価償却率">
          <a:extLst>
            <a:ext uri="{FF2B5EF4-FFF2-40B4-BE49-F238E27FC236}">
              <a16:creationId xmlns:a16="http://schemas.microsoft.com/office/drawing/2014/main" id="{00000000-0008-0000-0200-0000EF010000}"/>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496" name="n_4aveValue【消防施設】&#10;有形固定資産減価償却率">
          <a:extLst>
            <a:ext uri="{FF2B5EF4-FFF2-40B4-BE49-F238E27FC236}">
              <a16:creationId xmlns:a16="http://schemas.microsoft.com/office/drawing/2014/main" id="{00000000-0008-0000-0200-0000F0010000}"/>
            </a:ext>
          </a:extLst>
        </xdr:cNvPr>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59707</xdr:rowOff>
    </xdr:from>
    <xdr:ext cx="405111" cy="259045"/>
    <xdr:sp macro="" textlink="">
      <xdr:nvSpPr>
        <xdr:cNvPr id="497" name="n_2mainValue【消防施設】&#10;有形固定資産減価償却率">
          <a:extLst>
            <a:ext uri="{FF2B5EF4-FFF2-40B4-BE49-F238E27FC236}">
              <a16:creationId xmlns:a16="http://schemas.microsoft.com/office/drawing/2014/main" id="{00000000-0008-0000-0200-0000F1010000}"/>
            </a:ext>
          </a:extLst>
        </xdr:cNvPr>
        <xdr:cNvSpPr txBox="1"/>
      </xdr:nvSpPr>
      <xdr:spPr>
        <a:xfrm>
          <a:off x="14389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144615</xdr:rowOff>
    </xdr:from>
    <xdr:ext cx="405111" cy="259045"/>
    <xdr:sp macro="" textlink="">
      <xdr:nvSpPr>
        <xdr:cNvPr id="498" name="n_3mainValue【消防施設】&#10;有形固定資産減価償却率">
          <a:extLst>
            <a:ext uri="{FF2B5EF4-FFF2-40B4-BE49-F238E27FC236}">
              <a16:creationId xmlns:a16="http://schemas.microsoft.com/office/drawing/2014/main" id="{00000000-0008-0000-0200-0000F2010000}"/>
            </a:ext>
          </a:extLst>
        </xdr:cNvPr>
        <xdr:cNvSpPr txBox="1"/>
      </xdr:nvSpPr>
      <xdr:spPr>
        <a:xfrm>
          <a:off x="13500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3" name="【消防施設】&#10;一人当たり面積グラフ枠">
          <a:extLst>
            <a:ext uri="{FF2B5EF4-FFF2-40B4-BE49-F238E27FC236}">
              <a16:creationId xmlns:a16="http://schemas.microsoft.com/office/drawing/2014/main" id="{00000000-0008-0000-0200-00000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525" name="【消防施設】&#10;一人当たり面積最小値テキスト">
          <a:extLst>
            <a:ext uri="{FF2B5EF4-FFF2-40B4-BE49-F238E27FC236}">
              <a16:creationId xmlns:a16="http://schemas.microsoft.com/office/drawing/2014/main" id="{00000000-0008-0000-0200-00000D020000}"/>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527" name="【消防施設】&#10;一人当たり面積最大値テキスト">
          <a:extLst>
            <a:ext uri="{FF2B5EF4-FFF2-40B4-BE49-F238E27FC236}">
              <a16:creationId xmlns:a16="http://schemas.microsoft.com/office/drawing/2014/main" id="{00000000-0008-0000-0200-00000F020000}"/>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29" name="【消防施設】&#10;一人当たり面積平均値テキスト">
          <a:extLst>
            <a:ext uri="{FF2B5EF4-FFF2-40B4-BE49-F238E27FC236}">
              <a16:creationId xmlns:a16="http://schemas.microsoft.com/office/drawing/2014/main" id="{00000000-0008-0000-0200-000011020000}"/>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152219</xdr:rowOff>
    </xdr:from>
    <xdr:to>
      <xdr:col>107</xdr:col>
      <xdr:colOff>101600</xdr:colOff>
      <xdr:row>82</xdr:row>
      <xdr:rowOff>82369</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20383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126093</xdr:rowOff>
    </xdr:from>
    <xdr:to>
      <xdr:col>102</xdr:col>
      <xdr:colOff>165100</xdr:colOff>
      <xdr:row>82</xdr:row>
      <xdr:rowOff>56243</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9494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5443</xdr:rowOff>
    </xdr:from>
    <xdr:to>
      <xdr:col>107</xdr:col>
      <xdr:colOff>50800</xdr:colOff>
      <xdr:row>82</xdr:row>
      <xdr:rowOff>31569</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9545300" y="140643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543" name="n_1aveValue【消防施設】&#10;一人当たり面積">
          <a:extLst>
            <a:ext uri="{FF2B5EF4-FFF2-40B4-BE49-F238E27FC236}">
              <a16:creationId xmlns:a16="http://schemas.microsoft.com/office/drawing/2014/main" id="{00000000-0008-0000-0200-00001F020000}"/>
            </a:ext>
          </a:extLst>
        </xdr:cNvPr>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544" name="n_2aveValue【消防施設】&#10;一人当たり面積">
          <a:extLst>
            <a:ext uri="{FF2B5EF4-FFF2-40B4-BE49-F238E27FC236}">
              <a16:creationId xmlns:a16="http://schemas.microsoft.com/office/drawing/2014/main" id="{00000000-0008-0000-0200-000020020000}"/>
            </a:ext>
          </a:extLst>
        </xdr:cNvPr>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135545</xdr:rowOff>
    </xdr:from>
    <xdr:ext cx="469744" cy="259045"/>
    <xdr:sp macro="" textlink="">
      <xdr:nvSpPr>
        <xdr:cNvPr id="545" name="n_3aveValue【消防施設】&#10;一人当たり面積">
          <a:extLst>
            <a:ext uri="{FF2B5EF4-FFF2-40B4-BE49-F238E27FC236}">
              <a16:creationId xmlns:a16="http://schemas.microsoft.com/office/drawing/2014/main" id="{00000000-0008-0000-0200-000021020000}"/>
            </a:ext>
          </a:extLst>
        </xdr:cNvPr>
        <xdr:cNvSpPr txBox="1"/>
      </xdr:nvSpPr>
      <xdr:spPr>
        <a:xfrm>
          <a:off x="19310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546" name="n_4aveValue【消防施設】&#10;一人当たり面積">
          <a:extLst>
            <a:ext uri="{FF2B5EF4-FFF2-40B4-BE49-F238E27FC236}">
              <a16:creationId xmlns:a16="http://schemas.microsoft.com/office/drawing/2014/main" id="{00000000-0008-0000-0200-000022020000}"/>
            </a:ext>
          </a:extLst>
        </xdr:cNvPr>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98896</xdr:rowOff>
    </xdr:from>
    <xdr:ext cx="469744" cy="259045"/>
    <xdr:sp macro="" textlink="">
      <xdr:nvSpPr>
        <xdr:cNvPr id="547" name="n_2mainValue【消防施設】&#10;一人当たり面積">
          <a:extLst>
            <a:ext uri="{FF2B5EF4-FFF2-40B4-BE49-F238E27FC236}">
              <a16:creationId xmlns:a16="http://schemas.microsoft.com/office/drawing/2014/main" id="{00000000-0008-0000-0200-000023020000}"/>
            </a:ext>
          </a:extLst>
        </xdr:cNvPr>
        <xdr:cNvSpPr txBox="1"/>
      </xdr:nvSpPr>
      <xdr:spPr>
        <a:xfrm>
          <a:off x="20199427" y="1381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72770</xdr:rowOff>
    </xdr:from>
    <xdr:ext cx="469744" cy="259045"/>
    <xdr:sp macro="" textlink="">
      <xdr:nvSpPr>
        <xdr:cNvPr id="548" name="n_3mainValue【消防施設】&#10;一人当たり面積">
          <a:extLst>
            <a:ext uri="{FF2B5EF4-FFF2-40B4-BE49-F238E27FC236}">
              <a16:creationId xmlns:a16="http://schemas.microsoft.com/office/drawing/2014/main" id="{00000000-0008-0000-0200-000024020000}"/>
            </a:ext>
          </a:extLst>
        </xdr:cNvPr>
        <xdr:cNvSpPr txBox="1"/>
      </xdr:nvSpPr>
      <xdr:spPr>
        <a:xfrm>
          <a:off x="19310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庁舎】&#10;有形固定資産減価償却率グラフ枠">
          <a:extLst>
            <a:ext uri="{FF2B5EF4-FFF2-40B4-BE49-F238E27FC236}">
              <a16:creationId xmlns:a16="http://schemas.microsoft.com/office/drawing/2014/main" id="{00000000-0008-0000-0200-00003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574" name="【庁舎】&#10;有形固定資産減価償却率最小値テキスト">
          <a:extLst>
            <a:ext uri="{FF2B5EF4-FFF2-40B4-BE49-F238E27FC236}">
              <a16:creationId xmlns:a16="http://schemas.microsoft.com/office/drawing/2014/main" id="{00000000-0008-0000-0200-00003E020000}"/>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576" name="【庁舎】&#10;有形固定資産減価償却率最大値テキスト">
          <a:extLst>
            <a:ext uri="{FF2B5EF4-FFF2-40B4-BE49-F238E27FC236}">
              <a16:creationId xmlns:a16="http://schemas.microsoft.com/office/drawing/2014/main" id="{00000000-0008-0000-0200-000040020000}"/>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578" name="【庁舎】&#10;有形固定資産減価償却率平均値テキスト">
          <a:extLst>
            <a:ext uri="{FF2B5EF4-FFF2-40B4-BE49-F238E27FC236}">
              <a16:creationId xmlns:a16="http://schemas.microsoft.com/office/drawing/2014/main" id="{00000000-0008-0000-0200-000042020000}"/>
            </a:ext>
          </a:extLst>
        </xdr:cNvPr>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6350</xdr:rowOff>
    </xdr:from>
    <xdr:to>
      <xdr:col>76</xdr:col>
      <xdr:colOff>165100</xdr:colOff>
      <xdr:row>105</xdr:row>
      <xdr:rowOff>107950</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3652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123825</xdr:rowOff>
    </xdr:from>
    <xdr:to>
      <xdr:col>76</xdr:col>
      <xdr:colOff>114300</xdr:colOff>
      <xdr:row>105</xdr:row>
      <xdr:rowOff>57150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3703300" y="179546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592" name="n_1aveValue【庁舎】&#10;有形固定資産減価償却率">
          <a:extLst>
            <a:ext uri="{FF2B5EF4-FFF2-40B4-BE49-F238E27FC236}">
              <a16:creationId xmlns:a16="http://schemas.microsoft.com/office/drawing/2014/main" id="{00000000-0008-0000-0200-000050020000}"/>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593" name="n_2aveValue【庁舎】&#10;有形固定資産減価償却率">
          <a:extLst>
            <a:ext uri="{FF2B5EF4-FFF2-40B4-BE49-F238E27FC236}">
              <a16:creationId xmlns:a16="http://schemas.microsoft.com/office/drawing/2014/main" id="{00000000-0008-0000-0200-000051020000}"/>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594" name="n_3aveValue【庁舎】&#10;有形固定資産減価償却率">
          <a:extLst>
            <a:ext uri="{FF2B5EF4-FFF2-40B4-BE49-F238E27FC236}">
              <a16:creationId xmlns:a16="http://schemas.microsoft.com/office/drawing/2014/main" id="{00000000-0008-0000-0200-000052020000}"/>
            </a:ext>
          </a:extLst>
        </xdr:cNvPr>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595" name="n_4aveValue【庁舎】&#10;有形固定資産減価償却率">
          <a:extLst>
            <a:ext uri="{FF2B5EF4-FFF2-40B4-BE49-F238E27FC236}">
              <a16:creationId xmlns:a16="http://schemas.microsoft.com/office/drawing/2014/main" id="{00000000-0008-0000-0200-000053020000}"/>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596" name="n_2mainValue【庁舎】&#10;有形固定資産減価償却率">
          <a:extLst>
            <a:ext uri="{FF2B5EF4-FFF2-40B4-BE49-F238E27FC236}">
              <a16:creationId xmlns:a16="http://schemas.microsoft.com/office/drawing/2014/main" id="{00000000-0008-0000-0200-000054020000}"/>
            </a:ext>
          </a:extLst>
        </xdr:cNvPr>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165752</xdr:rowOff>
    </xdr:from>
    <xdr:ext cx="405111" cy="259045"/>
    <xdr:sp macro="" textlink="">
      <xdr:nvSpPr>
        <xdr:cNvPr id="597" name="n_3mainValue【庁舎】&#10;有形固定資産減価償却率">
          <a:extLst>
            <a:ext uri="{FF2B5EF4-FFF2-40B4-BE49-F238E27FC236}">
              <a16:creationId xmlns:a16="http://schemas.microsoft.com/office/drawing/2014/main" id="{00000000-0008-0000-0200-000055020000}"/>
            </a:ext>
          </a:extLst>
        </xdr:cNvPr>
        <xdr:cNvSpPr txBox="1"/>
      </xdr:nvSpPr>
      <xdr:spPr>
        <a:xfrm>
          <a:off x="13500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庁舎】&#10;一人当たり面積グラフ枠">
          <a:extLst>
            <a:ext uri="{FF2B5EF4-FFF2-40B4-BE49-F238E27FC236}">
              <a16:creationId xmlns:a16="http://schemas.microsoft.com/office/drawing/2014/main" id="{00000000-0008-0000-0200-00006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622" name="【庁舎】&#10;一人当たり面積最小値テキスト">
          <a:extLst>
            <a:ext uri="{FF2B5EF4-FFF2-40B4-BE49-F238E27FC236}">
              <a16:creationId xmlns:a16="http://schemas.microsoft.com/office/drawing/2014/main" id="{00000000-0008-0000-0200-00006E020000}"/>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624" name="【庁舎】&#10;一人当たり面積最大値テキスト">
          <a:extLst>
            <a:ext uri="{FF2B5EF4-FFF2-40B4-BE49-F238E27FC236}">
              <a16:creationId xmlns:a16="http://schemas.microsoft.com/office/drawing/2014/main" id="{00000000-0008-0000-0200-000070020000}"/>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626" name="【庁舎】&#10;一人当たり面積平均値テキスト">
          <a:extLst>
            <a:ext uri="{FF2B5EF4-FFF2-40B4-BE49-F238E27FC236}">
              <a16:creationId xmlns:a16="http://schemas.microsoft.com/office/drawing/2014/main" id="{00000000-0008-0000-0200-000072020000}"/>
            </a:ext>
          </a:extLst>
        </xdr:cNvPr>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627" name="フローチャート: 判断 626">
          <a:extLst>
            <a:ext uri="{FF2B5EF4-FFF2-40B4-BE49-F238E27FC236}">
              <a16:creationId xmlns:a16="http://schemas.microsoft.com/office/drawing/2014/main" id="{00000000-0008-0000-0200-000073020000}"/>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34289</xdr:rowOff>
    </xdr:from>
    <xdr:to>
      <xdr:col>107</xdr:col>
      <xdr:colOff>101600</xdr:colOff>
      <xdr:row>103</xdr:row>
      <xdr:rowOff>135889</xdr:rowOff>
    </xdr:to>
    <xdr:sp macro="" textlink="">
      <xdr:nvSpPr>
        <xdr:cNvPr id="637" name="楕円 636">
          <a:extLst>
            <a:ext uri="{FF2B5EF4-FFF2-40B4-BE49-F238E27FC236}">
              <a16:creationId xmlns:a16="http://schemas.microsoft.com/office/drawing/2014/main" id="{00000000-0008-0000-0200-00007D020000}"/>
            </a:ext>
          </a:extLst>
        </xdr:cNvPr>
        <xdr:cNvSpPr/>
      </xdr:nvSpPr>
      <xdr:spPr>
        <a:xfrm>
          <a:off x="20383500" y="176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49530</xdr:rowOff>
    </xdr:from>
    <xdr:to>
      <xdr:col>102</xdr:col>
      <xdr:colOff>165100</xdr:colOff>
      <xdr:row>103</xdr:row>
      <xdr:rowOff>151130</xdr:rowOff>
    </xdr:to>
    <xdr:sp macro="" textlink="">
      <xdr:nvSpPr>
        <xdr:cNvPr id="638" name="楕円 637">
          <a:extLst>
            <a:ext uri="{FF2B5EF4-FFF2-40B4-BE49-F238E27FC236}">
              <a16:creationId xmlns:a16="http://schemas.microsoft.com/office/drawing/2014/main" id="{00000000-0008-0000-0200-00007E020000}"/>
            </a:ext>
          </a:extLst>
        </xdr:cNvPr>
        <xdr:cNvSpPr/>
      </xdr:nvSpPr>
      <xdr:spPr>
        <a:xfrm>
          <a:off x="19494500" y="177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85089</xdr:rowOff>
    </xdr:from>
    <xdr:to>
      <xdr:col>107</xdr:col>
      <xdr:colOff>50800</xdr:colOff>
      <xdr:row>103</xdr:row>
      <xdr:rowOff>100330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flipV="1">
          <a:off x="19545300" y="17744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640" name="n_1aveValue【庁舎】&#10;一人当たり面積">
          <a:extLst>
            <a:ext uri="{FF2B5EF4-FFF2-40B4-BE49-F238E27FC236}">
              <a16:creationId xmlns:a16="http://schemas.microsoft.com/office/drawing/2014/main" id="{00000000-0008-0000-0200-000080020000}"/>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641" name="n_2aveValue【庁舎】&#10;一人当たり面積">
          <a:extLst>
            <a:ext uri="{FF2B5EF4-FFF2-40B4-BE49-F238E27FC236}">
              <a16:creationId xmlns:a16="http://schemas.microsoft.com/office/drawing/2014/main" id="{00000000-0008-0000-0200-000081020000}"/>
            </a:ext>
          </a:extLst>
        </xdr:cNvPr>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642" name="n_3aveValue【庁舎】&#10;一人当たり面積">
          <a:extLst>
            <a:ext uri="{FF2B5EF4-FFF2-40B4-BE49-F238E27FC236}">
              <a16:creationId xmlns:a16="http://schemas.microsoft.com/office/drawing/2014/main" id="{00000000-0008-0000-0200-000082020000}"/>
            </a:ext>
          </a:extLst>
        </xdr:cNvPr>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643" name="n_4aveValue【庁舎】&#10;一人当たり面積">
          <a:extLst>
            <a:ext uri="{FF2B5EF4-FFF2-40B4-BE49-F238E27FC236}">
              <a16:creationId xmlns:a16="http://schemas.microsoft.com/office/drawing/2014/main" id="{00000000-0008-0000-0200-000083020000}"/>
            </a:ext>
          </a:extLst>
        </xdr:cNvPr>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152416</xdr:rowOff>
    </xdr:from>
    <xdr:ext cx="469744" cy="259045"/>
    <xdr:sp macro="" textlink="">
      <xdr:nvSpPr>
        <xdr:cNvPr id="644" name="n_2mainValue【庁舎】&#10;一人当たり面積">
          <a:extLst>
            <a:ext uri="{FF2B5EF4-FFF2-40B4-BE49-F238E27FC236}">
              <a16:creationId xmlns:a16="http://schemas.microsoft.com/office/drawing/2014/main" id="{00000000-0008-0000-0200-000084020000}"/>
            </a:ext>
          </a:extLst>
        </xdr:cNvPr>
        <xdr:cNvSpPr txBox="1"/>
      </xdr:nvSpPr>
      <xdr:spPr>
        <a:xfrm>
          <a:off x="20199427" y="1746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167657</xdr:rowOff>
    </xdr:from>
    <xdr:ext cx="469744" cy="259045"/>
    <xdr:sp macro="" textlink="">
      <xdr:nvSpPr>
        <xdr:cNvPr id="645" name="n_3mainValue【庁舎】&#10;一人当たり面積">
          <a:extLst>
            <a:ext uri="{FF2B5EF4-FFF2-40B4-BE49-F238E27FC236}">
              <a16:creationId xmlns:a16="http://schemas.microsoft.com/office/drawing/2014/main" id="{00000000-0008-0000-0200-000085020000}"/>
            </a:ext>
          </a:extLst>
        </xdr:cNvPr>
        <xdr:cNvSpPr txBox="1"/>
      </xdr:nvSpPr>
      <xdr:spPr>
        <a:xfrm>
          <a:off x="19310427" y="1748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当町が保有する公共施設は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1990</a:t>
          </a:r>
          <a:r>
            <a:rPr kumimoji="1" lang="ja-JP" altLang="ja-JP" sz="1100">
              <a:solidFill>
                <a:schemeClr val="dk1"/>
              </a:solidFill>
              <a:effectLst/>
              <a:latin typeface="+mn-lt"/>
              <a:ea typeface="+mn-ea"/>
              <a:cs typeface="+mn-cs"/>
            </a:rPr>
            <a:t>年度にかけて町民文化系施設、学校教育系施設、行政系施設などを集中して整備を行なった。</a:t>
          </a:r>
          <a:endParaRPr lang="ja-JP" altLang="ja-JP" sz="1400">
            <a:effectLst/>
          </a:endParaRPr>
        </a:p>
        <a:p>
          <a:r>
            <a:rPr kumimoji="1" lang="ja-JP" altLang="ja-JP"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年度以降についても、小学校統合に伴う校舎・体育館・町営住宅・医療センター・千波環境美化センターなと大規模な施設を整備してきたが、今後、老朽化の時期を向かえ</a:t>
          </a:r>
          <a:endParaRPr lang="ja-JP" altLang="ja-JP" sz="1400">
            <a:effectLst/>
          </a:endParaRPr>
        </a:p>
        <a:p>
          <a:r>
            <a:rPr kumimoji="1" lang="ja-JP" altLang="ja-JP" sz="1100">
              <a:solidFill>
                <a:schemeClr val="dk1"/>
              </a:solidFill>
              <a:effectLst/>
              <a:latin typeface="+mn-lt"/>
              <a:ea typeface="+mn-ea"/>
              <a:cs typeface="+mn-cs"/>
            </a:rPr>
            <a:t>多額の更新費用や改修費用が見込まれる。このため、長期的な財政状況や公共施設等の利用需要の見通しを踏まえて、将来に過度な負担を残さない持続可能な公共施設等のあり方を</a:t>
          </a:r>
          <a:endParaRPr lang="ja-JP" altLang="ja-JP" sz="1400">
            <a:effectLst/>
          </a:endParaRPr>
        </a:p>
        <a:p>
          <a:r>
            <a:rPr kumimoji="1" lang="ja-JP" altLang="ja-JP" sz="1100">
              <a:solidFill>
                <a:schemeClr val="dk1"/>
              </a:solidFill>
              <a:effectLst/>
              <a:latin typeface="+mn-lt"/>
              <a:ea typeface="+mn-ea"/>
              <a:cs typeface="+mn-cs"/>
            </a:rPr>
            <a:t>検討していく。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4FFCF3A-D6EA-41D2-BDB1-982C698616C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B90AAF2-D921-475B-B3DA-5BAA635C5FB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7032A97-F6AB-40DD-BDD4-A0CE9CE1E81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80C45C3-BC0F-43E6-B922-7B8A70D7E2D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1E0AD13-3D01-42A3-BFB8-A5432BAFCEB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E9D42D4-B175-4763-A4EA-40AE5309E51E}"/>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F5BA1BF-99DD-4BE7-A150-5D2EE64B773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FCED6E0-EB4E-4995-BE18-DB37BAC01D2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09CFC2E-C5E7-46A3-888E-6A19A2A1382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7CFED34-5D0C-4978-BEF0-A683501213B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7,544
7,453
90.76
9,530,718
9,422,466
86,434
3,294,382
9,954,587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793B73D-BD9D-4E41-A2A0-B5542D0ECB3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FF7BED7-58C8-4772-8C5F-255B396BFAD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4E42755-7C06-4FF6-944B-3AFA9260031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1C2035A-6F55-490D-BE35-788007176CE1}"/>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7DAFDF4-F55D-445F-94BC-205AA29FCE5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1C3EAC2-9913-4B25-8E50-B30013EB3BA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CB20DE6-72EF-4B52-9509-35387830658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3840493-2E50-4687-B53D-8B2DA550D726}"/>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D55B0B6-5BA0-43C7-8BEF-7A3254E3C08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6032F6D-4AB5-4B21-8257-C673083CC5DB}"/>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426AF26-DDDB-4601-AF7F-7F8E29B44F2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EBA9DF7-670B-4738-BBE2-E2D75BDE87B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A4722ED-F8E7-4F73-990D-F6C507867974}"/>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040ADD5-F0A4-4A66-9AB5-4F5F9D32EEF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DDA044A-C9AE-4901-87FB-0A8D23C4986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06432FE-67B9-425B-855E-B605DF5121D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E75E1FC-1A4D-414D-A2D7-E06237426E1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2843FCA-2A1C-4FC2-AAB2-4824FF0C665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B2DBDC4-24F6-443E-A966-4097B531A03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FC78294-0CAE-4AEB-B87F-B35E79137C0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D8A35B0-28AA-4B6E-9C5F-95FFDD50157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CBB052A-AA3B-41B0-9DBD-D36886FACCB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5D8DCF59-C693-4D1B-9707-485076B5B769}"/>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BB8FA058-C06C-4FFA-AB66-4539551837CC}"/>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EB411FC-E9CA-476C-BC5F-CCAF505C6C8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2ED599C-C8D7-45FC-92E4-F3B05ACE9B7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5C52166-0D5B-406C-9461-E2E7E650586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AEE0F44-F328-4424-B63B-EFCF241E92B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E1DDD8E-1B8C-40D8-AC34-17FD18A4DC95}"/>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33627633-B377-4983-A4ED-665BACF461E6}"/>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925CDFB-2A8F-425B-89A1-1E94AF754F1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21093BE-8092-448C-88D7-E2390A970F4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D34C00C-2DD4-4FA0-8D16-54D9F3AB25F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91FB08B-B171-485A-A5C7-672197FAC11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35A5FEB-88E0-465C-8321-3EFD42E7876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426316D-7695-4039-A166-FC4C6A1000F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07F61C1-FB53-4D02-B196-7812E474404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歳入確保に努めるため、滞納整理実施計画に基づき徴収強化を実施しているところではあるが、長引く観光・産業の低迷等により、思うような成果が得られていないのが現状である。このため、財政基盤回復の兆しが見られず、類似団体の平均を下回っている。今後も観光産業の振興等はもとより、島内の景気基盤の底上げに努めるとともに、</a:t>
          </a:r>
          <a:r>
            <a:rPr lang="ja-JP" altLang="ja-JP" sz="1100" b="0">
              <a:solidFill>
                <a:schemeClr val="dk1"/>
              </a:solidFill>
              <a:effectLst/>
              <a:latin typeface="+mn-lt"/>
              <a:ea typeface="+mn-ea"/>
              <a:cs typeface="+mn-cs"/>
            </a:rPr>
            <a:t>後期</a:t>
          </a:r>
          <a:r>
            <a:rPr lang="ja-JP" altLang="ja-JP" sz="1100">
              <a:solidFill>
                <a:schemeClr val="dk1"/>
              </a:solidFill>
              <a:effectLst/>
              <a:latin typeface="+mn-lt"/>
              <a:ea typeface="+mn-ea"/>
              <a:cs typeface="+mn-cs"/>
            </a:rPr>
            <a:t>基本計画に基づき財源の確保を実施していく。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AF93D84-C426-4BA7-AB38-6958E1ADD69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3CA823F9-A986-46B8-A204-66C84B87068E}"/>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12C187D0-C129-4396-9562-041E16EFC3E7}"/>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277A2232-593E-43D6-8D00-C94372D3BFBD}"/>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4B6B1FE1-743B-4ED8-95C2-C1349682B4AC}"/>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22C335FA-CA81-4D52-8287-B4FDE2C9650A}"/>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CD3A8F1B-3F70-4417-AEC8-F22C0D952EC7}"/>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171DC3E1-68E8-432F-A530-D9CD22A380E5}"/>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A8D964B2-D49E-4B74-81E6-51AB31738DC5}"/>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7F2261CD-E781-4EB5-AF4D-78F51355E873}"/>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D62E405B-0516-4E64-9825-3D3F417B8DE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30EEC344-A0FE-4643-B698-72252E6CCBCE}"/>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70FF53BA-0586-4383-9DD5-5A085FC78798}"/>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BD7CCB0E-559E-447E-BD9D-7015FEADE17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45CD31AB-50EF-4020-B42E-91AF954BB53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CA4CBA90-EA57-4F71-8158-8EEA681C6AE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8250EDD9-E3AC-4ADB-91D7-630BE56CC03F}"/>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49BFDC3F-B136-4477-AF43-49351148E63D}"/>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8B857D7B-B748-4EC6-B731-A79D298C1EE4}"/>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A759FB2F-BD1F-4D1B-A570-8A601E75939E}"/>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1C41D202-DDDD-4313-AE50-CBDB4E6B690A}"/>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B49A7B46-36B8-4AF2-B0F4-B9EEBD176745}"/>
            </a:ext>
          </a:extLst>
        </xdr:cNvPr>
        <xdr:cNvCxnSpPr/>
      </xdr:nvCxnSpPr>
      <xdr:spPr>
        <a:xfrm>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96CE4BAB-A74F-4E6A-9EDB-02D3A9500A56}"/>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B047320D-F4D9-41C5-8AAE-286D8676B17F}"/>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D572501A-2E34-4742-9A30-B37980AD803C}"/>
            </a:ext>
          </a:extLst>
        </xdr:cNvPr>
        <xdr:cNvCxnSpPr/>
      </xdr:nvCxnSpPr>
      <xdr:spPr>
        <a:xfrm>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85A6437D-6CBA-4165-A234-A2D8DDE0C96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CAFCCEE6-EBAE-42E5-9B9C-4D0531250F54}"/>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72269</xdr:rowOff>
    </xdr:to>
    <xdr:cxnSp macro="">
      <xdr:nvCxnSpPr>
        <xdr:cNvPr id="76" name="直線コネクタ 75">
          <a:extLst>
            <a:ext uri="{FF2B5EF4-FFF2-40B4-BE49-F238E27FC236}">
              <a16:creationId xmlns:a16="http://schemas.microsoft.com/office/drawing/2014/main" id="{A5409771-A28E-40DB-A5A1-47934D72AE9E}"/>
            </a:ext>
          </a:extLst>
        </xdr:cNvPr>
        <xdr:cNvCxnSpPr/>
      </xdr:nvCxnSpPr>
      <xdr:spPr>
        <a:xfrm>
          <a:off x="2336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41DCF366-8836-4772-A72A-BE814F1A7A2F}"/>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484D4F21-FC91-474E-8567-8A70A6C06CC7}"/>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72269</xdr:rowOff>
    </xdr:to>
    <xdr:cxnSp macro="">
      <xdr:nvCxnSpPr>
        <xdr:cNvPr id="79" name="直線コネクタ 78">
          <a:extLst>
            <a:ext uri="{FF2B5EF4-FFF2-40B4-BE49-F238E27FC236}">
              <a16:creationId xmlns:a16="http://schemas.microsoft.com/office/drawing/2014/main" id="{384768AB-6824-4B4F-87A7-218994C828FC}"/>
            </a:ext>
          </a:extLst>
        </xdr:cNvPr>
        <xdr:cNvCxnSpPr/>
      </xdr:nvCxnSpPr>
      <xdr:spPr>
        <a:xfrm>
          <a:off x="1447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5F0B5692-8427-480F-82AF-022E951A7165}"/>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C3C1EDD8-7796-44D6-8C2D-B602FB48ACF9}"/>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A3EA3117-CCEB-48B5-992C-8470446C5D14}"/>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162A1089-B486-46B7-9DE4-D62DBEE62801}"/>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33C21C7-6970-40B9-BDBE-7CE3EDCBB54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CFE7FBB-8E0F-4DE5-8AAB-A41608162E5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311A0D1-580A-44BD-997F-AE29337FF9D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65C5184-04DE-439A-A41C-DCA416AF059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6E2CF25D-B3C1-49A2-BC11-A7237ED759A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1C77FB4B-4E01-438F-8313-3E61A835478F}"/>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7972D143-75A0-45D3-9067-40D5865C1DCA}"/>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E11505B4-FE02-4922-A362-FC141CC7279E}"/>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id="{5F820BC0-9DE7-400E-9F41-128B9E8CA7F5}"/>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a:extLst>
            <a:ext uri="{FF2B5EF4-FFF2-40B4-BE49-F238E27FC236}">
              <a16:creationId xmlns:a16="http://schemas.microsoft.com/office/drawing/2014/main" id="{47E5A333-31B1-4828-B743-5604A8E6490D}"/>
            </a:ext>
          </a:extLst>
        </xdr:cNvPr>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a:extLst>
            <a:ext uri="{FF2B5EF4-FFF2-40B4-BE49-F238E27FC236}">
              <a16:creationId xmlns:a16="http://schemas.microsoft.com/office/drawing/2014/main" id="{65EDBB4D-77A6-42C7-B992-44CFAFDB2868}"/>
            </a:ext>
          </a:extLst>
        </xdr:cNvPr>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a:extLst>
            <a:ext uri="{FF2B5EF4-FFF2-40B4-BE49-F238E27FC236}">
              <a16:creationId xmlns:a16="http://schemas.microsoft.com/office/drawing/2014/main" id="{C4D7557C-A9A4-4B07-BAF0-3D3B06C9B469}"/>
            </a:ext>
          </a:extLst>
        </xdr:cNvPr>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107846</xdr:rowOff>
    </xdr:from>
    <xdr:ext cx="762000" cy="259045"/>
    <xdr:sp macro="" textlink="">
      <xdr:nvSpPr>
        <xdr:cNvPr id="96" name="テキスト ボックス 95">
          <a:extLst>
            <a:ext uri="{FF2B5EF4-FFF2-40B4-BE49-F238E27FC236}">
              <a16:creationId xmlns:a16="http://schemas.microsoft.com/office/drawing/2014/main" id="{C33AB542-B9FB-4702-AE05-B966CC31C083}"/>
            </a:ext>
          </a:extLst>
        </xdr:cNvPr>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a:extLst>
            <a:ext uri="{FF2B5EF4-FFF2-40B4-BE49-F238E27FC236}">
              <a16:creationId xmlns:a16="http://schemas.microsoft.com/office/drawing/2014/main" id="{2AE74C64-DD46-4985-AF5B-4708D57E8076}"/>
            </a:ext>
          </a:extLst>
        </xdr:cNvPr>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a:extLst>
            <a:ext uri="{FF2B5EF4-FFF2-40B4-BE49-F238E27FC236}">
              <a16:creationId xmlns:a16="http://schemas.microsoft.com/office/drawing/2014/main" id="{1A80716A-24AD-4506-86A6-CB9049F40D28}"/>
            </a:ext>
          </a:extLst>
        </xdr:cNvPr>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2FD014D9-8BE6-4173-97AD-868B4C3F175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99003FE5-F4E6-4A1F-A648-6A05454A3E9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162A14ED-4F79-4E16-8F92-66088E64177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A18DA2C7-753B-4415-93E7-03EAEF3E455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8447D57F-905E-42EF-B934-5FD90F2D44C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1A924003-24ED-4532-9546-C16314B8C7C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1CA6ACE3-4F2E-4769-9A29-A5768976824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421FEBF0-5127-4C69-B370-0DEBE4A2B13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A1214D52-E022-46FE-B9DA-E7499099FEA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A718E2ED-49BB-4C16-BAA2-1979A08360B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216CA9F9-0357-46A5-8D9B-179A784D567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3B96C90A-3DAE-41CD-A36C-FDE254D9689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540D5694-0459-4D97-9380-B189FCD899E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歳入では町民税の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、歳出では</a:t>
          </a:r>
          <a:r>
            <a:rPr kumimoji="1" lang="ja-JP" altLang="en-US" sz="1100">
              <a:solidFill>
                <a:schemeClr val="dk1"/>
              </a:solidFill>
              <a:effectLst/>
              <a:latin typeface="+mn-lt"/>
              <a:ea typeface="+mn-ea"/>
              <a:cs typeface="+mn-cs"/>
            </a:rPr>
            <a:t>台風災害による物件費や補助費等の臨時経費増加により値は前年度よりは改善された。しかしこれは一時的なもので今後も</a:t>
          </a:r>
          <a:r>
            <a:rPr kumimoji="1" lang="ja-JP" altLang="ja-JP" sz="1100">
              <a:solidFill>
                <a:schemeClr val="dk1"/>
              </a:solidFill>
              <a:effectLst/>
              <a:latin typeface="+mn-lt"/>
              <a:ea typeface="+mn-ea"/>
              <a:cs typeface="+mn-cs"/>
            </a:rPr>
            <a:t>公債費の増加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により値は悪化</a:t>
          </a:r>
          <a:r>
            <a:rPr kumimoji="1" lang="ja-JP" altLang="en-US" sz="1100">
              <a:solidFill>
                <a:schemeClr val="dk1"/>
              </a:solidFill>
              <a:effectLst/>
              <a:latin typeface="+mn-lt"/>
              <a:ea typeface="+mn-ea"/>
              <a:cs typeface="+mn-cs"/>
            </a:rPr>
            <a:t>が懸念される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よって</a:t>
          </a:r>
          <a:r>
            <a:rPr kumimoji="1" lang="ja-JP" altLang="ja-JP" sz="1100">
              <a:solidFill>
                <a:schemeClr val="dk1"/>
              </a:solidFill>
              <a:effectLst/>
              <a:latin typeface="+mn-lt"/>
              <a:ea typeface="+mn-ea"/>
              <a:cs typeface="+mn-cs"/>
            </a:rPr>
            <a:t>、歳出面では計画的な普通建設事業の精査選定による公債費の縮減、経常的なイベント事業等の見直し、歳入面では滞納者対策による地方税の</a:t>
          </a:r>
          <a:r>
            <a:rPr kumimoji="1" lang="ja-JP" altLang="en-US" sz="1100">
              <a:solidFill>
                <a:schemeClr val="dk1"/>
              </a:solidFill>
              <a:effectLst/>
              <a:latin typeface="+mn-lt"/>
              <a:ea typeface="+mn-ea"/>
              <a:cs typeface="+mn-cs"/>
            </a:rPr>
            <a:t>さらなる</a:t>
          </a:r>
          <a:r>
            <a:rPr kumimoji="1" lang="ja-JP" altLang="ja-JP" sz="1100">
              <a:solidFill>
                <a:schemeClr val="dk1"/>
              </a:solidFill>
              <a:effectLst/>
              <a:latin typeface="+mn-lt"/>
              <a:ea typeface="+mn-ea"/>
              <a:cs typeface="+mn-cs"/>
            </a:rPr>
            <a:t>増収を図ることにより、計上収支比率の悪化を防ぐよう努める。</a:t>
          </a:r>
          <a:r>
            <a:rPr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1FF0C9F3-34CB-493F-9AEA-61B043E57DB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81F749D5-47CF-4397-8B44-58F647D2D21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AF5C74C1-897F-4332-96FD-86B50270E5B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8F8EF035-EEB8-4803-BF1E-6A39DA97E24D}"/>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6E3AD14C-29F1-4165-AC71-64F286DA9233}"/>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AB1289A-789D-44CD-92C4-D1958E731475}"/>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9DC9162F-CA87-47CB-B4C6-D92631704A88}"/>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56794CAA-642C-40A7-BC12-5262148A7F56}"/>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13A6B840-A6C3-4686-8F58-59C99F8E8A73}"/>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C9A9847F-36F1-4213-B457-E0CC2751629E}"/>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4B36D3F0-B26C-4B44-83E9-0E546B18F288}"/>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C53B842C-CB6A-498A-8B6A-C62827D3E45E}"/>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E41ED5B7-FED1-48D1-99AE-346565F6B282}"/>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7D1DC23-F66C-4D13-8F3A-FC950996AF5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D20626CB-6444-4970-832E-54D73E7D65BE}"/>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DBC81CB9-AFBE-499E-A9C1-FD7F31B77B8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86D1622-0D09-4735-90CB-161E47AF4F19}"/>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7D63D12F-9CFA-49CB-9D9B-63A3ECFC8E33}"/>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47F0CBCC-11EC-48A4-B0FC-15A6CC96073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3B6E2E3C-4FFC-4EB7-BB01-1A78D21F7582}"/>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DA2581E0-06C5-4AD7-A880-7BE5AB1FAF12}"/>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96731</xdr:rowOff>
    </xdr:from>
    <xdr:to>
      <xdr:col>23</xdr:col>
      <xdr:colOff>133350</xdr:colOff>
      <xdr:row>64</xdr:row>
      <xdr:rowOff>111760</xdr:rowOff>
    </xdr:to>
    <xdr:cxnSp macro="">
      <xdr:nvCxnSpPr>
        <xdr:cNvPr id="133" name="直線コネクタ 132">
          <a:extLst>
            <a:ext uri="{FF2B5EF4-FFF2-40B4-BE49-F238E27FC236}">
              <a16:creationId xmlns:a16="http://schemas.microsoft.com/office/drawing/2014/main" id="{FAA6C3FF-A03B-437C-B5EC-E0A06A520C7C}"/>
            </a:ext>
          </a:extLst>
        </xdr:cNvPr>
        <xdr:cNvCxnSpPr/>
      </xdr:nvCxnSpPr>
      <xdr:spPr>
        <a:xfrm flipV="1">
          <a:off x="4114800" y="10726631"/>
          <a:ext cx="838200" cy="35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a:extLst>
            <a:ext uri="{FF2B5EF4-FFF2-40B4-BE49-F238E27FC236}">
              <a16:creationId xmlns:a16="http://schemas.microsoft.com/office/drawing/2014/main" id="{245C604A-B9C1-429C-84A8-B7D43C357594}"/>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227BE2D4-1073-48C1-A068-6F3A57D26E6E}"/>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64</xdr:row>
      <xdr:rowOff>111760</xdr:rowOff>
    </xdr:to>
    <xdr:cxnSp macro="">
      <xdr:nvCxnSpPr>
        <xdr:cNvPr id="136" name="直線コネクタ 135">
          <a:extLst>
            <a:ext uri="{FF2B5EF4-FFF2-40B4-BE49-F238E27FC236}">
              <a16:creationId xmlns:a16="http://schemas.microsoft.com/office/drawing/2014/main" id="{4DBCE72B-8EB1-4A90-891E-AEFD8FCF6CC1}"/>
            </a:ext>
          </a:extLst>
        </xdr:cNvPr>
        <xdr:cNvCxnSpPr/>
      </xdr:nvCxnSpPr>
      <xdr:spPr>
        <a:xfrm>
          <a:off x="3225800" y="10754783"/>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293BCB07-48ED-44E3-87C6-D61A5BDC5817}"/>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38" name="テキスト ボックス 137">
          <a:extLst>
            <a:ext uri="{FF2B5EF4-FFF2-40B4-BE49-F238E27FC236}">
              <a16:creationId xmlns:a16="http://schemas.microsoft.com/office/drawing/2014/main" id="{82012D9D-5C15-4C13-90CA-D3993FE3B12D}"/>
            </a:ext>
          </a:extLst>
        </xdr:cNvPr>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88688</xdr:rowOff>
    </xdr:from>
    <xdr:to>
      <xdr:col>15</xdr:col>
      <xdr:colOff>82550</xdr:colOff>
      <xdr:row>62</xdr:row>
      <xdr:rowOff>124883</xdr:rowOff>
    </xdr:to>
    <xdr:cxnSp macro="">
      <xdr:nvCxnSpPr>
        <xdr:cNvPr id="139" name="直線コネクタ 138">
          <a:extLst>
            <a:ext uri="{FF2B5EF4-FFF2-40B4-BE49-F238E27FC236}">
              <a16:creationId xmlns:a16="http://schemas.microsoft.com/office/drawing/2014/main" id="{83CA3FBE-5D10-40F8-9D1D-52D068AADABE}"/>
            </a:ext>
          </a:extLst>
        </xdr:cNvPr>
        <xdr:cNvCxnSpPr/>
      </xdr:nvCxnSpPr>
      <xdr:spPr>
        <a:xfrm>
          <a:off x="2336800" y="1071858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C747A852-0098-4D7F-AFA5-A3915743390D}"/>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F0A97045-8FC1-4C67-83C8-E416254DF80F}"/>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88688</xdr:rowOff>
    </xdr:to>
    <xdr:cxnSp macro="">
      <xdr:nvCxnSpPr>
        <xdr:cNvPr id="142" name="直線コネクタ 141">
          <a:extLst>
            <a:ext uri="{FF2B5EF4-FFF2-40B4-BE49-F238E27FC236}">
              <a16:creationId xmlns:a16="http://schemas.microsoft.com/office/drawing/2014/main" id="{D5687E68-EE2D-4988-89C0-D6AFA8DFC70C}"/>
            </a:ext>
          </a:extLst>
        </xdr:cNvPr>
        <xdr:cNvCxnSpPr/>
      </xdr:nvCxnSpPr>
      <xdr:spPr>
        <a:xfrm>
          <a:off x="1447800" y="10553700"/>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A4F27435-8194-496E-9D29-4335DFFBD408}"/>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AED0A716-52E8-4548-8F7B-885A0DCBE7B7}"/>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F71958A-BCC6-4D74-803B-55D4A5036271}"/>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id="{13ADE512-F64A-4EA7-AF74-14A220C53D0F}"/>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31DF473-41FD-408F-BAC6-296D4735FF5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40F725A-3796-4707-9EAA-6A4B66FB331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66D442E-28C4-44C1-8F18-0CCAD1B1ECF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275A32C5-BDD3-42AB-8AFC-10C688DC9BE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23614569-FD77-4F7F-9AA4-2A95EB0AD65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52" name="楕円 151">
          <a:extLst>
            <a:ext uri="{FF2B5EF4-FFF2-40B4-BE49-F238E27FC236}">
              <a16:creationId xmlns:a16="http://schemas.microsoft.com/office/drawing/2014/main" id="{BA905B9A-DE7A-44EC-960B-D240D4EA8D45}"/>
            </a:ext>
          </a:extLst>
        </xdr:cNvPr>
        <xdr:cNvSpPr/>
      </xdr:nvSpPr>
      <xdr:spPr>
        <a:xfrm>
          <a:off x="4902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62458</xdr:rowOff>
    </xdr:from>
    <xdr:ext cx="762000" cy="259045"/>
    <xdr:sp macro="" textlink="">
      <xdr:nvSpPr>
        <xdr:cNvPr id="153" name="財政構造の弾力性該当値テキスト">
          <a:extLst>
            <a:ext uri="{FF2B5EF4-FFF2-40B4-BE49-F238E27FC236}">
              <a16:creationId xmlns:a16="http://schemas.microsoft.com/office/drawing/2014/main" id="{ABA3CD89-D387-40EF-A97C-C47F8B453FC7}"/>
            </a:ext>
          </a:extLst>
        </xdr:cNvPr>
        <xdr:cNvSpPr txBox="1"/>
      </xdr:nvSpPr>
      <xdr:spPr>
        <a:xfrm>
          <a:off x="50419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4" name="楕円 153">
          <a:extLst>
            <a:ext uri="{FF2B5EF4-FFF2-40B4-BE49-F238E27FC236}">
              <a16:creationId xmlns:a16="http://schemas.microsoft.com/office/drawing/2014/main" id="{344CC18A-E0D9-4F29-BA3B-B39F4EF5E119}"/>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5" name="テキスト ボックス 154">
          <a:extLst>
            <a:ext uri="{FF2B5EF4-FFF2-40B4-BE49-F238E27FC236}">
              <a16:creationId xmlns:a16="http://schemas.microsoft.com/office/drawing/2014/main" id="{BD90F56D-9C93-498B-89F4-0145886FF4CE}"/>
            </a:ext>
          </a:extLst>
        </xdr:cNvPr>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74083</xdr:rowOff>
    </xdr:from>
    <xdr:to>
      <xdr:col>15</xdr:col>
      <xdr:colOff>133350</xdr:colOff>
      <xdr:row>63</xdr:row>
      <xdr:rowOff>4233</xdr:rowOff>
    </xdr:to>
    <xdr:sp macro="" textlink="">
      <xdr:nvSpPr>
        <xdr:cNvPr id="156" name="楕円 155">
          <a:extLst>
            <a:ext uri="{FF2B5EF4-FFF2-40B4-BE49-F238E27FC236}">
              <a16:creationId xmlns:a16="http://schemas.microsoft.com/office/drawing/2014/main" id="{51AA6E4A-E479-42EF-8B48-F8C8681EE4A4}"/>
            </a:ext>
          </a:extLst>
        </xdr:cNvPr>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57" name="テキスト ボックス 156">
          <a:extLst>
            <a:ext uri="{FF2B5EF4-FFF2-40B4-BE49-F238E27FC236}">
              <a16:creationId xmlns:a16="http://schemas.microsoft.com/office/drawing/2014/main" id="{961E3E9D-2831-46B7-A97F-F7666A30628E}"/>
            </a:ext>
          </a:extLst>
        </xdr:cNvPr>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37888</xdr:rowOff>
    </xdr:from>
    <xdr:to>
      <xdr:col>11</xdr:col>
      <xdr:colOff>82550</xdr:colOff>
      <xdr:row>62</xdr:row>
      <xdr:rowOff>139488</xdr:rowOff>
    </xdr:to>
    <xdr:sp macro="" textlink="">
      <xdr:nvSpPr>
        <xdr:cNvPr id="158" name="楕円 157">
          <a:extLst>
            <a:ext uri="{FF2B5EF4-FFF2-40B4-BE49-F238E27FC236}">
              <a16:creationId xmlns:a16="http://schemas.microsoft.com/office/drawing/2014/main" id="{015DA815-243B-46C9-94EF-88BAD6BC0F03}"/>
            </a:ext>
          </a:extLst>
        </xdr:cNvPr>
        <xdr:cNvSpPr/>
      </xdr:nvSpPr>
      <xdr:spPr>
        <a:xfrm>
          <a:off x="2286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149665</xdr:rowOff>
    </xdr:from>
    <xdr:ext cx="762000" cy="259045"/>
    <xdr:sp macro="" textlink="">
      <xdr:nvSpPr>
        <xdr:cNvPr id="159" name="テキスト ボックス 158">
          <a:extLst>
            <a:ext uri="{FF2B5EF4-FFF2-40B4-BE49-F238E27FC236}">
              <a16:creationId xmlns:a16="http://schemas.microsoft.com/office/drawing/2014/main" id="{600A1563-7C0C-4C9D-81ED-D6E95A156C2E}"/>
            </a:ext>
          </a:extLst>
        </xdr:cNvPr>
        <xdr:cNvSpPr txBox="1"/>
      </xdr:nvSpPr>
      <xdr:spPr>
        <a:xfrm>
          <a:off x="1955800" y="1043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60" name="楕円 159">
          <a:extLst>
            <a:ext uri="{FF2B5EF4-FFF2-40B4-BE49-F238E27FC236}">
              <a16:creationId xmlns:a16="http://schemas.microsoft.com/office/drawing/2014/main" id="{C2869CA1-460B-4D59-B3A3-846924CF694C}"/>
            </a:ext>
          </a:extLst>
        </xdr:cNvPr>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156227</xdr:rowOff>
    </xdr:from>
    <xdr:ext cx="762000" cy="259045"/>
    <xdr:sp macro="" textlink="">
      <xdr:nvSpPr>
        <xdr:cNvPr id="161" name="テキスト ボックス 160">
          <a:extLst>
            <a:ext uri="{FF2B5EF4-FFF2-40B4-BE49-F238E27FC236}">
              <a16:creationId xmlns:a16="http://schemas.microsoft.com/office/drawing/2014/main" id="{7EDCAB6B-A81E-4433-B6E0-3A21801ABD89}"/>
            </a:ext>
          </a:extLst>
        </xdr:cNvPr>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534010F-34FF-4CCB-810A-324DD279E5C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91580FF-51C0-4402-8B61-8EA396713FC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870DC8D8-2BC5-4D0D-A122-82212532F75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[495,722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94E9AA38-9863-4802-9F57-D8C066ACEB8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8FCEB2FD-DCFD-4288-ADA7-363F385926E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E84F23DF-19B6-4C8B-ADE6-7E7281B2E3C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39927D26-4D35-4A25-A43E-77D619EF7504}"/>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6EC69828-B61B-47CD-B662-2BFA6C13FF1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FA6AECDC-7FD4-42D7-92F2-9579AD689A0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D992E673-A1AC-42B0-BDC6-798EBA72D39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DFEBB33F-5CED-4C81-9287-4C6935CAF64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ABE8D804-8E58-4263-B956-49DA215B1C1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857D6329-68F8-4153-8772-F8276F64B75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当町は離島であるため、人口に関係なくあらゆる施設を独自で運用していかなくてはならない。このため数値は類似団体平均を大きく上回っている。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922BCD4D-5C03-4BED-A8E6-C3F5C939E91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17CC2700-CC41-45D5-B68C-AD8F0356086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7C33AD98-1A58-4F94-9B0E-E4594313693F}"/>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FE158898-A467-4F39-B038-DD2054056942}"/>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5F57A3E1-4ADB-401D-895B-2168B466C514}"/>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315F9BAF-4C20-4BA7-AC8D-A77B0CA42DA7}"/>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37B9E6CE-3C0E-4D16-A82B-2969C30C83F3}"/>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B17ECDD-8436-40E9-BA4B-B194C1C8B02C}"/>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79BE4AED-01EB-4960-8D42-F280149472C7}"/>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CB4A547C-85C9-4A60-9AF0-E8FC7353838E}"/>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9C3D82F9-E413-4D3C-8680-31DDEC4C29D6}"/>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645CDD21-C9AF-4053-B4DF-359B0864D23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9028ED38-1669-4F7F-B598-14747AB73AAE}"/>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80AFFA7F-B7BA-49DB-89C7-835C8C03D40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3A1A3487-6180-49F5-89BF-C0ECDE6126D3}"/>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4971FB80-B00D-4F3A-8FB5-7A83788B9A7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D5BB965B-EF59-4357-B14E-2A546FFB7077}"/>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AFDA8B82-B2EB-46DE-AD8B-84C9DAE06F27}"/>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2662E91B-5E6B-41A5-A4BF-8F8ECD291D14}"/>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19EB7087-AFB3-424A-BE36-8CDE5BF74966}"/>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4E9102E0-072B-413A-8639-FF28727350F4}"/>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33519</xdr:rowOff>
    </xdr:from>
    <xdr:to>
      <xdr:col>23</xdr:col>
      <xdr:colOff>133350</xdr:colOff>
      <xdr:row>89</xdr:row>
      <xdr:rowOff>133079</xdr:rowOff>
    </xdr:to>
    <xdr:cxnSp macro="">
      <xdr:nvCxnSpPr>
        <xdr:cNvPr id="196" name="直線コネクタ 195">
          <a:extLst>
            <a:ext uri="{FF2B5EF4-FFF2-40B4-BE49-F238E27FC236}">
              <a16:creationId xmlns:a16="http://schemas.microsoft.com/office/drawing/2014/main" id="{8AD7CBB6-D976-463E-B8AE-7F7D8B97E8EC}"/>
            </a:ext>
          </a:extLst>
        </xdr:cNvPr>
        <xdr:cNvCxnSpPr/>
      </xdr:nvCxnSpPr>
      <xdr:spPr>
        <a:xfrm>
          <a:off x="4114800" y="15292569"/>
          <a:ext cx="838200" cy="9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a:extLst>
            <a:ext uri="{FF2B5EF4-FFF2-40B4-BE49-F238E27FC236}">
              <a16:creationId xmlns:a16="http://schemas.microsoft.com/office/drawing/2014/main" id="{DF858AF0-5A36-43F9-A2C0-CDDE15687B4A}"/>
            </a:ext>
          </a:extLst>
        </xdr:cNvPr>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4DFE7C14-9706-4402-BC41-6D05C223F21C}"/>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11934</xdr:rowOff>
    </xdr:from>
    <xdr:to>
      <xdr:col>19</xdr:col>
      <xdr:colOff>133350</xdr:colOff>
      <xdr:row>89</xdr:row>
      <xdr:rowOff>33519</xdr:rowOff>
    </xdr:to>
    <xdr:cxnSp macro="">
      <xdr:nvCxnSpPr>
        <xdr:cNvPr id="199" name="直線コネクタ 198">
          <a:extLst>
            <a:ext uri="{FF2B5EF4-FFF2-40B4-BE49-F238E27FC236}">
              <a16:creationId xmlns:a16="http://schemas.microsoft.com/office/drawing/2014/main" id="{54003E83-B21E-4B2E-9F14-47DE3C0F2B1B}"/>
            </a:ext>
          </a:extLst>
        </xdr:cNvPr>
        <xdr:cNvCxnSpPr/>
      </xdr:nvCxnSpPr>
      <xdr:spPr>
        <a:xfrm>
          <a:off x="3225800" y="15270984"/>
          <a:ext cx="889000" cy="2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269527C2-872E-46AC-9517-C89FD8BFBF6C}"/>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a:extLst>
            <a:ext uri="{FF2B5EF4-FFF2-40B4-BE49-F238E27FC236}">
              <a16:creationId xmlns:a16="http://schemas.microsoft.com/office/drawing/2014/main" id="{10732407-71F1-497C-B6B5-BE0AFC953338}"/>
            </a:ext>
          </a:extLst>
        </xdr:cNvPr>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101322</xdr:rowOff>
    </xdr:from>
    <xdr:to>
      <xdr:col>15</xdr:col>
      <xdr:colOff>82550</xdr:colOff>
      <xdr:row>89</xdr:row>
      <xdr:rowOff>11934</xdr:rowOff>
    </xdr:to>
    <xdr:cxnSp macro="">
      <xdr:nvCxnSpPr>
        <xdr:cNvPr id="202" name="直線コネクタ 201">
          <a:extLst>
            <a:ext uri="{FF2B5EF4-FFF2-40B4-BE49-F238E27FC236}">
              <a16:creationId xmlns:a16="http://schemas.microsoft.com/office/drawing/2014/main" id="{5E3573EA-2151-456F-B45D-5552AFDAB8F4}"/>
            </a:ext>
          </a:extLst>
        </xdr:cNvPr>
        <xdr:cNvCxnSpPr/>
      </xdr:nvCxnSpPr>
      <xdr:spPr>
        <a:xfrm>
          <a:off x="2336800" y="15188922"/>
          <a:ext cx="889000" cy="8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232CCA7E-7235-413B-9DDB-7FF053F0764D}"/>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a:extLst>
            <a:ext uri="{FF2B5EF4-FFF2-40B4-BE49-F238E27FC236}">
              <a16:creationId xmlns:a16="http://schemas.microsoft.com/office/drawing/2014/main" id="{9BACBC71-2719-49FB-A433-FA02BD10B1BD}"/>
            </a:ext>
          </a:extLst>
        </xdr:cNvPr>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162111</xdr:rowOff>
    </xdr:from>
    <xdr:to>
      <xdr:col>11</xdr:col>
      <xdr:colOff>31750</xdr:colOff>
      <xdr:row>88</xdr:row>
      <xdr:rowOff>101322</xdr:rowOff>
    </xdr:to>
    <xdr:cxnSp macro="">
      <xdr:nvCxnSpPr>
        <xdr:cNvPr id="205" name="直線コネクタ 204">
          <a:extLst>
            <a:ext uri="{FF2B5EF4-FFF2-40B4-BE49-F238E27FC236}">
              <a16:creationId xmlns:a16="http://schemas.microsoft.com/office/drawing/2014/main" id="{09DA9C43-DBB0-4FAB-8AEC-ED3C0050B3CB}"/>
            </a:ext>
          </a:extLst>
        </xdr:cNvPr>
        <xdr:cNvCxnSpPr/>
      </xdr:nvCxnSpPr>
      <xdr:spPr>
        <a:xfrm>
          <a:off x="1447800" y="15078261"/>
          <a:ext cx="889000" cy="1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F494E79B-511D-444E-A072-236B853B5A7D}"/>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a:extLst>
            <a:ext uri="{FF2B5EF4-FFF2-40B4-BE49-F238E27FC236}">
              <a16:creationId xmlns:a16="http://schemas.microsoft.com/office/drawing/2014/main" id="{DA738D64-D449-47F0-81B7-CA936953CDA9}"/>
            </a:ext>
          </a:extLst>
        </xdr:cNvPr>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DD9E2A4B-B1D9-48EE-9295-60CD9F33BDD1}"/>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a:extLst>
            <a:ext uri="{FF2B5EF4-FFF2-40B4-BE49-F238E27FC236}">
              <a16:creationId xmlns:a16="http://schemas.microsoft.com/office/drawing/2014/main" id="{69E0F2C4-DB4C-4E0D-AC52-4E35CAEB9078}"/>
            </a:ext>
          </a:extLst>
        </xdr:cNvPr>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9D3E3B81-4474-4BDB-8601-E38F9FEC2CD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7D289CB-4649-4990-917C-76762955BBD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E26A993-73C7-463A-89DD-8FE386F391B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7D6F7FE0-6343-4481-A44C-22C651418BC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EDC8F231-CCA2-4648-A1AE-C079CD68511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82279</xdr:rowOff>
    </xdr:from>
    <xdr:to>
      <xdr:col>23</xdr:col>
      <xdr:colOff>184150</xdr:colOff>
      <xdr:row>90</xdr:row>
      <xdr:rowOff>12429</xdr:rowOff>
    </xdr:to>
    <xdr:sp macro="" textlink="">
      <xdr:nvSpPr>
        <xdr:cNvPr id="215" name="楕円 214">
          <a:extLst>
            <a:ext uri="{FF2B5EF4-FFF2-40B4-BE49-F238E27FC236}">
              <a16:creationId xmlns:a16="http://schemas.microsoft.com/office/drawing/2014/main" id="{7685F531-9B52-4AF8-ACA4-4E9A620B6B74}"/>
            </a:ext>
          </a:extLst>
        </xdr:cNvPr>
        <xdr:cNvSpPr/>
      </xdr:nvSpPr>
      <xdr:spPr>
        <a:xfrm>
          <a:off x="4902200" y="1534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149606</xdr:rowOff>
    </xdr:from>
    <xdr:ext cx="762000" cy="259045"/>
    <xdr:sp macro="" textlink="">
      <xdr:nvSpPr>
        <xdr:cNvPr id="216" name="人件費・物件費等の状況該当値テキスト">
          <a:extLst>
            <a:ext uri="{FF2B5EF4-FFF2-40B4-BE49-F238E27FC236}">
              <a16:creationId xmlns:a16="http://schemas.microsoft.com/office/drawing/2014/main" id="{4845157A-7D78-4184-A3F4-9E84192DFE08}"/>
            </a:ext>
          </a:extLst>
        </xdr:cNvPr>
        <xdr:cNvSpPr txBox="1"/>
      </xdr:nvSpPr>
      <xdr:spPr>
        <a:xfrm>
          <a:off x="5041900" y="1523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154169</xdr:rowOff>
    </xdr:from>
    <xdr:to>
      <xdr:col>19</xdr:col>
      <xdr:colOff>184150</xdr:colOff>
      <xdr:row>89</xdr:row>
      <xdr:rowOff>84319</xdr:rowOff>
    </xdr:to>
    <xdr:sp macro="" textlink="">
      <xdr:nvSpPr>
        <xdr:cNvPr id="217" name="楕円 216">
          <a:extLst>
            <a:ext uri="{FF2B5EF4-FFF2-40B4-BE49-F238E27FC236}">
              <a16:creationId xmlns:a16="http://schemas.microsoft.com/office/drawing/2014/main" id="{87B0D9B0-00F9-47DB-9F19-68FBC8480C3C}"/>
            </a:ext>
          </a:extLst>
        </xdr:cNvPr>
        <xdr:cNvSpPr/>
      </xdr:nvSpPr>
      <xdr:spPr>
        <a:xfrm>
          <a:off x="4064000" y="1524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69096</xdr:rowOff>
    </xdr:from>
    <xdr:ext cx="736600" cy="259045"/>
    <xdr:sp macro="" textlink="">
      <xdr:nvSpPr>
        <xdr:cNvPr id="218" name="テキスト ボックス 217">
          <a:extLst>
            <a:ext uri="{FF2B5EF4-FFF2-40B4-BE49-F238E27FC236}">
              <a16:creationId xmlns:a16="http://schemas.microsoft.com/office/drawing/2014/main" id="{7AE76153-D254-421A-8C98-DA5B18FF8E2C}"/>
            </a:ext>
          </a:extLst>
        </xdr:cNvPr>
        <xdr:cNvSpPr txBox="1"/>
      </xdr:nvSpPr>
      <xdr:spPr>
        <a:xfrm>
          <a:off x="3733800" y="15328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132584</xdr:rowOff>
    </xdr:from>
    <xdr:to>
      <xdr:col>15</xdr:col>
      <xdr:colOff>133350</xdr:colOff>
      <xdr:row>89</xdr:row>
      <xdr:rowOff>62734</xdr:rowOff>
    </xdr:to>
    <xdr:sp macro="" textlink="">
      <xdr:nvSpPr>
        <xdr:cNvPr id="219" name="楕円 218">
          <a:extLst>
            <a:ext uri="{FF2B5EF4-FFF2-40B4-BE49-F238E27FC236}">
              <a16:creationId xmlns:a16="http://schemas.microsoft.com/office/drawing/2014/main" id="{75EBC08D-98B8-494B-A66A-9E73F24DC563}"/>
            </a:ext>
          </a:extLst>
        </xdr:cNvPr>
        <xdr:cNvSpPr/>
      </xdr:nvSpPr>
      <xdr:spPr>
        <a:xfrm>
          <a:off x="3175000" y="1522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47511</xdr:rowOff>
    </xdr:from>
    <xdr:ext cx="762000" cy="259045"/>
    <xdr:sp macro="" textlink="">
      <xdr:nvSpPr>
        <xdr:cNvPr id="220" name="テキスト ボックス 219">
          <a:extLst>
            <a:ext uri="{FF2B5EF4-FFF2-40B4-BE49-F238E27FC236}">
              <a16:creationId xmlns:a16="http://schemas.microsoft.com/office/drawing/2014/main" id="{2F34CEB3-82D9-4562-8792-D3730730AC32}"/>
            </a:ext>
          </a:extLst>
        </xdr:cNvPr>
        <xdr:cNvSpPr txBox="1"/>
      </xdr:nvSpPr>
      <xdr:spPr>
        <a:xfrm>
          <a:off x="2844800" y="1530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50522</xdr:rowOff>
    </xdr:from>
    <xdr:to>
      <xdr:col>11</xdr:col>
      <xdr:colOff>82550</xdr:colOff>
      <xdr:row>88</xdr:row>
      <xdr:rowOff>152122</xdr:rowOff>
    </xdr:to>
    <xdr:sp macro="" textlink="">
      <xdr:nvSpPr>
        <xdr:cNvPr id="221" name="楕円 220">
          <a:extLst>
            <a:ext uri="{FF2B5EF4-FFF2-40B4-BE49-F238E27FC236}">
              <a16:creationId xmlns:a16="http://schemas.microsoft.com/office/drawing/2014/main" id="{84EA92E7-2C95-435D-83A1-3A2EAA63CEB3}"/>
            </a:ext>
          </a:extLst>
        </xdr:cNvPr>
        <xdr:cNvSpPr/>
      </xdr:nvSpPr>
      <xdr:spPr>
        <a:xfrm>
          <a:off x="2286000" y="1513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136899</xdr:rowOff>
    </xdr:from>
    <xdr:ext cx="762000" cy="259045"/>
    <xdr:sp macro="" textlink="">
      <xdr:nvSpPr>
        <xdr:cNvPr id="222" name="テキスト ボックス 221">
          <a:extLst>
            <a:ext uri="{FF2B5EF4-FFF2-40B4-BE49-F238E27FC236}">
              <a16:creationId xmlns:a16="http://schemas.microsoft.com/office/drawing/2014/main" id="{1A395FB6-E210-43B2-AD14-78A3AC96C814}"/>
            </a:ext>
          </a:extLst>
        </xdr:cNvPr>
        <xdr:cNvSpPr txBox="1"/>
      </xdr:nvSpPr>
      <xdr:spPr>
        <a:xfrm>
          <a:off x="1955800" y="1522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111311</xdr:rowOff>
    </xdr:from>
    <xdr:to>
      <xdr:col>7</xdr:col>
      <xdr:colOff>31750</xdr:colOff>
      <xdr:row>88</xdr:row>
      <xdr:rowOff>41461</xdr:rowOff>
    </xdr:to>
    <xdr:sp macro="" textlink="">
      <xdr:nvSpPr>
        <xdr:cNvPr id="223" name="楕円 222">
          <a:extLst>
            <a:ext uri="{FF2B5EF4-FFF2-40B4-BE49-F238E27FC236}">
              <a16:creationId xmlns:a16="http://schemas.microsoft.com/office/drawing/2014/main" id="{992A777C-3B0D-4834-9AEF-F105DAB33960}"/>
            </a:ext>
          </a:extLst>
        </xdr:cNvPr>
        <xdr:cNvSpPr/>
      </xdr:nvSpPr>
      <xdr:spPr>
        <a:xfrm>
          <a:off x="1397000" y="150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26238</xdr:rowOff>
    </xdr:from>
    <xdr:ext cx="762000" cy="259045"/>
    <xdr:sp macro="" textlink="">
      <xdr:nvSpPr>
        <xdr:cNvPr id="224" name="テキスト ボックス 223">
          <a:extLst>
            <a:ext uri="{FF2B5EF4-FFF2-40B4-BE49-F238E27FC236}">
              <a16:creationId xmlns:a16="http://schemas.microsoft.com/office/drawing/2014/main" id="{4BCDB512-554E-4FE5-AD16-62FAFF2D28B0}"/>
            </a:ext>
          </a:extLst>
        </xdr:cNvPr>
        <xdr:cNvSpPr txBox="1"/>
      </xdr:nvSpPr>
      <xdr:spPr>
        <a:xfrm>
          <a:off x="1066800" y="1511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6AD8D16A-314B-4C9B-A1E2-6A37B51E8BB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11A01EB1-C24E-47D7-8AE7-F37FFD6EEE5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3E969AB0-69AB-41E9-A3D6-3B2094F78B2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73825CDB-E280-4CAE-AB39-400F2B67E8E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FB3BE8CA-7B1B-4F20-84DB-896DFB0D9513}"/>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5B5E9772-770A-4D2A-9EFA-707AD2CB142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8108C0A1-CC2D-4928-A21A-65976F1B45E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7EA865A-981D-4F08-AD19-EDE6645E2D6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5D535831-1689-43C5-AAEB-F6673E59875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859DCDBB-2156-4540-B44D-2CD1933E0C1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5078AA6A-EBAA-4247-95BC-E66164A4D684}"/>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4C788002-4E75-4FD9-A810-DF6B7AF4E9A1}"/>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8C220FA7-FD54-481F-94D4-ED285FA01BD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当町の給与体系は国基準を適用しているが、昇格などの基準設定は国と比べ低い数値となっている。前年度の類似団体との差が</a:t>
          </a:r>
          <a:r>
            <a:rPr lang="en-US" altLang="ja-JP" sz="1100">
              <a:solidFill>
                <a:schemeClr val="dk1"/>
              </a:solidFill>
              <a:effectLst/>
              <a:latin typeface="+mn-lt"/>
              <a:ea typeface="+mn-ea"/>
              <a:cs typeface="+mn-cs"/>
            </a:rPr>
            <a:t>4.7%</a:t>
          </a:r>
          <a:r>
            <a:rPr lang="ja-JP" altLang="ja-JP" sz="1100">
              <a:solidFill>
                <a:schemeClr val="dk1"/>
              </a:solidFill>
              <a:effectLst/>
              <a:latin typeface="+mn-lt"/>
              <a:ea typeface="+mn-ea"/>
              <a:cs typeface="+mn-cs"/>
            </a:rPr>
            <a:t>、今年度が</a:t>
          </a:r>
          <a:r>
            <a:rPr lang="en-US" altLang="ja-JP" sz="1100">
              <a:solidFill>
                <a:schemeClr val="dk1"/>
              </a:solidFill>
              <a:effectLst/>
              <a:latin typeface="+mn-lt"/>
              <a:ea typeface="+mn-ea"/>
              <a:cs typeface="+mn-cs"/>
            </a:rPr>
            <a:t>5.3%</a:t>
          </a:r>
          <a:r>
            <a:rPr lang="ja-JP" altLang="ja-JP" sz="1100">
              <a:solidFill>
                <a:schemeClr val="dk1"/>
              </a:solidFill>
              <a:effectLst/>
              <a:latin typeface="+mn-lt"/>
              <a:ea typeface="+mn-ea"/>
              <a:cs typeface="+mn-cs"/>
            </a:rPr>
            <a:t>となっており、要因は前述によるもののみとなる。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年度数値については、前年度数値を引用している。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4802927-3746-463B-821B-4142105836E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49FD078E-7894-42AA-BE54-5B25EFB9E22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4060DED5-2686-480D-8723-F7830F996714}"/>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84C4949F-4F38-4854-A9D1-2A7192FC8B3E}"/>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84FEE09E-433D-4217-BD59-A133F9962F9C}"/>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F070311C-E91A-4079-97DC-CD8AF5EDB357}"/>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353706E3-949B-4423-B5C8-3B609895ECDB}"/>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C30E0DE8-7AB4-49E2-A61B-50C69B0A88B6}"/>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AAAF163E-F515-4438-BF39-339DD5E84376}"/>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C738910-2673-4600-A41F-657E38C23BBD}"/>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5206CEB3-76F0-4632-9321-FABE3FC3CE9A}"/>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A6B03875-D379-413F-A70C-8C4998A5177B}"/>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A0926F38-5C26-4B46-9334-E5F5318F0294}"/>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FCB1AE92-CB4C-4B26-B8BB-07F342FC0446}"/>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B0F886CB-62EA-47E8-A2A6-3C549822CFD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FC290528-1642-4436-9BF8-20190054CC0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717D50F0-AFAE-41AD-BBC4-DFD818B6D59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15CE4418-3E0C-42F2-8860-7A717DBF1AEE}"/>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B12B29B9-55D5-4AFC-80DC-7216B33CF947}"/>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301D6A9E-07A5-47D4-9379-1F2188DAB569}"/>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DAF1FDFD-3D0D-485B-A97E-5136359CB446}"/>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88D6F433-FEE7-4788-BEA6-EAA12F6F7A8B}"/>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17538</xdr:rowOff>
    </xdr:from>
    <xdr:to>
      <xdr:col>81</xdr:col>
      <xdr:colOff>44450</xdr:colOff>
      <xdr:row>82</xdr:row>
      <xdr:rowOff>52009</xdr:rowOff>
    </xdr:to>
    <xdr:cxnSp macro="">
      <xdr:nvCxnSpPr>
        <xdr:cNvPr id="260" name="直線コネクタ 259">
          <a:extLst>
            <a:ext uri="{FF2B5EF4-FFF2-40B4-BE49-F238E27FC236}">
              <a16:creationId xmlns:a16="http://schemas.microsoft.com/office/drawing/2014/main" id="{82BFF7AD-97F6-400E-8A8C-3D4A3D4EFC54}"/>
            </a:ext>
          </a:extLst>
        </xdr:cNvPr>
        <xdr:cNvCxnSpPr/>
      </xdr:nvCxnSpPr>
      <xdr:spPr>
        <a:xfrm flipV="1">
          <a:off x="16179800" y="140764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a:extLst>
            <a:ext uri="{FF2B5EF4-FFF2-40B4-BE49-F238E27FC236}">
              <a16:creationId xmlns:a16="http://schemas.microsoft.com/office/drawing/2014/main" id="{BAF16E78-5AF6-4DAA-B99F-F3DB3322BA19}"/>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D4DD4B64-13C2-431D-A133-AADEF0BEC852}"/>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40518</xdr:rowOff>
    </xdr:from>
    <xdr:to>
      <xdr:col>77</xdr:col>
      <xdr:colOff>44450</xdr:colOff>
      <xdr:row>82</xdr:row>
      <xdr:rowOff>52009</xdr:rowOff>
    </xdr:to>
    <xdr:cxnSp macro="">
      <xdr:nvCxnSpPr>
        <xdr:cNvPr id="263" name="直線コネクタ 262">
          <a:extLst>
            <a:ext uri="{FF2B5EF4-FFF2-40B4-BE49-F238E27FC236}">
              <a16:creationId xmlns:a16="http://schemas.microsoft.com/office/drawing/2014/main" id="{3C4EF81C-3193-4653-B8A6-B754A4192B48}"/>
            </a:ext>
          </a:extLst>
        </xdr:cNvPr>
        <xdr:cNvCxnSpPr/>
      </xdr:nvCxnSpPr>
      <xdr:spPr>
        <a:xfrm>
          <a:off x="15290800" y="140994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49852FC8-9DF9-4D22-AC74-8949DE6508F7}"/>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id="{DE78B5FA-E715-4C91-A889-72814228F837}"/>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17538</xdr:rowOff>
    </xdr:from>
    <xdr:to>
      <xdr:col>72</xdr:col>
      <xdr:colOff>203200</xdr:colOff>
      <xdr:row>82</xdr:row>
      <xdr:rowOff>40518</xdr:rowOff>
    </xdr:to>
    <xdr:cxnSp macro="">
      <xdr:nvCxnSpPr>
        <xdr:cNvPr id="266" name="直線コネクタ 265">
          <a:extLst>
            <a:ext uri="{FF2B5EF4-FFF2-40B4-BE49-F238E27FC236}">
              <a16:creationId xmlns:a16="http://schemas.microsoft.com/office/drawing/2014/main" id="{490DFBFE-D59D-45F4-9173-C7CDEAD8EB60}"/>
            </a:ext>
          </a:extLst>
        </xdr:cNvPr>
        <xdr:cNvCxnSpPr/>
      </xdr:nvCxnSpPr>
      <xdr:spPr>
        <a:xfrm>
          <a:off x="14401800" y="1407643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39E88D34-0AC7-4960-9B5B-E83AB9B22688}"/>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a:extLst>
            <a:ext uri="{FF2B5EF4-FFF2-40B4-BE49-F238E27FC236}">
              <a16:creationId xmlns:a16="http://schemas.microsoft.com/office/drawing/2014/main" id="{AA07A643-B8C2-46E5-A8C0-8A9B6F3D6901}"/>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143027</xdr:rowOff>
    </xdr:from>
    <xdr:to>
      <xdr:col>68</xdr:col>
      <xdr:colOff>152400</xdr:colOff>
      <xdr:row>82</xdr:row>
      <xdr:rowOff>17538</xdr:rowOff>
    </xdr:to>
    <xdr:cxnSp macro="">
      <xdr:nvCxnSpPr>
        <xdr:cNvPr id="269" name="直線コネクタ 268">
          <a:extLst>
            <a:ext uri="{FF2B5EF4-FFF2-40B4-BE49-F238E27FC236}">
              <a16:creationId xmlns:a16="http://schemas.microsoft.com/office/drawing/2014/main" id="{DA9CA3D7-68CB-44E4-B798-130894188289}"/>
            </a:ext>
          </a:extLst>
        </xdr:cNvPr>
        <xdr:cNvCxnSpPr/>
      </xdr:nvCxnSpPr>
      <xdr:spPr>
        <a:xfrm>
          <a:off x="13512800" y="140304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D43D52DE-0FB7-4DEF-9434-8869BA72992A}"/>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BEA16232-0C9B-40F1-9AE5-9B8E9DF9C4AE}"/>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EBF330B2-CE67-4953-A52B-CFE4140BBA99}"/>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a:extLst>
            <a:ext uri="{FF2B5EF4-FFF2-40B4-BE49-F238E27FC236}">
              <a16:creationId xmlns:a16="http://schemas.microsoft.com/office/drawing/2014/main" id="{3AA26730-2F63-4C6D-BCC7-947E3104C56C}"/>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D68A84FD-768D-43CF-BD87-4DC9E1D9725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E2CAB89-0A4B-4F32-8781-1ACE81A5FB3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C4ABCB17-AE79-4C67-9800-ACA360EF84C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E4A18B75-C593-4DCD-ABDC-FD81C8786AD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2948A5D6-9064-4101-B44A-B08DFC9243B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138188</xdr:rowOff>
    </xdr:from>
    <xdr:to>
      <xdr:col>81</xdr:col>
      <xdr:colOff>95250</xdr:colOff>
      <xdr:row>82</xdr:row>
      <xdr:rowOff>68338</xdr:rowOff>
    </xdr:to>
    <xdr:sp macro="" textlink="">
      <xdr:nvSpPr>
        <xdr:cNvPr id="279" name="楕円 278">
          <a:extLst>
            <a:ext uri="{FF2B5EF4-FFF2-40B4-BE49-F238E27FC236}">
              <a16:creationId xmlns:a16="http://schemas.microsoft.com/office/drawing/2014/main" id="{B30A5FFC-06B0-4746-87B9-261A2E84E066}"/>
            </a:ext>
          </a:extLst>
        </xdr:cNvPr>
        <xdr:cNvSpPr/>
      </xdr:nvSpPr>
      <xdr:spPr>
        <a:xfrm>
          <a:off x="169672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154715</xdr:rowOff>
    </xdr:from>
    <xdr:ext cx="762000" cy="259045"/>
    <xdr:sp macro="" textlink="">
      <xdr:nvSpPr>
        <xdr:cNvPr id="280" name="給与水準   （国との比較）該当値テキスト">
          <a:extLst>
            <a:ext uri="{FF2B5EF4-FFF2-40B4-BE49-F238E27FC236}">
              <a16:creationId xmlns:a16="http://schemas.microsoft.com/office/drawing/2014/main" id="{316A6DA8-F19F-4DE6-83FE-1F1364846E2B}"/>
            </a:ext>
          </a:extLst>
        </xdr:cNvPr>
        <xdr:cNvSpPr txBox="1"/>
      </xdr:nvSpPr>
      <xdr:spPr>
        <a:xfrm>
          <a:off x="17106900" y="1387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1209</xdr:rowOff>
    </xdr:from>
    <xdr:to>
      <xdr:col>77</xdr:col>
      <xdr:colOff>95250</xdr:colOff>
      <xdr:row>82</xdr:row>
      <xdr:rowOff>102809</xdr:rowOff>
    </xdr:to>
    <xdr:sp macro="" textlink="">
      <xdr:nvSpPr>
        <xdr:cNvPr id="281" name="楕円 280">
          <a:extLst>
            <a:ext uri="{FF2B5EF4-FFF2-40B4-BE49-F238E27FC236}">
              <a16:creationId xmlns:a16="http://schemas.microsoft.com/office/drawing/2014/main" id="{D1E4EC8C-0771-4FC0-A2CE-7E65EF3D8930}"/>
            </a:ext>
          </a:extLst>
        </xdr:cNvPr>
        <xdr:cNvSpPr/>
      </xdr:nvSpPr>
      <xdr:spPr>
        <a:xfrm>
          <a:off x="16129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112986</xdr:rowOff>
    </xdr:from>
    <xdr:ext cx="736600" cy="259045"/>
    <xdr:sp macro="" textlink="">
      <xdr:nvSpPr>
        <xdr:cNvPr id="282" name="テキスト ボックス 281">
          <a:extLst>
            <a:ext uri="{FF2B5EF4-FFF2-40B4-BE49-F238E27FC236}">
              <a16:creationId xmlns:a16="http://schemas.microsoft.com/office/drawing/2014/main" id="{02ECA803-52F3-4E75-8244-8968237216DC}"/>
            </a:ext>
          </a:extLst>
        </xdr:cNvPr>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161168</xdr:rowOff>
    </xdr:from>
    <xdr:to>
      <xdr:col>73</xdr:col>
      <xdr:colOff>44450</xdr:colOff>
      <xdr:row>82</xdr:row>
      <xdr:rowOff>91318</xdr:rowOff>
    </xdr:to>
    <xdr:sp macro="" textlink="">
      <xdr:nvSpPr>
        <xdr:cNvPr id="283" name="楕円 282">
          <a:extLst>
            <a:ext uri="{FF2B5EF4-FFF2-40B4-BE49-F238E27FC236}">
              <a16:creationId xmlns:a16="http://schemas.microsoft.com/office/drawing/2014/main" id="{BA397416-4639-4A4C-802E-C74BADF826D4}"/>
            </a:ext>
          </a:extLst>
        </xdr:cNvPr>
        <xdr:cNvSpPr/>
      </xdr:nvSpPr>
      <xdr:spPr>
        <a:xfrm>
          <a:off x="15240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101495</xdr:rowOff>
    </xdr:from>
    <xdr:ext cx="762000" cy="259045"/>
    <xdr:sp macro="" textlink="">
      <xdr:nvSpPr>
        <xdr:cNvPr id="284" name="テキスト ボックス 283">
          <a:extLst>
            <a:ext uri="{FF2B5EF4-FFF2-40B4-BE49-F238E27FC236}">
              <a16:creationId xmlns:a16="http://schemas.microsoft.com/office/drawing/2014/main" id="{BCEB93A6-BA58-4956-BC31-C9AB0AE33519}"/>
            </a:ext>
          </a:extLst>
        </xdr:cNvPr>
        <xdr:cNvSpPr txBox="1"/>
      </xdr:nvSpPr>
      <xdr:spPr>
        <a:xfrm>
          <a:off x="14909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138188</xdr:rowOff>
    </xdr:from>
    <xdr:to>
      <xdr:col>68</xdr:col>
      <xdr:colOff>203200</xdr:colOff>
      <xdr:row>82</xdr:row>
      <xdr:rowOff>68338</xdr:rowOff>
    </xdr:to>
    <xdr:sp macro="" textlink="">
      <xdr:nvSpPr>
        <xdr:cNvPr id="285" name="楕円 284">
          <a:extLst>
            <a:ext uri="{FF2B5EF4-FFF2-40B4-BE49-F238E27FC236}">
              <a16:creationId xmlns:a16="http://schemas.microsoft.com/office/drawing/2014/main" id="{FAF5DF04-5ADA-41D7-A40A-70528F2748A3}"/>
            </a:ext>
          </a:extLst>
        </xdr:cNvPr>
        <xdr:cNvSpPr/>
      </xdr:nvSpPr>
      <xdr:spPr>
        <a:xfrm>
          <a:off x="143510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78515</xdr:rowOff>
    </xdr:from>
    <xdr:ext cx="762000" cy="259045"/>
    <xdr:sp macro="" textlink="">
      <xdr:nvSpPr>
        <xdr:cNvPr id="286" name="テキスト ボックス 285">
          <a:extLst>
            <a:ext uri="{FF2B5EF4-FFF2-40B4-BE49-F238E27FC236}">
              <a16:creationId xmlns:a16="http://schemas.microsoft.com/office/drawing/2014/main" id="{8C531842-09E7-4EC6-B28F-FE6982AB14AD}"/>
            </a:ext>
          </a:extLst>
        </xdr:cNvPr>
        <xdr:cNvSpPr txBox="1"/>
      </xdr:nvSpPr>
      <xdr:spPr>
        <a:xfrm>
          <a:off x="14020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92227</xdr:rowOff>
    </xdr:from>
    <xdr:to>
      <xdr:col>64</xdr:col>
      <xdr:colOff>152400</xdr:colOff>
      <xdr:row>82</xdr:row>
      <xdr:rowOff>22377</xdr:rowOff>
    </xdr:to>
    <xdr:sp macro="" textlink="">
      <xdr:nvSpPr>
        <xdr:cNvPr id="287" name="楕円 286">
          <a:extLst>
            <a:ext uri="{FF2B5EF4-FFF2-40B4-BE49-F238E27FC236}">
              <a16:creationId xmlns:a16="http://schemas.microsoft.com/office/drawing/2014/main" id="{A6DD99F4-1F04-44A1-86E3-52E07D52FA68}"/>
            </a:ext>
          </a:extLst>
        </xdr:cNvPr>
        <xdr:cNvSpPr/>
      </xdr:nvSpPr>
      <xdr:spPr>
        <a:xfrm>
          <a:off x="13462000" y="139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32554</xdr:rowOff>
    </xdr:from>
    <xdr:ext cx="762000" cy="259045"/>
    <xdr:sp macro="" textlink="">
      <xdr:nvSpPr>
        <xdr:cNvPr id="288" name="テキスト ボックス 287">
          <a:extLst>
            <a:ext uri="{FF2B5EF4-FFF2-40B4-BE49-F238E27FC236}">
              <a16:creationId xmlns:a16="http://schemas.microsoft.com/office/drawing/2014/main" id="{6AA86288-5902-4430-9379-BF85E5E83C69}"/>
            </a:ext>
          </a:extLst>
        </xdr:cNvPr>
        <xdr:cNvSpPr txBox="1"/>
      </xdr:nvSpPr>
      <xdr:spPr>
        <a:xfrm>
          <a:off x="13131800" y="137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F132D730-AD47-492C-A4EF-7951ABFD35F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ECFE374C-2786-4799-B97B-4CCC203EA30C}"/>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47AA5D2A-54F2-473E-972F-63BF927D504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139B3262-36A4-4128-861F-6C46C193E912}"/>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DEAC65E2-CAE3-4B93-B1E2-65792C4C0FA9}"/>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1421F32B-E1C0-4EB1-80EB-1B0A35C299F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3FA940EE-48E1-4C3F-92E0-9B1E04B305C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3BBC3247-E583-4ADF-81DF-94CD8D79938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BFF6049D-E584-49B5-859E-17F6C1400CC2}"/>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40A2E80-B84D-4D53-9AA4-BADDF9162AA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A1B1E32F-B722-4F19-8CC8-C2238076597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AF3283DA-E737-42F5-97A4-73C37828458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A00ABF9F-CE1A-4D31-992F-A0F48CF79B5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島内に８集落が点在しているため、保育園や出張所などの人員が必要となり、思うような人員削減ができない実情がある。また、消防救急業務や観光施設の運営にあたっても人員を必要としている。さらには産休、育休職員の割合が一時的に多くこれを補完するための若干の新規採用を実施しているのも要因の一つである。このため数値は類似団体平均と比較すると</a:t>
          </a:r>
          <a:r>
            <a:rPr lang="en-US" altLang="ja-JP" sz="1100">
              <a:solidFill>
                <a:schemeClr val="dk1"/>
              </a:solidFill>
              <a:effectLst/>
              <a:latin typeface="+mn-lt"/>
              <a:ea typeface="+mn-ea"/>
              <a:cs typeface="+mn-cs"/>
            </a:rPr>
            <a:t>1.49</a:t>
          </a:r>
          <a:r>
            <a:rPr lang="ja-JP" altLang="ja-JP" sz="1100">
              <a:solidFill>
                <a:schemeClr val="dk1"/>
              </a:solidFill>
              <a:effectLst/>
              <a:latin typeface="+mn-lt"/>
              <a:ea typeface="+mn-ea"/>
              <a:cs typeface="+mn-cs"/>
            </a:rPr>
            <a:t>倍となっている。しかし今後は事務の効率化を前提とした組織改正を実施していく。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D545A24D-32C6-433C-B558-9F5AE23B3D51}"/>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43A21815-D3C5-45EC-A780-EFA9B51FD118}"/>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34B9507F-3E6D-4508-B001-50A72C3B912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BC3D972B-0DE1-461C-BD01-64AF889D5EC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A12552EA-8F3B-4C41-A80D-B89E98223293}"/>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D0B46AFA-DF3A-4C0E-AB0E-6E869058047C}"/>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16294CE1-AD14-4497-AD5D-42F7921812AA}"/>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9CBECBAF-CAC1-4DCE-B7F0-0385AEF95895}"/>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E756B75D-B4D4-4BE5-A3C3-FD69018C7B4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EBEE829C-8D92-4649-9CD1-5B6C9C06EA32}"/>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82CCE126-9B80-4037-A5ED-AC01C0227C18}"/>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381BBEDF-8448-42BD-9CAA-5DB5EA779665}"/>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60083388-966C-4378-9F79-7DF8DA071BCE}"/>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9A1E38F2-2091-42F1-AE06-66E0B78A53FB}"/>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7A619763-72B4-4D81-8F4D-C9E0644B4572}"/>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4CC2C6B8-4910-49D6-8D33-C507DF1489B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7356DE20-CC9D-46A0-8C0B-93A851343BC2}"/>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E22113B6-27E5-4D2C-96FA-20AFB4205A8B}"/>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D17FCF73-F20B-4536-B721-12135050B0B1}"/>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27275520-E53C-4B28-B4E1-A7CB7EFC2EA1}"/>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9CEB5F03-F9F8-4B54-B1C2-2BFC9591B673}"/>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91525</xdr:rowOff>
    </xdr:from>
    <xdr:to>
      <xdr:col>81</xdr:col>
      <xdr:colOff>44450</xdr:colOff>
      <xdr:row>65</xdr:row>
      <xdr:rowOff>97155</xdr:rowOff>
    </xdr:to>
    <xdr:cxnSp macro="">
      <xdr:nvCxnSpPr>
        <xdr:cNvPr id="323" name="直線コネクタ 322">
          <a:extLst>
            <a:ext uri="{FF2B5EF4-FFF2-40B4-BE49-F238E27FC236}">
              <a16:creationId xmlns:a16="http://schemas.microsoft.com/office/drawing/2014/main" id="{B7F77988-9A60-48F2-A06E-E438B8846315}"/>
            </a:ext>
          </a:extLst>
        </xdr:cNvPr>
        <xdr:cNvCxnSpPr/>
      </xdr:nvCxnSpPr>
      <xdr:spPr>
        <a:xfrm>
          <a:off x="16179800" y="11235775"/>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a:extLst>
            <a:ext uri="{FF2B5EF4-FFF2-40B4-BE49-F238E27FC236}">
              <a16:creationId xmlns:a16="http://schemas.microsoft.com/office/drawing/2014/main" id="{88237DD4-2155-4093-A2E6-2254A906CFCA}"/>
            </a:ext>
          </a:extLst>
        </xdr:cNvPr>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F12365E7-BCA6-47D8-AEF1-5215809E8EF8}"/>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56938</xdr:rowOff>
    </xdr:from>
    <xdr:to>
      <xdr:col>77</xdr:col>
      <xdr:colOff>44450</xdr:colOff>
      <xdr:row>65</xdr:row>
      <xdr:rowOff>91525</xdr:rowOff>
    </xdr:to>
    <xdr:cxnSp macro="">
      <xdr:nvCxnSpPr>
        <xdr:cNvPr id="326" name="直線コネクタ 325">
          <a:extLst>
            <a:ext uri="{FF2B5EF4-FFF2-40B4-BE49-F238E27FC236}">
              <a16:creationId xmlns:a16="http://schemas.microsoft.com/office/drawing/2014/main" id="{52B4F4CF-C174-405A-AF28-16B19181560A}"/>
            </a:ext>
          </a:extLst>
        </xdr:cNvPr>
        <xdr:cNvCxnSpPr/>
      </xdr:nvCxnSpPr>
      <xdr:spPr>
        <a:xfrm>
          <a:off x="15290800" y="11201188"/>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C8FDC929-E2EE-4559-9772-25399EE28CC7}"/>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47F54DCE-34F6-42A6-9088-9005BF13DE86}"/>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56938</xdr:rowOff>
    </xdr:from>
    <xdr:to>
      <xdr:col>72</xdr:col>
      <xdr:colOff>203200</xdr:colOff>
      <xdr:row>65</xdr:row>
      <xdr:rowOff>60156</xdr:rowOff>
    </xdr:to>
    <xdr:cxnSp macro="">
      <xdr:nvCxnSpPr>
        <xdr:cNvPr id="329" name="直線コネクタ 328">
          <a:extLst>
            <a:ext uri="{FF2B5EF4-FFF2-40B4-BE49-F238E27FC236}">
              <a16:creationId xmlns:a16="http://schemas.microsoft.com/office/drawing/2014/main" id="{847C98F0-D12B-4D6A-9268-0E314F082D3B}"/>
            </a:ext>
          </a:extLst>
        </xdr:cNvPr>
        <xdr:cNvCxnSpPr/>
      </xdr:nvCxnSpPr>
      <xdr:spPr>
        <a:xfrm flipV="1">
          <a:off x="14401800" y="11201188"/>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F30149F6-9D53-4FB7-9510-3EE2711C9B98}"/>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a:extLst>
            <a:ext uri="{FF2B5EF4-FFF2-40B4-BE49-F238E27FC236}">
              <a16:creationId xmlns:a16="http://schemas.microsoft.com/office/drawing/2014/main" id="{3B1EEA47-5306-4F7F-8D6C-8EDA1013E4AB}"/>
            </a:ext>
          </a:extLst>
        </xdr:cNvPr>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60156</xdr:rowOff>
    </xdr:from>
    <xdr:to>
      <xdr:col>68</xdr:col>
      <xdr:colOff>152400</xdr:colOff>
      <xdr:row>65</xdr:row>
      <xdr:rowOff>67394</xdr:rowOff>
    </xdr:to>
    <xdr:cxnSp macro="">
      <xdr:nvCxnSpPr>
        <xdr:cNvPr id="332" name="直線コネクタ 331">
          <a:extLst>
            <a:ext uri="{FF2B5EF4-FFF2-40B4-BE49-F238E27FC236}">
              <a16:creationId xmlns:a16="http://schemas.microsoft.com/office/drawing/2014/main" id="{18C6F65F-3DF3-48EA-B2AD-B2C5C5E2D770}"/>
            </a:ext>
          </a:extLst>
        </xdr:cNvPr>
        <xdr:cNvCxnSpPr/>
      </xdr:nvCxnSpPr>
      <xdr:spPr>
        <a:xfrm flipV="1">
          <a:off x="13512800" y="11204406"/>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9C2918E2-C0E4-4B8D-88DC-6EC90B4B53D8}"/>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a:extLst>
            <a:ext uri="{FF2B5EF4-FFF2-40B4-BE49-F238E27FC236}">
              <a16:creationId xmlns:a16="http://schemas.microsoft.com/office/drawing/2014/main" id="{A267E4CD-D40F-4394-9BBF-EE8F526874E6}"/>
            </a:ext>
          </a:extLst>
        </xdr:cNvPr>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579C3F26-A90F-400C-9DDD-1C1A7BBCA424}"/>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a:extLst>
            <a:ext uri="{FF2B5EF4-FFF2-40B4-BE49-F238E27FC236}">
              <a16:creationId xmlns:a16="http://schemas.microsoft.com/office/drawing/2014/main" id="{20429D0D-AE4D-4592-A493-1FF8DB8B64C9}"/>
            </a:ext>
          </a:extLst>
        </xdr:cNvPr>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86FF8C3-8076-426D-A69F-737A1E4C45B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953C3BD-3B72-4EDD-A4FB-4D6A696FB73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315E4F2B-F8F4-4BFA-BC71-863C1A8533EE}"/>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D604D501-6D52-4687-8FE7-BD887ABF7CA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13232EFC-2F71-482B-B255-68451ED378A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46355</xdr:rowOff>
    </xdr:from>
    <xdr:to>
      <xdr:col>81</xdr:col>
      <xdr:colOff>95250</xdr:colOff>
      <xdr:row>65</xdr:row>
      <xdr:rowOff>147955</xdr:rowOff>
    </xdr:to>
    <xdr:sp macro="" textlink="">
      <xdr:nvSpPr>
        <xdr:cNvPr id="342" name="楕円 341">
          <a:extLst>
            <a:ext uri="{FF2B5EF4-FFF2-40B4-BE49-F238E27FC236}">
              <a16:creationId xmlns:a16="http://schemas.microsoft.com/office/drawing/2014/main" id="{C0384DF9-0F15-4307-A28E-7311ED6CB0DA}"/>
            </a:ext>
          </a:extLst>
        </xdr:cNvPr>
        <xdr:cNvSpPr/>
      </xdr:nvSpPr>
      <xdr:spPr>
        <a:xfrm>
          <a:off x="16967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18432</xdr:rowOff>
    </xdr:from>
    <xdr:ext cx="762000" cy="259045"/>
    <xdr:sp macro="" textlink="">
      <xdr:nvSpPr>
        <xdr:cNvPr id="343" name="定員管理の状況該当値テキスト">
          <a:extLst>
            <a:ext uri="{FF2B5EF4-FFF2-40B4-BE49-F238E27FC236}">
              <a16:creationId xmlns:a16="http://schemas.microsoft.com/office/drawing/2014/main" id="{F999D0A8-3BE3-4FFD-9571-DBE542167578}"/>
            </a:ext>
          </a:extLst>
        </xdr:cNvPr>
        <xdr:cNvSpPr txBox="1"/>
      </xdr:nvSpPr>
      <xdr:spPr>
        <a:xfrm>
          <a:off x="17106900" y="111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40725</xdr:rowOff>
    </xdr:from>
    <xdr:to>
      <xdr:col>77</xdr:col>
      <xdr:colOff>95250</xdr:colOff>
      <xdr:row>65</xdr:row>
      <xdr:rowOff>142325</xdr:rowOff>
    </xdr:to>
    <xdr:sp macro="" textlink="">
      <xdr:nvSpPr>
        <xdr:cNvPr id="344" name="楕円 343">
          <a:extLst>
            <a:ext uri="{FF2B5EF4-FFF2-40B4-BE49-F238E27FC236}">
              <a16:creationId xmlns:a16="http://schemas.microsoft.com/office/drawing/2014/main" id="{060461D3-9A9B-4B00-829C-EE9913124B0A}"/>
            </a:ext>
          </a:extLst>
        </xdr:cNvPr>
        <xdr:cNvSpPr/>
      </xdr:nvSpPr>
      <xdr:spPr>
        <a:xfrm>
          <a:off x="16129000" y="111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127102</xdr:rowOff>
    </xdr:from>
    <xdr:ext cx="736600" cy="259045"/>
    <xdr:sp macro="" textlink="">
      <xdr:nvSpPr>
        <xdr:cNvPr id="345" name="テキスト ボックス 344">
          <a:extLst>
            <a:ext uri="{FF2B5EF4-FFF2-40B4-BE49-F238E27FC236}">
              <a16:creationId xmlns:a16="http://schemas.microsoft.com/office/drawing/2014/main" id="{788FA7C6-BCCD-40CA-B61A-39A1913A5BC6}"/>
            </a:ext>
          </a:extLst>
        </xdr:cNvPr>
        <xdr:cNvSpPr txBox="1"/>
      </xdr:nvSpPr>
      <xdr:spPr>
        <a:xfrm>
          <a:off x="15798800" y="1127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6138</xdr:rowOff>
    </xdr:from>
    <xdr:to>
      <xdr:col>73</xdr:col>
      <xdr:colOff>44450</xdr:colOff>
      <xdr:row>65</xdr:row>
      <xdr:rowOff>107738</xdr:rowOff>
    </xdr:to>
    <xdr:sp macro="" textlink="">
      <xdr:nvSpPr>
        <xdr:cNvPr id="346" name="楕円 345">
          <a:extLst>
            <a:ext uri="{FF2B5EF4-FFF2-40B4-BE49-F238E27FC236}">
              <a16:creationId xmlns:a16="http://schemas.microsoft.com/office/drawing/2014/main" id="{D983728F-09AE-489E-879C-E4EEE29F55D8}"/>
            </a:ext>
          </a:extLst>
        </xdr:cNvPr>
        <xdr:cNvSpPr/>
      </xdr:nvSpPr>
      <xdr:spPr>
        <a:xfrm>
          <a:off x="15240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92515</xdr:rowOff>
    </xdr:from>
    <xdr:ext cx="762000" cy="259045"/>
    <xdr:sp macro="" textlink="">
      <xdr:nvSpPr>
        <xdr:cNvPr id="347" name="テキスト ボックス 346">
          <a:extLst>
            <a:ext uri="{FF2B5EF4-FFF2-40B4-BE49-F238E27FC236}">
              <a16:creationId xmlns:a16="http://schemas.microsoft.com/office/drawing/2014/main" id="{28230AF0-CB82-4158-899E-16473420BF57}"/>
            </a:ext>
          </a:extLst>
        </xdr:cNvPr>
        <xdr:cNvSpPr txBox="1"/>
      </xdr:nvSpPr>
      <xdr:spPr>
        <a:xfrm>
          <a:off x="14909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9356</xdr:rowOff>
    </xdr:from>
    <xdr:to>
      <xdr:col>68</xdr:col>
      <xdr:colOff>203200</xdr:colOff>
      <xdr:row>65</xdr:row>
      <xdr:rowOff>110956</xdr:rowOff>
    </xdr:to>
    <xdr:sp macro="" textlink="">
      <xdr:nvSpPr>
        <xdr:cNvPr id="348" name="楕円 347">
          <a:extLst>
            <a:ext uri="{FF2B5EF4-FFF2-40B4-BE49-F238E27FC236}">
              <a16:creationId xmlns:a16="http://schemas.microsoft.com/office/drawing/2014/main" id="{13CFCC6C-9F2A-466F-B154-C33AA3D2690F}"/>
            </a:ext>
          </a:extLst>
        </xdr:cNvPr>
        <xdr:cNvSpPr/>
      </xdr:nvSpPr>
      <xdr:spPr>
        <a:xfrm>
          <a:off x="14351000" y="111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95733</xdr:rowOff>
    </xdr:from>
    <xdr:ext cx="762000" cy="259045"/>
    <xdr:sp macro="" textlink="">
      <xdr:nvSpPr>
        <xdr:cNvPr id="349" name="テキスト ボックス 348">
          <a:extLst>
            <a:ext uri="{FF2B5EF4-FFF2-40B4-BE49-F238E27FC236}">
              <a16:creationId xmlns:a16="http://schemas.microsoft.com/office/drawing/2014/main" id="{ADDF094F-EA95-4724-90E5-23A62A4AB7A8}"/>
            </a:ext>
          </a:extLst>
        </xdr:cNvPr>
        <xdr:cNvSpPr txBox="1"/>
      </xdr:nvSpPr>
      <xdr:spPr>
        <a:xfrm>
          <a:off x="14020800" y="1123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16594</xdr:rowOff>
    </xdr:from>
    <xdr:to>
      <xdr:col>64</xdr:col>
      <xdr:colOff>152400</xdr:colOff>
      <xdr:row>65</xdr:row>
      <xdr:rowOff>118194</xdr:rowOff>
    </xdr:to>
    <xdr:sp macro="" textlink="">
      <xdr:nvSpPr>
        <xdr:cNvPr id="350" name="楕円 349">
          <a:extLst>
            <a:ext uri="{FF2B5EF4-FFF2-40B4-BE49-F238E27FC236}">
              <a16:creationId xmlns:a16="http://schemas.microsoft.com/office/drawing/2014/main" id="{CDDA5461-4FFC-44A7-979E-938D4F1532E5}"/>
            </a:ext>
          </a:extLst>
        </xdr:cNvPr>
        <xdr:cNvSpPr/>
      </xdr:nvSpPr>
      <xdr:spPr>
        <a:xfrm>
          <a:off x="13462000" y="1116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102971</xdr:rowOff>
    </xdr:from>
    <xdr:ext cx="762000" cy="259045"/>
    <xdr:sp macro="" textlink="">
      <xdr:nvSpPr>
        <xdr:cNvPr id="351" name="テキスト ボックス 350">
          <a:extLst>
            <a:ext uri="{FF2B5EF4-FFF2-40B4-BE49-F238E27FC236}">
              <a16:creationId xmlns:a16="http://schemas.microsoft.com/office/drawing/2014/main" id="{D4FAD087-EA1C-4CEB-85C7-1F03231147BB}"/>
            </a:ext>
          </a:extLst>
        </xdr:cNvPr>
        <xdr:cNvSpPr txBox="1"/>
      </xdr:nvSpPr>
      <xdr:spPr>
        <a:xfrm>
          <a:off x="13131800" y="1124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E2689299-85FC-497A-9F7B-827A0E77EBD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A1042A08-6F4F-4689-991E-0ADB283BD45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74A6C9E0-55F8-402B-8C47-488431BAA22D}"/>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ECCBE941-A182-480B-AE98-C868FAFA546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2766CCC1-ED11-4A05-831F-0848243FE2E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BDC5B897-E728-412D-84F3-59D0C9950AA6}"/>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918745BE-3821-4DAC-A5CB-CC8D53DB711B}"/>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B2CE0C8C-31EB-4C23-827D-A7D0054038D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512DC18E-A126-4259-9B2E-5DD4CAF101B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5D6C94A5-F314-4F27-9FFF-A0BF7045306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184D1AF8-6CB0-485F-9822-243C6F9BFC6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12D53256-52CF-40BC-84BC-C0C3C2C8904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2F6DB5FE-341C-43FD-AFA6-A86B120C063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前年度より数値の</a:t>
          </a:r>
          <a:r>
            <a:rPr lang="ja-JP" altLang="en-US" sz="1100">
              <a:solidFill>
                <a:schemeClr val="dk1"/>
              </a:solidFill>
              <a:effectLst/>
              <a:latin typeface="+mn-lt"/>
              <a:ea typeface="+mn-ea"/>
              <a:cs typeface="+mn-cs"/>
            </a:rPr>
            <a:t>悪化</a:t>
          </a:r>
          <a:r>
            <a:rPr lang="ja-JP" altLang="ja-JP" sz="1100">
              <a:solidFill>
                <a:schemeClr val="dk1"/>
              </a:solidFill>
              <a:effectLst/>
              <a:latin typeface="+mn-lt"/>
              <a:ea typeface="+mn-ea"/>
              <a:cs typeface="+mn-cs"/>
            </a:rPr>
            <a:t>がみられ、循環型社会形成推進事業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焼却施設・し尿汚泥再生処理センター建設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や観光プール建設の実施により起債借入額が増大したため、今後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一時的に悪化するものと思われる。このため、地方債発行の低金利債への借り換えなども視野に入れ改善に努める。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140DF7BF-8102-4731-B34F-8CEDE2CF155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9E7E4FE3-FDDA-4E4A-8DB9-E305FBECEC5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A75B2503-C057-4DF1-A14B-521653787BA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64EF119-811D-46DE-BBC2-0792E7C35C85}"/>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7C06C5E6-5F03-4358-91EC-D03BF8BDE38A}"/>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38D5EF35-650D-476D-960C-C26DA95956D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E4B6C586-5A7A-4A8A-B115-0CE9408D614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8B241F2C-F8E0-435C-B6ED-5F85B7C07CA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E6891746-49E2-46A8-A311-DD2380B86CA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29033A69-EABD-4512-A58F-72654DC7D65C}"/>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B88F7B5F-4A7F-45F8-B7FA-786AB235A6E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7D84D131-4F8F-437F-A736-97A8707A8F5B}"/>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F69B314-1EE3-4D26-9C1E-8510C170602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D11085DF-CF67-44A8-A73E-141C16C488E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9C2F9415-D196-4BA5-AD9B-8ABEF1BCDF3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2AB3EEA1-BEBC-4E32-AEEA-05667C9DA828}"/>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3C52B1BC-CDA0-422A-92ED-88A611F278C5}"/>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92E521C5-3FD6-463B-8FB0-316F4E8FDCD9}"/>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57D0B5DE-125C-4DB1-AB41-AF9593EC5CAD}"/>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338C22BE-49EF-422D-8A77-A4F25A7F3D73}"/>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132504</xdr:rowOff>
    </xdr:to>
    <xdr:cxnSp macro="">
      <xdr:nvCxnSpPr>
        <xdr:cNvPr id="385" name="直線コネクタ 384">
          <a:extLst>
            <a:ext uri="{FF2B5EF4-FFF2-40B4-BE49-F238E27FC236}">
              <a16:creationId xmlns:a16="http://schemas.microsoft.com/office/drawing/2014/main" id="{F5A73DBB-1361-46D5-BFF7-A8674D50150A}"/>
            </a:ext>
          </a:extLst>
        </xdr:cNvPr>
        <xdr:cNvCxnSpPr/>
      </xdr:nvCxnSpPr>
      <xdr:spPr>
        <a:xfrm>
          <a:off x="16179800" y="71458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id="{3D5565D6-42AF-45C9-B6E5-5E979F4CDA52}"/>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4EC31FC7-AA89-4C92-9293-E2CB8BFA0C86}"/>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116417</xdr:rowOff>
    </xdr:to>
    <xdr:cxnSp macro="">
      <xdr:nvCxnSpPr>
        <xdr:cNvPr id="388" name="直線コネクタ 387">
          <a:extLst>
            <a:ext uri="{FF2B5EF4-FFF2-40B4-BE49-F238E27FC236}">
              <a16:creationId xmlns:a16="http://schemas.microsoft.com/office/drawing/2014/main" id="{5C74F637-23B9-4241-8A98-1C4AC1216FDC}"/>
            </a:ext>
          </a:extLst>
        </xdr:cNvPr>
        <xdr:cNvCxnSpPr/>
      </xdr:nvCxnSpPr>
      <xdr:spPr>
        <a:xfrm>
          <a:off x="15290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9C433F38-5BF2-40F3-80A7-DF9FCABAF965}"/>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DCDD3F9C-BCCA-43BA-B944-CE95B9B7402B}"/>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76200</xdr:rowOff>
    </xdr:to>
    <xdr:cxnSp macro="">
      <xdr:nvCxnSpPr>
        <xdr:cNvPr id="391" name="直線コネクタ 390">
          <a:extLst>
            <a:ext uri="{FF2B5EF4-FFF2-40B4-BE49-F238E27FC236}">
              <a16:creationId xmlns:a16="http://schemas.microsoft.com/office/drawing/2014/main" id="{6E8FA4DE-1FCA-4CA9-A702-EADE40B85FAD}"/>
            </a:ext>
          </a:extLst>
        </xdr:cNvPr>
        <xdr:cNvCxnSpPr/>
      </xdr:nvCxnSpPr>
      <xdr:spPr>
        <a:xfrm>
          <a:off x="14401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8408DFDA-41D4-4CB8-91EE-D87D2A60BC2A}"/>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1E1C7D43-39C6-400D-8081-C102EC7A4438}"/>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100330</xdr:rowOff>
    </xdr:to>
    <xdr:cxnSp macro="">
      <xdr:nvCxnSpPr>
        <xdr:cNvPr id="394" name="直線コネクタ 393">
          <a:extLst>
            <a:ext uri="{FF2B5EF4-FFF2-40B4-BE49-F238E27FC236}">
              <a16:creationId xmlns:a16="http://schemas.microsoft.com/office/drawing/2014/main" id="{1582E95E-E434-410C-93EB-642966EA393C}"/>
            </a:ext>
          </a:extLst>
        </xdr:cNvPr>
        <xdr:cNvCxnSpPr/>
      </xdr:nvCxnSpPr>
      <xdr:spPr>
        <a:xfrm flipV="1">
          <a:off x="13512800" y="70976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C456404-E7F8-46EE-9DBD-33D1B5CCAAC4}"/>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id="{B8B7A23D-19A5-486B-BAF8-7640DECED76D}"/>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5E6300E0-FC0D-4C57-AF95-6E5C75D43785}"/>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a16="http://schemas.microsoft.com/office/drawing/2014/main" id="{45054B51-5BB1-4D66-A123-D4127D7703C8}"/>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8B93314-F75F-4842-8C56-443ABB33120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145FA51E-6FB9-4BE2-B912-688C1D7C359B}"/>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817916F-E99B-4B3C-A4A4-6C03E9BFA5D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4726758E-1E9B-48A3-AE7E-76345141563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FE1FBA08-8F17-4C24-837E-AB7A512F59B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4" name="楕円 403">
          <a:extLst>
            <a:ext uri="{FF2B5EF4-FFF2-40B4-BE49-F238E27FC236}">
              <a16:creationId xmlns:a16="http://schemas.microsoft.com/office/drawing/2014/main" id="{A2EBBB32-8F07-4325-A2B4-E3C48D68B139}"/>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405" name="公債費負担の状況該当値テキスト">
          <a:extLst>
            <a:ext uri="{FF2B5EF4-FFF2-40B4-BE49-F238E27FC236}">
              <a16:creationId xmlns:a16="http://schemas.microsoft.com/office/drawing/2014/main" id="{9C9A5799-AEFD-49A2-BC6B-467FD16A230B}"/>
            </a:ext>
          </a:extLst>
        </xdr:cNvPr>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6" name="楕円 405">
          <a:extLst>
            <a:ext uri="{FF2B5EF4-FFF2-40B4-BE49-F238E27FC236}">
              <a16:creationId xmlns:a16="http://schemas.microsoft.com/office/drawing/2014/main" id="{EBEB3E3C-B40A-4AAB-B7FC-9A28B7636005}"/>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7" name="テキスト ボックス 406">
          <a:extLst>
            <a:ext uri="{FF2B5EF4-FFF2-40B4-BE49-F238E27FC236}">
              <a16:creationId xmlns:a16="http://schemas.microsoft.com/office/drawing/2014/main" id="{2B879F51-3A4E-4846-B89D-6C170FD8386C}"/>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8" name="楕円 407">
          <a:extLst>
            <a:ext uri="{FF2B5EF4-FFF2-40B4-BE49-F238E27FC236}">
              <a16:creationId xmlns:a16="http://schemas.microsoft.com/office/drawing/2014/main" id="{860073B5-9ED0-493C-8097-712BB5747251}"/>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9" name="テキスト ボックス 408">
          <a:extLst>
            <a:ext uri="{FF2B5EF4-FFF2-40B4-BE49-F238E27FC236}">
              <a16:creationId xmlns:a16="http://schemas.microsoft.com/office/drawing/2014/main" id="{E4927099-8143-48C1-B18B-8C23742BB287}"/>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10" name="楕円 409">
          <a:extLst>
            <a:ext uri="{FF2B5EF4-FFF2-40B4-BE49-F238E27FC236}">
              <a16:creationId xmlns:a16="http://schemas.microsoft.com/office/drawing/2014/main" id="{887DE991-5BA9-4EBC-8332-2FB162E581A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103733</xdr:rowOff>
    </xdr:from>
    <xdr:ext cx="762000" cy="259045"/>
    <xdr:sp macro="" textlink="">
      <xdr:nvSpPr>
        <xdr:cNvPr id="411" name="テキスト ボックス 410">
          <a:extLst>
            <a:ext uri="{FF2B5EF4-FFF2-40B4-BE49-F238E27FC236}">
              <a16:creationId xmlns:a16="http://schemas.microsoft.com/office/drawing/2014/main" id="{FA5FA479-6362-46AA-A70D-18BB27341BAD}"/>
            </a:ext>
          </a:extLst>
        </xdr:cNvPr>
        <xdr:cNvSpPr txBox="1"/>
      </xdr:nvSpPr>
      <xdr:spPr>
        <a:xfrm>
          <a:off x="14020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2" name="楕円 411">
          <a:extLst>
            <a:ext uri="{FF2B5EF4-FFF2-40B4-BE49-F238E27FC236}">
              <a16:creationId xmlns:a16="http://schemas.microsoft.com/office/drawing/2014/main" id="{4D058776-253A-4136-ABB0-DF717F663D4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3" name="テキスト ボックス 412">
          <a:extLst>
            <a:ext uri="{FF2B5EF4-FFF2-40B4-BE49-F238E27FC236}">
              <a16:creationId xmlns:a16="http://schemas.microsoft.com/office/drawing/2014/main" id="{DB476438-E8C6-4AD9-AE3C-F99BE797AE2A}"/>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774094E7-A9F0-41F4-A397-28926ADCE9A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48169AA5-044B-43F5-BA15-192D45C975C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8D594FFC-ECDD-4EF6-BB54-2FF807C1025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F2B2F1B4-AB35-47B7-8F24-9747BD6A6A3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4D298FA2-AA3D-46E2-A577-C6A9D995BC8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98831E4E-ECB5-443B-98EA-B0333409795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404F32FD-B8E1-4584-86C4-B5934B825C8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27EEB42-E9DB-467C-85D1-F9D470550A4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98774295-4596-4DB3-AC05-FF4826C35C3B}"/>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321D44E1-12F9-4C88-8C27-B62CA84EDFC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401C8884-0D3C-4CC7-A128-2540FCC7A6A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1F18D33B-8AF0-47A6-BD88-331304391DA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273B5803-FBC1-4F0C-97E0-8D95055C3CA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地方債現在高等の将来負担額は増加し、算入公債費や標準財政規模が伸びなかったため将来負担率は増加した。今後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循環型社会形成推進事業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焼却施設・し尿汚泥再生処理センター建設）や観光プール建設</a:t>
          </a:r>
          <a:r>
            <a:rPr lang="ja-JP" altLang="en-US" sz="1100">
              <a:solidFill>
                <a:schemeClr val="dk1"/>
              </a:solidFill>
              <a:effectLst/>
              <a:latin typeface="+mn-lt"/>
              <a:ea typeface="+mn-ea"/>
              <a:cs typeface="+mn-cs"/>
            </a:rPr>
            <a:t>等大型起債の</a:t>
          </a:r>
          <a:r>
            <a:rPr lang="ja-JP" altLang="ja-JP" sz="1100">
              <a:solidFill>
                <a:schemeClr val="dk1"/>
              </a:solidFill>
              <a:effectLst/>
              <a:latin typeface="+mn-lt"/>
              <a:ea typeface="+mn-ea"/>
              <a:cs typeface="+mn-cs"/>
            </a:rPr>
            <a:t>影響で、一時的な悪化が予想される。また、類似団体内平均値より大幅に上回っている状況にあることから、今後も気を緩めることなく適正な投資的経費の水準を維持しつつ、地方債発行額を抑制、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E17773D2-B2B3-4B95-903C-FAC0445C1DC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28110A09-678D-4B8A-B0EF-94479255C47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C117F4A6-C657-4F17-8E96-BF470B85B54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B2DEC795-D948-4224-8AE4-3FDB310DB055}"/>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6ACC7DDB-8813-4555-BC40-3EC7A817B313}"/>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3B7A439D-6AC1-44C6-A029-E5CDDE47AE39}"/>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E504B651-381F-47BC-8BB6-F1937AB93DD8}"/>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91114F-85BC-4E0D-9475-02AF2C7BECE9}"/>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21564C47-3796-43C9-8C18-AFAE3AF9C58B}"/>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8C7AC0F6-9DB6-49C7-819A-F44701ACBF9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CA969451-FAA7-4897-A33B-E0F1BF616163}"/>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21E19304-2630-4587-9DD9-CB1BD8F7871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77A13E9A-8A5C-4E3E-9ECC-1B4AB04D8DE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70368419-4101-46D5-81E9-234B7E9FA60D}"/>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B2814A65-3BAD-4946-9EB8-6726CEB9405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7426C630-2067-463C-B610-DF1CA9B01D02}"/>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26158EC2-7277-4698-940B-21D30969BF19}"/>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3028A128-F3B7-40AD-A81A-BF08665A967F}"/>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123749</xdr:rowOff>
    </xdr:from>
    <xdr:to>
      <xdr:col>81</xdr:col>
      <xdr:colOff>44450</xdr:colOff>
      <xdr:row>21</xdr:row>
      <xdr:rowOff>151740</xdr:rowOff>
    </xdr:to>
    <xdr:cxnSp macro="">
      <xdr:nvCxnSpPr>
        <xdr:cNvPr id="445" name="直線コネクタ 444">
          <a:extLst>
            <a:ext uri="{FF2B5EF4-FFF2-40B4-BE49-F238E27FC236}">
              <a16:creationId xmlns:a16="http://schemas.microsoft.com/office/drawing/2014/main" id="{4E7FC905-E576-4A53-9972-27B0E96B1DDE}"/>
            </a:ext>
          </a:extLst>
        </xdr:cNvPr>
        <xdr:cNvCxnSpPr/>
      </xdr:nvCxnSpPr>
      <xdr:spPr>
        <a:xfrm>
          <a:off x="16179800" y="3724199"/>
          <a:ext cx="8382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5D1B47F-C1C8-42FB-A0B2-A24E561A3E71}"/>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id="{4F762DB7-981D-4193-A142-3AF7E55A2522}"/>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22403</xdr:rowOff>
    </xdr:from>
    <xdr:to>
      <xdr:col>77</xdr:col>
      <xdr:colOff>44450</xdr:colOff>
      <xdr:row>21</xdr:row>
      <xdr:rowOff>123749</xdr:rowOff>
    </xdr:to>
    <xdr:cxnSp macro="">
      <xdr:nvCxnSpPr>
        <xdr:cNvPr id="448" name="直線コネクタ 447">
          <a:extLst>
            <a:ext uri="{FF2B5EF4-FFF2-40B4-BE49-F238E27FC236}">
              <a16:creationId xmlns:a16="http://schemas.microsoft.com/office/drawing/2014/main" id="{61EB164A-3A50-40B6-A21F-F02D3F5B269E}"/>
            </a:ext>
          </a:extLst>
        </xdr:cNvPr>
        <xdr:cNvCxnSpPr/>
      </xdr:nvCxnSpPr>
      <xdr:spPr>
        <a:xfrm>
          <a:off x="15290800" y="3622853"/>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09BA7271-6552-4ECA-B750-54C38BB0122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78DE408F-71F8-4D59-935C-B8C9FCA3FE91}"/>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22403</xdr:rowOff>
    </xdr:from>
    <xdr:to>
      <xdr:col>72</xdr:col>
      <xdr:colOff>203200</xdr:colOff>
      <xdr:row>21</xdr:row>
      <xdr:rowOff>45568</xdr:rowOff>
    </xdr:to>
    <xdr:cxnSp macro="">
      <xdr:nvCxnSpPr>
        <xdr:cNvPr id="451" name="直線コネクタ 450">
          <a:extLst>
            <a:ext uri="{FF2B5EF4-FFF2-40B4-BE49-F238E27FC236}">
              <a16:creationId xmlns:a16="http://schemas.microsoft.com/office/drawing/2014/main" id="{4A11C0A2-F1C8-4660-B780-4F76E8D29F78}"/>
            </a:ext>
          </a:extLst>
        </xdr:cNvPr>
        <xdr:cNvCxnSpPr/>
      </xdr:nvCxnSpPr>
      <xdr:spPr>
        <a:xfrm flipV="1">
          <a:off x="14401800" y="3622853"/>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id="{C94E0770-7D02-4404-9D07-775E0D05E4E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a:extLst>
            <a:ext uri="{FF2B5EF4-FFF2-40B4-BE49-F238E27FC236}">
              <a16:creationId xmlns:a16="http://schemas.microsoft.com/office/drawing/2014/main" id="{1726DD17-7794-435F-A535-697F3B56BDC5}"/>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45568</xdr:rowOff>
    </xdr:from>
    <xdr:to>
      <xdr:col>68</xdr:col>
      <xdr:colOff>152400</xdr:colOff>
      <xdr:row>21</xdr:row>
      <xdr:rowOff>59081</xdr:rowOff>
    </xdr:to>
    <xdr:cxnSp macro="">
      <xdr:nvCxnSpPr>
        <xdr:cNvPr id="454" name="直線コネクタ 453">
          <a:extLst>
            <a:ext uri="{FF2B5EF4-FFF2-40B4-BE49-F238E27FC236}">
              <a16:creationId xmlns:a16="http://schemas.microsoft.com/office/drawing/2014/main" id="{3F25C935-D0C3-4DD9-BE73-AE1FD0C1D419}"/>
            </a:ext>
          </a:extLst>
        </xdr:cNvPr>
        <xdr:cNvCxnSpPr/>
      </xdr:nvCxnSpPr>
      <xdr:spPr>
        <a:xfrm flipV="1">
          <a:off x="13512800" y="3646018"/>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id="{812922E5-35B5-43F5-8463-942941D10408}"/>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a:extLst>
            <a:ext uri="{FF2B5EF4-FFF2-40B4-BE49-F238E27FC236}">
              <a16:creationId xmlns:a16="http://schemas.microsoft.com/office/drawing/2014/main" id="{06C03313-E8B1-44E4-9E36-E4225DB4BC23}"/>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id="{D054727D-B74C-4328-A83B-7C68A48D2987}"/>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a:extLst>
            <a:ext uri="{FF2B5EF4-FFF2-40B4-BE49-F238E27FC236}">
              <a16:creationId xmlns:a16="http://schemas.microsoft.com/office/drawing/2014/main" id="{35F932D5-F220-4A3B-8FE7-045127406991}"/>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3DDE8E8-FF8A-4A4A-A0B0-5C7154F80875}"/>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D2036688-8E8D-4E11-BC58-B2FBB4C64AA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490CAC5-23C3-45B0-8BB7-62FB62EB266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637895E8-7E5D-4188-A465-2416BE7129D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159BA49C-029E-46EF-88E9-126BD69625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100940</xdr:rowOff>
    </xdr:from>
    <xdr:to>
      <xdr:col>81</xdr:col>
      <xdr:colOff>95250</xdr:colOff>
      <xdr:row>22</xdr:row>
      <xdr:rowOff>31090</xdr:rowOff>
    </xdr:to>
    <xdr:sp macro="" textlink="">
      <xdr:nvSpPr>
        <xdr:cNvPr id="464" name="楕円 463">
          <a:extLst>
            <a:ext uri="{FF2B5EF4-FFF2-40B4-BE49-F238E27FC236}">
              <a16:creationId xmlns:a16="http://schemas.microsoft.com/office/drawing/2014/main" id="{5AD8FEDB-4EE6-4D63-9713-6206952E9909}"/>
            </a:ext>
          </a:extLst>
        </xdr:cNvPr>
        <xdr:cNvSpPr/>
      </xdr:nvSpPr>
      <xdr:spPr>
        <a:xfrm>
          <a:off x="16967200" y="37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73017</xdr:rowOff>
    </xdr:from>
    <xdr:ext cx="762000" cy="259045"/>
    <xdr:sp macro="" textlink="">
      <xdr:nvSpPr>
        <xdr:cNvPr id="465" name="将来負担の状況該当値テキスト">
          <a:extLst>
            <a:ext uri="{FF2B5EF4-FFF2-40B4-BE49-F238E27FC236}">
              <a16:creationId xmlns:a16="http://schemas.microsoft.com/office/drawing/2014/main" id="{FABCCF4D-11FC-471F-8171-94B28470AB96}"/>
            </a:ext>
          </a:extLst>
        </xdr:cNvPr>
        <xdr:cNvSpPr txBox="1"/>
      </xdr:nvSpPr>
      <xdr:spPr>
        <a:xfrm>
          <a:off x="17106900" y="367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72949</xdr:rowOff>
    </xdr:from>
    <xdr:to>
      <xdr:col>77</xdr:col>
      <xdr:colOff>95250</xdr:colOff>
      <xdr:row>22</xdr:row>
      <xdr:rowOff>3099</xdr:rowOff>
    </xdr:to>
    <xdr:sp macro="" textlink="">
      <xdr:nvSpPr>
        <xdr:cNvPr id="466" name="楕円 465">
          <a:extLst>
            <a:ext uri="{FF2B5EF4-FFF2-40B4-BE49-F238E27FC236}">
              <a16:creationId xmlns:a16="http://schemas.microsoft.com/office/drawing/2014/main" id="{7673247B-07B6-4D17-AB27-8292373EBA75}"/>
            </a:ext>
          </a:extLst>
        </xdr:cNvPr>
        <xdr:cNvSpPr/>
      </xdr:nvSpPr>
      <xdr:spPr>
        <a:xfrm>
          <a:off x="16129000" y="36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159326</xdr:rowOff>
    </xdr:from>
    <xdr:ext cx="736600" cy="259045"/>
    <xdr:sp macro="" textlink="">
      <xdr:nvSpPr>
        <xdr:cNvPr id="467" name="テキスト ボックス 466">
          <a:extLst>
            <a:ext uri="{FF2B5EF4-FFF2-40B4-BE49-F238E27FC236}">
              <a16:creationId xmlns:a16="http://schemas.microsoft.com/office/drawing/2014/main" id="{D6FD5B32-D48D-40CD-8D8F-C52F89D3C7A4}"/>
            </a:ext>
          </a:extLst>
        </xdr:cNvPr>
        <xdr:cNvSpPr txBox="1"/>
      </xdr:nvSpPr>
      <xdr:spPr>
        <a:xfrm>
          <a:off x="15798800" y="3759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143053</xdr:rowOff>
    </xdr:from>
    <xdr:to>
      <xdr:col>73</xdr:col>
      <xdr:colOff>44450</xdr:colOff>
      <xdr:row>21</xdr:row>
      <xdr:rowOff>73203</xdr:rowOff>
    </xdr:to>
    <xdr:sp macro="" textlink="">
      <xdr:nvSpPr>
        <xdr:cNvPr id="468" name="楕円 467">
          <a:extLst>
            <a:ext uri="{FF2B5EF4-FFF2-40B4-BE49-F238E27FC236}">
              <a16:creationId xmlns:a16="http://schemas.microsoft.com/office/drawing/2014/main" id="{440F5933-C617-45E4-9E0B-A0BDA9EB8E80}"/>
            </a:ext>
          </a:extLst>
        </xdr:cNvPr>
        <xdr:cNvSpPr/>
      </xdr:nvSpPr>
      <xdr:spPr>
        <a:xfrm>
          <a:off x="15240000" y="35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57980</xdr:rowOff>
    </xdr:from>
    <xdr:ext cx="762000" cy="259045"/>
    <xdr:sp macro="" textlink="">
      <xdr:nvSpPr>
        <xdr:cNvPr id="469" name="テキスト ボックス 468">
          <a:extLst>
            <a:ext uri="{FF2B5EF4-FFF2-40B4-BE49-F238E27FC236}">
              <a16:creationId xmlns:a16="http://schemas.microsoft.com/office/drawing/2014/main" id="{A173DAA0-0477-4319-A411-8F9C5D296425}"/>
            </a:ext>
          </a:extLst>
        </xdr:cNvPr>
        <xdr:cNvSpPr txBox="1"/>
      </xdr:nvSpPr>
      <xdr:spPr>
        <a:xfrm>
          <a:off x="14909800" y="365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166218</xdr:rowOff>
    </xdr:from>
    <xdr:to>
      <xdr:col>68</xdr:col>
      <xdr:colOff>203200</xdr:colOff>
      <xdr:row>21</xdr:row>
      <xdr:rowOff>96368</xdr:rowOff>
    </xdr:to>
    <xdr:sp macro="" textlink="">
      <xdr:nvSpPr>
        <xdr:cNvPr id="470" name="楕円 469">
          <a:extLst>
            <a:ext uri="{FF2B5EF4-FFF2-40B4-BE49-F238E27FC236}">
              <a16:creationId xmlns:a16="http://schemas.microsoft.com/office/drawing/2014/main" id="{12DE20B6-AB4C-499C-9C0B-81B8C891CB4E}"/>
            </a:ext>
          </a:extLst>
        </xdr:cNvPr>
        <xdr:cNvSpPr/>
      </xdr:nvSpPr>
      <xdr:spPr>
        <a:xfrm>
          <a:off x="14351000" y="359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81145</xdr:rowOff>
    </xdr:from>
    <xdr:ext cx="762000" cy="259045"/>
    <xdr:sp macro="" textlink="">
      <xdr:nvSpPr>
        <xdr:cNvPr id="471" name="テキスト ボックス 470">
          <a:extLst>
            <a:ext uri="{FF2B5EF4-FFF2-40B4-BE49-F238E27FC236}">
              <a16:creationId xmlns:a16="http://schemas.microsoft.com/office/drawing/2014/main" id="{35D1840A-86C7-4C2B-8839-495C830AFABF}"/>
            </a:ext>
          </a:extLst>
        </xdr:cNvPr>
        <xdr:cNvSpPr txBox="1"/>
      </xdr:nvSpPr>
      <xdr:spPr>
        <a:xfrm>
          <a:off x="14020800" y="368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8281</xdr:rowOff>
    </xdr:from>
    <xdr:to>
      <xdr:col>64</xdr:col>
      <xdr:colOff>152400</xdr:colOff>
      <xdr:row>21</xdr:row>
      <xdr:rowOff>109881</xdr:rowOff>
    </xdr:to>
    <xdr:sp macro="" textlink="">
      <xdr:nvSpPr>
        <xdr:cNvPr id="472" name="楕円 471">
          <a:extLst>
            <a:ext uri="{FF2B5EF4-FFF2-40B4-BE49-F238E27FC236}">
              <a16:creationId xmlns:a16="http://schemas.microsoft.com/office/drawing/2014/main" id="{BC897155-B021-4813-88E6-928C3D64D03F}"/>
            </a:ext>
          </a:extLst>
        </xdr:cNvPr>
        <xdr:cNvSpPr/>
      </xdr:nvSpPr>
      <xdr:spPr>
        <a:xfrm>
          <a:off x="13462000" y="360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94658</xdr:rowOff>
    </xdr:from>
    <xdr:ext cx="762000" cy="259045"/>
    <xdr:sp macro="" textlink="">
      <xdr:nvSpPr>
        <xdr:cNvPr id="473" name="テキスト ボックス 472">
          <a:extLst>
            <a:ext uri="{FF2B5EF4-FFF2-40B4-BE49-F238E27FC236}">
              <a16:creationId xmlns:a16="http://schemas.microsoft.com/office/drawing/2014/main" id="{734AC2A9-6018-4557-A821-8D80D375138B}"/>
            </a:ext>
          </a:extLst>
        </xdr:cNvPr>
        <xdr:cNvSpPr txBox="1"/>
      </xdr:nvSpPr>
      <xdr:spPr>
        <a:xfrm>
          <a:off x="13131800" y="369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2326D8D7-2174-4A3C-B2B9-5EB5E01FA211}"/>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BC50B607-AA6B-443D-AE02-5D2A48745DF1}"/>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5814CF52-3612-4BC1-8986-3B8CC0FC0C1E}"/>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FA2D17E3-7804-49FF-882B-B6BB4C45F52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FF68B41A-1B56-4D3F-A302-3251C9EFE11D}"/>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4D4C0690-4E65-435F-AD3D-BA10D30BA647}"/>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57B6FFB-520C-4CC3-B673-685617C84A72}"/>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DE5A4C2C-0167-4D81-9822-5C337BD1290C}"/>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12477AA0-7104-4071-86B0-81E4B37C3045}"/>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344D3BD4-4C16-4D14-BF2A-C29CEB8F6848}"/>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DF93E101-2F22-4849-AA77-996B74CC7A94}"/>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7,544
7,453
90.76
9,530,718
9,422,466
86,434
3,294,382
9,954,587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5504C928-6C18-442B-AE21-9B899C24785E}"/>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31D5B8EB-83A5-4B9E-81CA-B694A52E0E07}"/>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706DCF6A-B22D-4542-BBB1-7E08A432710C}"/>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60C389E2-A897-4C12-9F4A-A1C49A708F2A}"/>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369A870F-40A9-47C2-905D-F5B1B9C5BABA}"/>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98B55B88-37BF-47C2-BF03-6DBBF711E312}"/>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D65B1C83-0478-4DA8-ADDB-A7F822759798}"/>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18718B4-4C56-40AE-A073-1FF15DE5F81F}"/>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FD11755D-623E-4AF4-B0FF-10651C773BBA}"/>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D0E04517-A385-4FF4-BDDB-BD3B6B4E2EC2}"/>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A4C01EE7-9ABB-424F-8FC0-571BA039F72E}"/>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66D20510-6080-43F8-B719-47A1BC4AF0B9}"/>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FD3B5A30-3602-484B-A45C-103A0421E855}"/>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6C92FD9E-BB00-4AD7-8859-A4E1E29F150A}"/>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7DDF9681-3CC6-4D72-81B5-C4F87F922CA5}"/>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40BF50E1-7E60-4BDD-862A-6790639B1286}"/>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369CDD37-9F0D-43D7-A8B7-BE83841239C2}"/>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5A5CEC62-963C-4556-BFB6-0457CBBD00D3}"/>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907A242A-DB72-4EBF-A9B8-07DC0F21CC6E}"/>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BC3597F7-322B-409A-8B6B-998B05C8407D}"/>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1495DCA6-F914-451A-BDE9-758BF752B01D}"/>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8251C6AB-1669-4EFA-B2BA-6BB78D13BE37}"/>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560642C7-252B-4DFF-9F32-6359901B8A62}"/>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F7A52F1E-A86F-4EED-8974-78DD2B8BBA3F}"/>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B59A4962-6613-44BC-A4E7-6BE10C819BFF}"/>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5CE0A6E0-9202-4EF6-8133-B559A304F82C}"/>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358D6234-83F9-4296-9932-9A709E4BD088}"/>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49355837-1E20-4C9C-BA3E-29DADBD098EB}"/>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917D26EF-6590-49CA-80DD-21A9FE47784A}"/>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C6E73EEF-99F5-46CE-992E-F90BA106FF1D}"/>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F9C3B958-3D71-468A-B02D-B4A0D66620D6}"/>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757AF0D8-449C-4F14-B0BE-EE49596BC1E3}"/>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町は離島であり集落も島内に点在しているため、出張所や保育園、観光施設の人員及び消防救急業務に従事する人員が必要となっており、類似団体と比較して職員数が多い傾向にある。ラスパイレス指数が示すとおり給与水準が低いものの、職員数が多いために経常収支比率に占める人件費の割合が高いものとな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98A091BB-97D0-496E-AB35-EC3C413540F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7DF00EDE-E736-4C59-BD82-218BCF01E10E}"/>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B9217D6E-221C-4017-8DBD-1E0C5C0889A6}"/>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66386E0A-5CD8-450F-AFF8-445B494C2DD6}"/>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B00DD4D1-245E-4E10-B05A-543BC21FA063}"/>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A4D8641F-595F-42BB-BB13-BED11C212743}"/>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B9B8C530-A5FE-447D-8CA1-943F01DC0617}"/>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D53F7B57-3EC5-4C7B-AD43-DF1A26CE39B1}"/>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1A9A8CBE-74F1-45B0-A2E8-E5B01F76A335}"/>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AC00E65D-B499-495B-9639-C9A7A50CEF2C}"/>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A2D9141F-9741-44C7-B12C-DAA60CEE8658}"/>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BC61397B-5F90-4992-8F8F-B2B0A032E99A}"/>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C172D9C9-04B4-42A7-BE7E-C4B99311C3F2}"/>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99187C27-C776-4B37-B428-DEE1E7E98936}"/>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40B65126-52D4-4E74-9437-AFF6440E847A}"/>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EA7D63E-72AB-43B9-B078-C6D4A2E018BE}"/>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75954ED-94BD-4368-B469-7B14400F5E3A}"/>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8D037D94-56EA-4D5A-BE0D-8EC27BC5A718}"/>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63B62882-B157-470E-9F08-E8984134807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136144</xdr:rowOff>
    </xdr:from>
    <xdr:to>
      <xdr:col>24</xdr:col>
      <xdr:colOff>25400</xdr:colOff>
      <xdr:row>38</xdr:row>
      <xdr:rowOff>154432</xdr:rowOff>
    </xdr:to>
    <xdr:cxnSp macro="">
      <xdr:nvCxnSpPr>
        <xdr:cNvPr id="64" name="直線コネクタ 63">
          <a:extLst>
            <a:ext uri="{FF2B5EF4-FFF2-40B4-BE49-F238E27FC236}">
              <a16:creationId xmlns:a16="http://schemas.microsoft.com/office/drawing/2014/main" id="{0C954653-25CC-4148-A44E-0188E2CC1091}"/>
            </a:ext>
          </a:extLst>
        </xdr:cNvPr>
        <xdr:cNvCxnSpPr/>
      </xdr:nvCxnSpPr>
      <xdr:spPr>
        <a:xfrm flipV="1">
          <a:off x="3987800" y="66512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4337385E-162A-427A-9DAE-0E557BBF0DFD}"/>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2909CB89-8589-46D1-A4B1-2454F5EAA02F}"/>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38</xdr:row>
      <xdr:rowOff>154432</xdr:rowOff>
    </xdr:to>
    <xdr:cxnSp macro="">
      <xdr:nvCxnSpPr>
        <xdr:cNvPr id="67" name="直線コネクタ 66">
          <a:extLst>
            <a:ext uri="{FF2B5EF4-FFF2-40B4-BE49-F238E27FC236}">
              <a16:creationId xmlns:a16="http://schemas.microsoft.com/office/drawing/2014/main" id="{AEBB06A1-52A3-4898-BA59-E8966144F741}"/>
            </a:ext>
          </a:extLst>
        </xdr:cNvPr>
        <xdr:cNvCxnSpPr/>
      </xdr:nvCxnSpPr>
      <xdr:spPr>
        <a:xfrm>
          <a:off x="3098800" y="65552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3DF6358F-BFD7-4F44-9757-37FA3FA4F59C}"/>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F8CB53F3-5B35-4EEA-8620-C29E4D4912FA}"/>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40132</xdr:rowOff>
    </xdr:from>
    <xdr:to>
      <xdr:col>15</xdr:col>
      <xdr:colOff>98425</xdr:colOff>
      <xdr:row>38</xdr:row>
      <xdr:rowOff>127000</xdr:rowOff>
    </xdr:to>
    <xdr:cxnSp macro="">
      <xdr:nvCxnSpPr>
        <xdr:cNvPr id="70" name="直線コネクタ 69">
          <a:extLst>
            <a:ext uri="{FF2B5EF4-FFF2-40B4-BE49-F238E27FC236}">
              <a16:creationId xmlns:a16="http://schemas.microsoft.com/office/drawing/2014/main" id="{6E143965-5E27-4DBA-86D0-70EB05D29A5E}"/>
            </a:ext>
          </a:extLst>
        </xdr:cNvPr>
        <xdr:cNvCxnSpPr/>
      </xdr:nvCxnSpPr>
      <xdr:spPr>
        <a:xfrm flipV="1">
          <a:off x="2209800" y="65552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B92201FF-B100-44DE-BB68-E71484BB921A}"/>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8373DC42-7D30-4FC9-88F7-74179446E1B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127000</xdr:rowOff>
    </xdr:to>
    <xdr:cxnSp macro="">
      <xdr:nvCxnSpPr>
        <xdr:cNvPr id="73" name="直線コネクタ 72">
          <a:extLst>
            <a:ext uri="{FF2B5EF4-FFF2-40B4-BE49-F238E27FC236}">
              <a16:creationId xmlns:a16="http://schemas.microsoft.com/office/drawing/2014/main" id="{D5CB513B-12C7-4AC7-B198-B4B3D38463F1}"/>
            </a:ext>
          </a:extLst>
        </xdr:cNvPr>
        <xdr:cNvCxnSpPr/>
      </xdr:nvCxnSpPr>
      <xdr:spPr>
        <a:xfrm>
          <a:off x="1320800" y="6550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4B49A5-A2B6-4A69-990E-E39AAC1EFCE2}"/>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355D3092-C7FF-4632-AC5B-7B240C24CF0D}"/>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4D6B0C2F-B9A0-4C01-9515-A12A8D5929AF}"/>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25750243-887C-4A5B-8E12-4678306A2256}"/>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C6EDF0AC-15DF-40E6-86B9-1510CE92770B}"/>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AF49E2-C912-4ADD-BC32-C2790484423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4C613C5E-B1FA-4683-83DE-DD0B197EB85E}"/>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B92D44D6-F717-42E3-AEBC-37757601FC1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1A21A29-3B4A-41D1-963E-21FED6F059A2}"/>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85344</xdr:rowOff>
    </xdr:from>
    <xdr:to>
      <xdr:col>24</xdr:col>
      <xdr:colOff>76200</xdr:colOff>
      <xdr:row>39</xdr:row>
      <xdr:rowOff>15494</xdr:rowOff>
    </xdr:to>
    <xdr:sp macro="" textlink="">
      <xdr:nvSpPr>
        <xdr:cNvPr id="83" name="楕円 82">
          <a:extLst>
            <a:ext uri="{FF2B5EF4-FFF2-40B4-BE49-F238E27FC236}">
              <a16:creationId xmlns:a16="http://schemas.microsoft.com/office/drawing/2014/main" id="{8B3B3591-5C84-4F4E-A31F-125A2FC28C74}"/>
            </a:ext>
          </a:extLst>
        </xdr:cNvPr>
        <xdr:cNvSpPr/>
      </xdr:nvSpPr>
      <xdr:spPr>
        <a:xfrm>
          <a:off x="4775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57421</xdr:rowOff>
    </xdr:from>
    <xdr:ext cx="762000" cy="259045"/>
    <xdr:sp macro="" textlink="">
      <xdr:nvSpPr>
        <xdr:cNvPr id="84" name="人件費該当値テキスト">
          <a:extLst>
            <a:ext uri="{FF2B5EF4-FFF2-40B4-BE49-F238E27FC236}">
              <a16:creationId xmlns:a16="http://schemas.microsoft.com/office/drawing/2014/main" id="{3838DE17-88CD-4138-9B8F-623EDFECC9CE}"/>
            </a:ext>
          </a:extLst>
        </xdr:cNvPr>
        <xdr:cNvSpPr txBox="1"/>
      </xdr:nvSpPr>
      <xdr:spPr>
        <a:xfrm>
          <a:off x="4914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103632</xdr:rowOff>
    </xdr:from>
    <xdr:to>
      <xdr:col>20</xdr:col>
      <xdr:colOff>38100</xdr:colOff>
      <xdr:row>39</xdr:row>
      <xdr:rowOff>33782</xdr:rowOff>
    </xdr:to>
    <xdr:sp macro="" textlink="">
      <xdr:nvSpPr>
        <xdr:cNvPr id="85" name="楕円 84">
          <a:extLst>
            <a:ext uri="{FF2B5EF4-FFF2-40B4-BE49-F238E27FC236}">
              <a16:creationId xmlns:a16="http://schemas.microsoft.com/office/drawing/2014/main" id="{CD37B157-31A5-424A-9513-D6198D757F84}"/>
            </a:ext>
          </a:extLst>
        </xdr:cNvPr>
        <xdr:cNvSpPr/>
      </xdr:nvSpPr>
      <xdr:spPr>
        <a:xfrm>
          <a:off x="3937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18559</xdr:rowOff>
    </xdr:from>
    <xdr:ext cx="736600" cy="259045"/>
    <xdr:sp macro="" textlink="">
      <xdr:nvSpPr>
        <xdr:cNvPr id="86" name="テキスト ボックス 85">
          <a:extLst>
            <a:ext uri="{FF2B5EF4-FFF2-40B4-BE49-F238E27FC236}">
              <a16:creationId xmlns:a16="http://schemas.microsoft.com/office/drawing/2014/main" id="{727041EB-2D39-4795-AA90-5F4D2757B00C}"/>
            </a:ext>
          </a:extLst>
        </xdr:cNvPr>
        <xdr:cNvSpPr txBox="1"/>
      </xdr:nvSpPr>
      <xdr:spPr>
        <a:xfrm>
          <a:off x="3606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a:extLst>
            <a:ext uri="{FF2B5EF4-FFF2-40B4-BE49-F238E27FC236}">
              <a16:creationId xmlns:a16="http://schemas.microsoft.com/office/drawing/2014/main" id="{438DE857-47E0-47F9-951B-2F351F65C930}"/>
            </a:ext>
          </a:extLst>
        </xdr:cNvPr>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a:extLst>
            <a:ext uri="{FF2B5EF4-FFF2-40B4-BE49-F238E27FC236}">
              <a16:creationId xmlns:a16="http://schemas.microsoft.com/office/drawing/2014/main" id="{FC1B8A58-AC71-47A8-9938-FD6F9950634D}"/>
            </a:ext>
          </a:extLst>
        </xdr:cNvPr>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89" name="楕円 88">
          <a:extLst>
            <a:ext uri="{FF2B5EF4-FFF2-40B4-BE49-F238E27FC236}">
              <a16:creationId xmlns:a16="http://schemas.microsoft.com/office/drawing/2014/main" id="{86781D93-E78B-49DE-9DD6-3B6596395BAC}"/>
            </a:ext>
          </a:extLst>
        </xdr:cNvPr>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0" name="テキスト ボックス 89">
          <a:extLst>
            <a:ext uri="{FF2B5EF4-FFF2-40B4-BE49-F238E27FC236}">
              <a16:creationId xmlns:a16="http://schemas.microsoft.com/office/drawing/2014/main" id="{9A4CEA7F-4D1A-42F9-91CE-0B5FB9A6C0D7}"/>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1" name="楕円 90">
          <a:extLst>
            <a:ext uri="{FF2B5EF4-FFF2-40B4-BE49-F238E27FC236}">
              <a16:creationId xmlns:a16="http://schemas.microsoft.com/office/drawing/2014/main" id="{8FCF5113-F020-448A-89DF-B53D6A44D201}"/>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2" name="テキスト ボックス 91">
          <a:extLst>
            <a:ext uri="{FF2B5EF4-FFF2-40B4-BE49-F238E27FC236}">
              <a16:creationId xmlns:a16="http://schemas.microsoft.com/office/drawing/2014/main" id="{DC4E7791-DB80-4127-AFC4-57D0968BBED4}"/>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6D3F8B13-4F4F-418B-9DA8-54B99C22B937}"/>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CF6F7F84-709E-478C-A9F0-898E6E9A79F4}"/>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FE513F84-4CF1-4B64-B59E-A456E034B8A6}"/>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946D0D08-ED8B-4145-8DF0-0F8CA3E90A73}"/>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B8265117-8765-465E-B658-7A882F530734}"/>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60183A52-1C99-49FF-9B20-600FADB7E164}"/>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8E584280-71E1-4866-8A85-33E20C32547F}"/>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EF8BE224-BBCF-4D9A-A969-5E06EA42FDE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B77E29EB-185E-4D59-A0D7-A31B5E7F50CB}"/>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210AAFDA-3F73-491D-81A0-515598790ACC}"/>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9A64A67B-4136-4E04-BA67-DF8FBC71BE47}"/>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前年度より数値が改善されているのは、台風災害による臨時的な経費が大幅に発生したためである。しかしこれは一時的なものであり今後は</a:t>
          </a:r>
          <a:r>
            <a:rPr lang="ja-JP" altLang="ja-JP" sz="1100">
              <a:solidFill>
                <a:schemeClr val="dk1"/>
              </a:solidFill>
              <a:effectLst/>
              <a:latin typeface="+mn-lt"/>
              <a:ea typeface="+mn-ea"/>
              <a:cs typeface="+mn-cs"/>
            </a:rPr>
            <a:t>循環型ごみ・し尿処理施設の稼動に伴い、施設管理費が</a:t>
          </a:r>
          <a:r>
            <a:rPr lang="ja-JP" altLang="en-US" sz="1100">
              <a:solidFill>
                <a:schemeClr val="dk1"/>
              </a:solidFill>
              <a:effectLst/>
              <a:latin typeface="+mn-lt"/>
              <a:ea typeface="+mn-ea"/>
              <a:cs typeface="+mn-cs"/>
            </a:rPr>
            <a:t>大幅に発生する。</a:t>
          </a:r>
          <a:r>
            <a:rPr lang="ja-JP" altLang="ja-JP" sz="1100">
              <a:solidFill>
                <a:schemeClr val="dk1"/>
              </a:solidFill>
              <a:effectLst/>
              <a:latin typeface="+mn-lt"/>
              <a:ea typeface="+mn-ea"/>
              <a:cs typeface="+mn-cs"/>
            </a:rPr>
            <a:t>全体的な物件費は増加傾向にあるため、管理的経費における物件費の削減を進めていく方針である。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DD92DC19-A9C5-43E2-8C44-4E2606C15E5F}"/>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932DA467-5222-4232-BC6E-8372FAAE4008}"/>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3BD2C48F-6F60-4097-834F-2E133F9135A7}"/>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68F33B94-E2FF-48F1-9D95-C983A4D33D93}"/>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65B69CC5-842E-4A3C-A33D-44B02A8300C4}"/>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67342F56-3E9A-4E0C-8E22-4FC30AC4006D}"/>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E1CE89BA-8269-495A-8A4D-CCA5C60F2919}"/>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9BDBE4BD-BBE4-4489-B7FA-4CD317D4C3BA}"/>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8860D1A5-3E08-43D2-AE48-5DFE35BB564A}"/>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42B4E42A-3FD5-4213-A8E1-1A16A4AFB0DB}"/>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C1568333-C149-49F4-952A-6B38FD1BEA85}"/>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BD333DD5-33AA-4AD6-8778-467F8DA235D2}"/>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14A064C2-22AA-4379-8668-BF093344F80C}"/>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A6ECD5DE-5B74-4630-9F74-6BFCC413DD96}"/>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D615FD89-E20E-472D-9F03-F4F88D84C7FD}"/>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482C4381-5D7D-4597-B762-D4F6117E789A}"/>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82B908B1-4A07-4C07-A9E3-0E8E223F628F}"/>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19</xdr:row>
      <xdr:rowOff>12700</xdr:rowOff>
    </xdr:to>
    <xdr:cxnSp macro="">
      <xdr:nvCxnSpPr>
        <xdr:cNvPr id="121" name="直線コネクタ 120">
          <a:extLst>
            <a:ext uri="{FF2B5EF4-FFF2-40B4-BE49-F238E27FC236}">
              <a16:creationId xmlns:a16="http://schemas.microsoft.com/office/drawing/2014/main" id="{55134286-4B13-4858-94BD-6B14179794D3}"/>
            </a:ext>
          </a:extLst>
        </xdr:cNvPr>
        <xdr:cNvCxnSpPr/>
      </xdr:nvCxnSpPr>
      <xdr:spPr>
        <a:xfrm flipV="1">
          <a:off x="15671800" y="287020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id="{655530F7-05A1-4E96-9627-73C07F331B8B}"/>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DE4F16EC-ADDD-4E3E-B3E0-5172E47AAA59}"/>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18415</xdr:rowOff>
    </xdr:from>
    <xdr:to>
      <xdr:col>78</xdr:col>
      <xdr:colOff>69850</xdr:colOff>
      <xdr:row>19</xdr:row>
      <xdr:rowOff>12700</xdr:rowOff>
    </xdr:to>
    <xdr:cxnSp macro="">
      <xdr:nvCxnSpPr>
        <xdr:cNvPr id="124" name="直線コネクタ 123">
          <a:extLst>
            <a:ext uri="{FF2B5EF4-FFF2-40B4-BE49-F238E27FC236}">
              <a16:creationId xmlns:a16="http://schemas.microsoft.com/office/drawing/2014/main" id="{5430A47A-3009-4E22-8568-FD2E15DDEDDE}"/>
            </a:ext>
          </a:extLst>
        </xdr:cNvPr>
        <xdr:cNvCxnSpPr/>
      </xdr:nvCxnSpPr>
      <xdr:spPr>
        <a:xfrm>
          <a:off x="14782800" y="310451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844D5B44-E9A5-4642-B91E-8DA8A62A1483}"/>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id="{5C9549C9-27AC-4ADA-9C02-6BAA64FD7723}"/>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18</xdr:row>
      <xdr:rowOff>18415</xdr:rowOff>
    </xdr:to>
    <xdr:cxnSp macro="">
      <xdr:nvCxnSpPr>
        <xdr:cNvPr id="127" name="直線コネクタ 126">
          <a:extLst>
            <a:ext uri="{FF2B5EF4-FFF2-40B4-BE49-F238E27FC236}">
              <a16:creationId xmlns:a16="http://schemas.microsoft.com/office/drawing/2014/main" id="{D3FCF2E5-B039-4446-BF8A-B8B7A55F29A7}"/>
            </a:ext>
          </a:extLst>
        </xdr:cNvPr>
        <xdr:cNvCxnSpPr/>
      </xdr:nvCxnSpPr>
      <xdr:spPr>
        <a:xfrm>
          <a:off x="13893800" y="30073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C4B9A60B-F2FE-473C-88B6-AC558D12E15D}"/>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a:extLst>
            <a:ext uri="{FF2B5EF4-FFF2-40B4-BE49-F238E27FC236}">
              <a16:creationId xmlns:a16="http://schemas.microsoft.com/office/drawing/2014/main" id="{A7613692-CDDD-422E-8F59-6E3C5BDF272F}"/>
            </a:ext>
          </a:extLst>
        </xdr:cNvPr>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92710</xdr:rowOff>
    </xdr:to>
    <xdr:cxnSp macro="">
      <xdr:nvCxnSpPr>
        <xdr:cNvPr id="130" name="直線コネクタ 129">
          <a:extLst>
            <a:ext uri="{FF2B5EF4-FFF2-40B4-BE49-F238E27FC236}">
              <a16:creationId xmlns:a16="http://schemas.microsoft.com/office/drawing/2014/main" id="{2FF14B47-FF0A-4DA8-9729-A883DD2A8174}"/>
            </a:ext>
          </a:extLst>
        </xdr:cNvPr>
        <xdr:cNvCxnSpPr/>
      </xdr:nvCxnSpPr>
      <xdr:spPr>
        <a:xfrm>
          <a:off x="13004800" y="296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4DE1C150-2A4A-4D81-B7A5-41B7C8AD88E4}"/>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098F730A-0B73-466B-B3AE-FAE9C1C3A2A2}"/>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4F133246-303D-4783-BF57-8016514A5072}"/>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a:extLst>
            <a:ext uri="{FF2B5EF4-FFF2-40B4-BE49-F238E27FC236}">
              <a16:creationId xmlns:a16="http://schemas.microsoft.com/office/drawing/2014/main" id="{6B8725AE-F621-4E56-BED5-81C2D50A2131}"/>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7E7C5082-214D-48FA-BBFB-5D33C6AD3CA5}"/>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A9C8C96-0B3A-4559-8BCF-D1B90BB12ED1}"/>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62ECEC88-241A-42C4-8B0A-50C4C03EC494}"/>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518E9E96-CDA3-41D1-B2DE-73EF84FEF13F}"/>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A09A54E9-3632-4674-9FCF-730BF4D608D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0" name="楕円 139">
          <a:extLst>
            <a:ext uri="{FF2B5EF4-FFF2-40B4-BE49-F238E27FC236}">
              <a16:creationId xmlns:a16="http://schemas.microsoft.com/office/drawing/2014/main" id="{50607D79-BCE2-405A-B86B-E5701FB300A5}"/>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1" name="物件費該当値テキスト">
          <a:extLst>
            <a:ext uri="{FF2B5EF4-FFF2-40B4-BE49-F238E27FC236}">
              <a16:creationId xmlns:a16="http://schemas.microsoft.com/office/drawing/2014/main" id="{9E6127F8-1349-4A02-A91B-0F98F190D7B1}"/>
            </a:ext>
          </a:extLst>
        </xdr:cNvPr>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133350</xdr:rowOff>
    </xdr:from>
    <xdr:to>
      <xdr:col>78</xdr:col>
      <xdr:colOff>120650</xdr:colOff>
      <xdr:row>19</xdr:row>
      <xdr:rowOff>63500</xdr:rowOff>
    </xdr:to>
    <xdr:sp macro="" textlink="">
      <xdr:nvSpPr>
        <xdr:cNvPr id="142" name="楕円 141">
          <a:extLst>
            <a:ext uri="{FF2B5EF4-FFF2-40B4-BE49-F238E27FC236}">
              <a16:creationId xmlns:a16="http://schemas.microsoft.com/office/drawing/2014/main" id="{8070E21B-6AC1-42B3-8677-05F2291BE4FE}"/>
            </a:ext>
          </a:extLst>
        </xdr:cNvPr>
        <xdr:cNvSpPr/>
      </xdr:nvSpPr>
      <xdr:spPr>
        <a:xfrm>
          <a:off x="156210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48277</xdr:rowOff>
    </xdr:from>
    <xdr:ext cx="736600" cy="259045"/>
    <xdr:sp macro="" textlink="">
      <xdr:nvSpPr>
        <xdr:cNvPr id="143" name="テキスト ボックス 142">
          <a:extLst>
            <a:ext uri="{FF2B5EF4-FFF2-40B4-BE49-F238E27FC236}">
              <a16:creationId xmlns:a16="http://schemas.microsoft.com/office/drawing/2014/main" id="{F674F646-044B-483A-B09A-8EFE346090BF}"/>
            </a:ext>
          </a:extLst>
        </xdr:cNvPr>
        <xdr:cNvSpPr txBox="1"/>
      </xdr:nvSpPr>
      <xdr:spPr>
        <a:xfrm>
          <a:off x="15290800" y="330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139065</xdr:rowOff>
    </xdr:from>
    <xdr:to>
      <xdr:col>74</xdr:col>
      <xdr:colOff>31750</xdr:colOff>
      <xdr:row>18</xdr:row>
      <xdr:rowOff>69215</xdr:rowOff>
    </xdr:to>
    <xdr:sp macro="" textlink="">
      <xdr:nvSpPr>
        <xdr:cNvPr id="144" name="楕円 143">
          <a:extLst>
            <a:ext uri="{FF2B5EF4-FFF2-40B4-BE49-F238E27FC236}">
              <a16:creationId xmlns:a16="http://schemas.microsoft.com/office/drawing/2014/main" id="{C72AEFD6-3D48-4B8D-A4EA-AAD45D3FF298}"/>
            </a:ext>
          </a:extLst>
        </xdr:cNvPr>
        <xdr:cNvSpPr/>
      </xdr:nvSpPr>
      <xdr:spPr>
        <a:xfrm>
          <a:off x="14732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53992</xdr:rowOff>
    </xdr:from>
    <xdr:ext cx="762000" cy="259045"/>
    <xdr:sp macro="" textlink="">
      <xdr:nvSpPr>
        <xdr:cNvPr id="145" name="テキスト ボックス 144">
          <a:extLst>
            <a:ext uri="{FF2B5EF4-FFF2-40B4-BE49-F238E27FC236}">
              <a16:creationId xmlns:a16="http://schemas.microsoft.com/office/drawing/2014/main" id="{1A2537FD-138E-45F7-8B0E-A5D9FB3047C7}"/>
            </a:ext>
          </a:extLst>
        </xdr:cNvPr>
        <xdr:cNvSpPr txBox="1"/>
      </xdr:nvSpPr>
      <xdr:spPr>
        <a:xfrm>
          <a:off x="14401800" y="31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6" name="楕円 145">
          <a:extLst>
            <a:ext uri="{FF2B5EF4-FFF2-40B4-BE49-F238E27FC236}">
              <a16:creationId xmlns:a16="http://schemas.microsoft.com/office/drawing/2014/main" id="{D890A4D9-6C5C-442D-8795-9A2B02E19AB5}"/>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47" name="テキスト ボックス 146">
          <a:extLst>
            <a:ext uri="{FF2B5EF4-FFF2-40B4-BE49-F238E27FC236}">
              <a16:creationId xmlns:a16="http://schemas.microsoft.com/office/drawing/2014/main" id="{22893C3C-AA7C-41A7-8B3E-7C134EAFFE29}"/>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48" name="楕円 147">
          <a:extLst>
            <a:ext uri="{FF2B5EF4-FFF2-40B4-BE49-F238E27FC236}">
              <a16:creationId xmlns:a16="http://schemas.microsoft.com/office/drawing/2014/main" id="{A592FB7C-9A2B-4422-BE83-E3E83305544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49" name="テキスト ボックス 148">
          <a:extLst>
            <a:ext uri="{FF2B5EF4-FFF2-40B4-BE49-F238E27FC236}">
              <a16:creationId xmlns:a16="http://schemas.microsoft.com/office/drawing/2014/main" id="{32A8CAA8-2158-4949-9C79-1E5F332BBA18}"/>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FCEABFF1-90A3-4493-9DDF-9ECB972711E9}"/>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35858176-C513-4B70-8A3D-A67D42518214}"/>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A46C3CBC-618A-4CE2-A6BE-926E7F947DA6}"/>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9F3E467C-A521-4FFD-A30A-51E9A470D3A6}"/>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9EA8C9EB-577E-4E7B-A380-6A03D98470BE}"/>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BEA06928-B0E5-4BBB-8242-9EF2B77D4B12}"/>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951DE04-8DF5-412B-BB32-96602BAB0134}"/>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43111EB3-27FA-4F94-AEE4-323E18FA478A}"/>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49B98DD6-535E-4A8A-9BDF-1DBEBA791F36}"/>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8E529E5D-DB8C-48A3-A0F7-4C91AA808D2E}"/>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B940523E-1C56-49AC-9BEC-E6B22CE5D272}"/>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障害者自立支援給付費は増加しており、また今後も増加していくことが見込まれるため、適正な事務に努めていく。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849B978B-4F18-43BB-8BD1-5917BA37CDFC}"/>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436FF823-24B0-4852-BBBC-D9B00F0DCD62}"/>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7899CA9A-F84C-4636-A6D7-06BA7AAD35D6}"/>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D818CF8C-D812-40E2-AB61-57E24540B85E}"/>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92893976-B0D3-41C3-855C-0934E8BE641B}"/>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929BC019-8562-4B38-8A25-EA5318C8698E}"/>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BF7380F-302D-4B6B-9813-161693FCB183}"/>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AE4D3FA0-67A0-4199-B437-259D408F5533}"/>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BB5792AA-BA39-48AE-A004-3545A4050806}"/>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2F79CE67-4234-4390-A64B-90990EE36341}"/>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153D1585-5356-4757-BE50-A2EABB54EFEE}"/>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CDDF4E7C-1408-4242-9660-943E3502B91D}"/>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A81B7345-DE80-424C-A4FB-9F4F8897237B}"/>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BA753380-53B8-46F7-8CEE-FD1D199AC58E}"/>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903BBF52-6D00-4D2F-864C-5846D8CDC0E3}"/>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A1741044-A7D0-4A9E-A197-BEA2D86076F6}"/>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901FB829-1AA7-44A6-9D46-D2F5FA37563F}"/>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D7F7D6D5-B960-4721-8CB8-B319B5E66415}"/>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D96A8A20-899E-430D-80DE-455D1B6E6B7A}"/>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14F0EDEB-98ED-4A92-AF8F-2DC3B3116B5E}"/>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42277F8B-B504-4539-953F-A686EC82096E}"/>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89651BC7-D42B-4681-BB1D-0D0B3EAF3BC4}"/>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9978</xdr:rowOff>
    </xdr:to>
    <xdr:cxnSp macro="">
      <xdr:nvCxnSpPr>
        <xdr:cNvPr id="183" name="直線コネクタ 182">
          <a:extLst>
            <a:ext uri="{FF2B5EF4-FFF2-40B4-BE49-F238E27FC236}">
              <a16:creationId xmlns:a16="http://schemas.microsoft.com/office/drawing/2014/main" id="{E447D2C3-D653-4062-9FF8-E580B4357768}"/>
            </a:ext>
          </a:extLst>
        </xdr:cNvPr>
        <xdr:cNvCxnSpPr/>
      </xdr:nvCxnSpPr>
      <xdr:spPr>
        <a:xfrm flipV="1">
          <a:off x="3987800" y="9417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id="{D7F371E2-4D8D-44EB-B17E-3D188016AAED}"/>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D6D8C8BC-0EE1-43CC-9C75-C2F318433DAD}"/>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9978</xdr:rowOff>
    </xdr:to>
    <xdr:cxnSp macro="">
      <xdr:nvCxnSpPr>
        <xdr:cNvPr id="186" name="直線コネクタ 185">
          <a:extLst>
            <a:ext uri="{FF2B5EF4-FFF2-40B4-BE49-F238E27FC236}">
              <a16:creationId xmlns:a16="http://schemas.microsoft.com/office/drawing/2014/main" id="{6847B448-2519-4A66-9957-6402212549E9}"/>
            </a:ext>
          </a:extLst>
        </xdr:cNvPr>
        <xdr:cNvCxnSpPr/>
      </xdr:nvCxnSpPr>
      <xdr:spPr>
        <a:xfrm>
          <a:off x="3098800" y="9385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806C0AB7-81E2-41F9-ACC2-3700E6D7809D}"/>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4FB981F3-66F1-4688-9EF4-F4665A2D2B96}"/>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31750</xdr:rowOff>
    </xdr:to>
    <xdr:cxnSp macro="">
      <xdr:nvCxnSpPr>
        <xdr:cNvPr id="189" name="直線コネクタ 188">
          <a:extLst>
            <a:ext uri="{FF2B5EF4-FFF2-40B4-BE49-F238E27FC236}">
              <a16:creationId xmlns:a16="http://schemas.microsoft.com/office/drawing/2014/main" id="{BA2FCDBF-CD15-4577-BFDA-BAE2BBFA69C0}"/>
            </a:ext>
          </a:extLst>
        </xdr:cNvPr>
        <xdr:cNvCxnSpPr/>
      </xdr:nvCxnSpPr>
      <xdr:spPr>
        <a:xfrm flipV="1">
          <a:off x="2209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A6B33612-335F-426F-8FD4-63114EBCEA21}"/>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id="{FE498537-F7CD-4991-B347-C58EF83BC2BB}"/>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31750</xdr:rowOff>
    </xdr:to>
    <xdr:cxnSp macro="">
      <xdr:nvCxnSpPr>
        <xdr:cNvPr id="192" name="直線コネクタ 191">
          <a:extLst>
            <a:ext uri="{FF2B5EF4-FFF2-40B4-BE49-F238E27FC236}">
              <a16:creationId xmlns:a16="http://schemas.microsoft.com/office/drawing/2014/main" id="{A1A18781-8D96-4A32-8128-0086A3C123CD}"/>
            </a:ext>
          </a:extLst>
        </xdr:cNvPr>
        <xdr:cNvCxnSpPr/>
      </xdr:nvCxnSpPr>
      <xdr:spPr>
        <a:xfrm>
          <a:off x="1320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1D3E3211-DD50-4955-8D75-F0D98D4224AE}"/>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a:extLst>
            <a:ext uri="{FF2B5EF4-FFF2-40B4-BE49-F238E27FC236}">
              <a16:creationId xmlns:a16="http://schemas.microsoft.com/office/drawing/2014/main" id="{DC783853-A7AC-4FD9-B640-5521423C8D19}"/>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21C1DE8B-4469-4AFA-A3AA-DCEB6273937E}"/>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id="{73973F9C-3500-4D08-BF01-080C55A6551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1F8F23B2-7F72-443E-A5F3-CF0C187897E7}"/>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A4677390-2C2A-4E5C-BB78-E021163D24E7}"/>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A98FF2A0-CA42-499D-B86F-A97E008FD55F}"/>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F4DF56C3-1846-43B4-9CFF-72E9BB8927A1}"/>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C4873709-A4D1-4E20-9CA8-2BCC960A3F93}"/>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2" name="楕円 201">
          <a:extLst>
            <a:ext uri="{FF2B5EF4-FFF2-40B4-BE49-F238E27FC236}">
              <a16:creationId xmlns:a16="http://schemas.microsoft.com/office/drawing/2014/main" id="{41FE40A7-A759-45EC-AFD1-E45036D707F4}"/>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3" name="扶助費該当値テキスト">
          <a:extLst>
            <a:ext uri="{FF2B5EF4-FFF2-40B4-BE49-F238E27FC236}">
              <a16:creationId xmlns:a16="http://schemas.microsoft.com/office/drawing/2014/main" id="{8F47982E-72CA-4465-B6EB-DAFABBCE31CA}"/>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130628</xdr:rowOff>
    </xdr:from>
    <xdr:to>
      <xdr:col>20</xdr:col>
      <xdr:colOff>38100</xdr:colOff>
      <xdr:row>55</xdr:row>
      <xdr:rowOff>60778</xdr:rowOff>
    </xdr:to>
    <xdr:sp macro="" textlink="">
      <xdr:nvSpPr>
        <xdr:cNvPr id="204" name="楕円 203">
          <a:extLst>
            <a:ext uri="{FF2B5EF4-FFF2-40B4-BE49-F238E27FC236}">
              <a16:creationId xmlns:a16="http://schemas.microsoft.com/office/drawing/2014/main" id="{5EF1A8EB-0625-4685-8C18-CE031512CD0C}"/>
            </a:ext>
          </a:extLst>
        </xdr:cNvPr>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70955</xdr:rowOff>
    </xdr:from>
    <xdr:ext cx="736600" cy="259045"/>
    <xdr:sp macro="" textlink="">
      <xdr:nvSpPr>
        <xdr:cNvPr id="205" name="テキスト ボックス 204">
          <a:extLst>
            <a:ext uri="{FF2B5EF4-FFF2-40B4-BE49-F238E27FC236}">
              <a16:creationId xmlns:a16="http://schemas.microsoft.com/office/drawing/2014/main" id="{A53C9595-53DC-43A8-97AB-D9D2ADF9302B}"/>
            </a:ext>
          </a:extLst>
        </xdr:cNvPr>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6" name="楕円 205">
          <a:extLst>
            <a:ext uri="{FF2B5EF4-FFF2-40B4-BE49-F238E27FC236}">
              <a16:creationId xmlns:a16="http://schemas.microsoft.com/office/drawing/2014/main" id="{E8E4182D-D9E2-43E7-B6E4-068D156E7842}"/>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7" name="テキスト ボックス 206">
          <a:extLst>
            <a:ext uri="{FF2B5EF4-FFF2-40B4-BE49-F238E27FC236}">
              <a16:creationId xmlns:a16="http://schemas.microsoft.com/office/drawing/2014/main" id="{9AF71525-5B09-4235-AD4B-6329416CC72C}"/>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8" name="楕円 207">
          <a:extLst>
            <a:ext uri="{FF2B5EF4-FFF2-40B4-BE49-F238E27FC236}">
              <a16:creationId xmlns:a16="http://schemas.microsoft.com/office/drawing/2014/main" id="{A929A977-8F5A-4731-B96B-D1B36B6DC6B6}"/>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09" name="テキスト ボックス 208">
          <a:extLst>
            <a:ext uri="{FF2B5EF4-FFF2-40B4-BE49-F238E27FC236}">
              <a16:creationId xmlns:a16="http://schemas.microsoft.com/office/drawing/2014/main" id="{CEDC11F5-6386-4E8D-98C0-064E5F831B98}"/>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0" name="楕円 209">
          <a:extLst>
            <a:ext uri="{FF2B5EF4-FFF2-40B4-BE49-F238E27FC236}">
              <a16:creationId xmlns:a16="http://schemas.microsoft.com/office/drawing/2014/main" id="{E0B63E77-61D6-43EA-9975-D6D83A314752}"/>
            </a:ext>
          </a:extLst>
        </xdr:cNvPr>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1" name="テキスト ボックス 210">
          <a:extLst>
            <a:ext uri="{FF2B5EF4-FFF2-40B4-BE49-F238E27FC236}">
              <a16:creationId xmlns:a16="http://schemas.microsoft.com/office/drawing/2014/main" id="{8419555B-0B3C-4721-96AD-9FFBF66D785F}"/>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AC2B27DD-633B-43D0-9C22-9806A47672D7}"/>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A25F6421-F1DC-4BBC-8803-E0E29184B1F2}"/>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F2363050-07B8-4E02-AFEE-1577461E0FEC}"/>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7C39DD6E-9B56-41D1-BC29-E50F98C78915}"/>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C86B38B6-9908-47CE-B694-917C9B3D2C95}"/>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4F6EF7EB-C29D-4733-939B-54BF7750C11C}"/>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49F0B830-4D8E-49D9-A3C6-51910333964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99FD3132-A609-46F1-B629-388FE53393AE}"/>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274976C1-BC9F-4299-9B62-242669B9FB3D}"/>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ADCCB0AB-D1FE-4A76-9847-20E7E3F964A2}"/>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214E2B0E-BFB5-42DC-B291-7E25D8A79189}"/>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類似団体平均より下回っているものの、国民健康保険事業会計への繰出金額は増加傾向にあり、予断を許さないため注視していかなくてはならない。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46A10104-FFBD-452C-8A0E-0E9CD937D589}"/>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CD36B7E1-F97D-4AD0-BF7D-6B624EDEF6E5}"/>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CEAB5443-ACEE-420C-A37C-A713E057512C}"/>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B04C8D4F-4338-4457-B8DB-129B02C3C862}"/>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48008C58-D72E-4310-B160-057D0A75D586}"/>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65C62361-F6AF-4101-B305-B1061AF7F73C}"/>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B15831DF-24FA-40DC-ABCD-386F800832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478F91F-8E6D-4409-BE9A-5499264FDAB8}"/>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3C7ED07B-4B40-4618-8C08-4FB83D5F8F87}"/>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157B9175-0856-4EDD-8E9A-59ECE9F4E92F}"/>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9C007181-E44B-45FE-BAEC-B87BD1058DCF}"/>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9A696FCD-D916-44D5-A22D-F1B65E86CE69}"/>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91BBF1B9-B104-4619-BC2E-E334140839F8}"/>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EA6EE2E5-4095-4032-BAC1-509E4195CDBA}"/>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FF864606-94ED-4C7E-87A0-EDE6335076E6}"/>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8C1F6FE7-B54D-4804-83A1-C52D7F5C6ACB}"/>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F93DC5AA-6858-4BFE-AD6F-4462863CD005}"/>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3BBD862A-4B83-405C-8AFD-A9CB9A160692}"/>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55</xdr:row>
      <xdr:rowOff>1270</xdr:rowOff>
    </xdr:to>
    <xdr:cxnSp macro="">
      <xdr:nvCxnSpPr>
        <xdr:cNvPr id="241" name="直線コネクタ 240">
          <a:extLst>
            <a:ext uri="{FF2B5EF4-FFF2-40B4-BE49-F238E27FC236}">
              <a16:creationId xmlns:a16="http://schemas.microsoft.com/office/drawing/2014/main" id="{5A364238-F9B1-4700-A883-9FD7556C0FE1}"/>
            </a:ext>
          </a:extLst>
        </xdr:cNvPr>
        <xdr:cNvCxnSpPr/>
      </xdr:nvCxnSpPr>
      <xdr:spPr>
        <a:xfrm flipV="1">
          <a:off x="15671800" y="9339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15952B52-7FFA-4756-8876-92301CD189B5}"/>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CA5EF8E6-758D-4AC2-9197-C47DD6AA8A57}"/>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104140</xdr:rowOff>
    </xdr:from>
    <xdr:to>
      <xdr:col>78</xdr:col>
      <xdr:colOff>69850</xdr:colOff>
      <xdr:row>55</xdr:row>
      <xdr:rowOff>1270</xdr:rowOff>
    </xdr:to>
    <xdr:cxnSp macro="">
      <xdr:nvCxnSpPr>
        <xdr:cNvPr id="244" name="直線コネクタ 243">
          <a:extLst>
            <a:ext uri="{FF2B5EF4-FFF2-40B4-BE49-F238E27FC236}">
              <a16:creationId xmlns:a16="http://schemas.microsoft.com/office/drawing/2014/main" id="{8F2AF8AE-E698-47F4-AA5B-A1C0040743D5}"/>
            </a:ext>
          </a:extLst>
        </xdr:cNvPr>
        <xdr:cNvCxnSpPr/>
      </xdr:nvCxnSpPr>
      <xdr:spPr>
        <a:xfrm>
          <a:off x="14782800" y="9362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AE421B25-6F54-4CEC-8FF3-BBCEF7C197E6}"/>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B7406A0E-8159-46D5-8E79-5EFA1CA401C9}"/>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104140</xdr:rowOff>
    </xdr:from>
    <xdr:to>
      <xdr:col>73</xdr:col>
      <xdr:colOff>180975</xdr:colOff>
      <xdr:row>54</xdr:row>
      <xdr:rowOff>127000</xdr:rowOff>
    </xdr:to>
    <xdr:cxnSp macro="">
      <xdr:nvCxnSpPr>
        <xdr:cNvPr id="247" name="直線コネクタ 246">
          <a:extLst>
            <a:ext uri="{FF2B5EF4-FFF2-40B4-BE49-F238E27FC236}">
              <a16:creationId xmlns:a16="http://schemas.microsoft.com/office/drawing/2014/main" id="{718F896A-B500-4F2C-8C04-E583D98C962D}"/>
            </a:ext>
          </a:extLst>
        </xdr:cNvPr>
        <xdr:cNvCxnSpPr/>
      </xdr:nvCxnSpPr>
      <xdr:spPr>
        <a:xfrm flipV="1">
          <a:off x="13893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BA5167F2-87CC-4F44-86B6-CA5D288714AB}"/>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id="{BD1715C4-3063-4C98-9FD9-92A982AEE788}"/>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127000</xdr:rowOff>
    </xdr:to>
    <xdr:cxnSp macro="">
      <xdr:nvCxnSpPr>
        <xdr:cNvPr id="250" name="直線コネクタ 249">
          <a:extLst>
            <a:ext uri="{FF2B5EF4-FFF2-40B4-BE49-F238E27FC236}">
              <a16:creationId xmlns:a16="http://schemas.microsoft.com/office/drawing/2014/main" id="{1ECBAAF3-D17E-44CE-8C51-C4ED8290DC79}"/>
            </a:ext>
          </a:extLst>
        </xdr:cNvPr>
        <xdr:cNvCxnSpPr/>
      </xdr:nvCxnSpPr>
      <xdr:spPr>
        <a:xfrm>
          <a:off x="13004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6AA9AB7B-1682-49AF-8EC0-9F4885B54943}"/>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2D0F1F9D-D442-4D67-ACDC-C7DA10850F73}"/>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89DA6EB3-24AF-4B06-B9DC-AF2D3AD8AEB4}"/>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2BB53643-679D-49BC-A91F-2617F7F08823}"/>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7DF52F9C-8C07-4459-9424-896367745F52}"/>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2ECF5F8D-150A-4494-AC8E-B9E121702038}"/>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BB82F77E-5ED0-4BB5-BC30-4D58E8A76A7E}"/>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C84B4EF6-41FE-4991-9AF7-A674C0336CA2}"/>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F68499BC-C2B3-4A4F-B955-E7104720E7A9}"/>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60" name="楕円 259">
          <a:extLst>
            <a:ext uri="{FF2B5EF4-FFF2-40B4-BE49-F238E27FC236}">
              <a16:creationId xmlns:a16="http://schemas.microsoft.com/office/drawing/2014/main" id="{B095EABA-2E7D-4F20-87E4-295BA0C765E3}"/>
            </a:ext>
          </a:extLst>
        </xdr:cNvPr>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110507</xdr:rowOff>
    </xdr:from>
    <xdr:ext cx="762000" cy="259045"/>
    <xdr:sp macro="" textlink="">
      <xdr:nvSpPr>
        <xdr:cNvPr id="261" name="その他該当値テキスト">
          <a:extLst>
            <a:ext uri="{FF2B5EF4-FFF2-40B4-BE49-F238E27FC236}">
              <a16:creationId xmlns:a16="http://schemas.microsoft.com/office/drawing/2014/main" id="{4041FC12-3FE0-4629-90D1-09AB02C3E7EE}"/>
            </a:ext>
          </a:extLst>
        </xdr:cNvPr>
        <xdr:cNvSpPr txBox="1"/>
      </xdr:nvSpPr>
      <xdr:spPr>
        <a:xfrm>
          <a:off x="16598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62" name="楕円 261">
          <a:extLst>
            <a:ext uri="{FF2B5EF4-FFF2-40B4-BE49-F238E27FC236}">
              <a16:creationId xmlns:a16="http://schemas.microsoft.com/office/drawing/2014/main" id="{C6B5C818-7F87-4AAF-8E61-1F076E934237}"/>
            </a:ext>
          </a:extLst>
        </xdr:cNvPr>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3" name="テキスト ボックス 262">
          <a:extLst>
            <a:ext uri="{FF2B5EF4-FFF2-40B4-BE49-F238E27FC236}">
              <a16:creationId xmlns:a16="http://schemas.microsoft.com/office/drawing/2014/main" id="{D2FEA60D-23D7-4DE0-AFC6-79D21583F942}"/>
            </a:ext>
          </a:extLst>
        </xdr:cNvPr>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53340</xdr:rowOff>
    </xdr:from>
    <xdr:to>
      <xdr:col>74</xdr:col>
      <xdr:colOff>31750</xdr:colOff>
      <xdr:row>54</xdr:row>
      <xdr:rowOff>154940</xdr:rowOff>
    </xdr:to>
    <xdr:sp macro="" textlink="">
      <xdr:nvSpPr>
        <xdr:cNvPr id="264" name="楕円 263">
          <a:extLst>
            <a:ext uri="{FF2B5EF4-FFF2-40B4-BE49-F238E27FC236}">
              <a16:creationId xmlns:a16="http://schemas.microsoft.com/office/drawing/2014/main" id="{2A494A53-9E70-4750-A369-4B8A6C09FB47}"/>
            </a:ext>
          </a:extLst>
        </xdr:cNvPr>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165117</xdr:rowOff>
    </xdr:from>
    <xdr:ext cx="762000" cy="259045"/>
    <xdr:sp macro="" textlink="">
      <xdr:nvSpPr>
        <xdr:cNvPr id="265" name="テキスト ボックス 264">
          <a:extLst>
            <a:ext uri="{FF2B5EF4-FFF2-40B4-BE49-F238E27FC236}">
              <a16:creationId xmlns:a16="http://schemas.microsoft.com/office/drawing/2014/main" id="{65537672-9BE8-4CB9-AD1F-A44244F7960E}"/>
            </a:ext>
          </a:extLst>
        </xdr:cNvPr>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66" name="楕円 265">
          <a:extLst>
            <a:ext uri="{FF2B5EF4-FFF2-40B4-BE49-F238E27FC236}">
              <a16:creationId xmlns:a16="http://schemas.microsoft.com/office/drawing/2014/main" id="{82F44D3B-64D9-4655-887B-7FE02AA78133}"/>
            </a:ext>
          </a:extLst>
        </xdr:cNvPr>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67" name="テキスト ボックス 266">
          <a:extLst>
            <a:ext uri="{FF2B5EF4-FFF2-40B4-BE49-F238E27FC236}">
              <a16:creationId xmlns:a16="http://schemas.microsoft.com/office/drawing/2014/main" id="{D99BFEA4-A374-428A-B189-129D1833A562}"/>
            </a:ext>
          </a:extLst>
        </xdr:cNvPr>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8" name="楕円 267">
          <a:extLst>
            <a:ext uri="{FF2B5EF4-FFF2-40B4-BE49-F238E27FC236}">
              <a16:creationId xmlns:a16="http://schemas.microsoft.com/office/drawing/2014/main" id="{9C1660FE-E6D9-47CD-9131-E9B299CFA75C}"/>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69" name="テキスト ボックス 268">
          <a:extLst>
            <a:ext uri="{FF2B5EF4-FFF2-40B4-BE49-F238E27FC236}">
              <a16:creationId xmlns:a16="http://schemas.microsoft.com/office/drawing/2014/main" id="{8A0F70B7-85B0-4B71-B224-FCEB7D8BED79}"/>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24876B39-F2D2-4C12-84D7-946DECD67A05}"/>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B4D468DB-3EEC-40D1-B39B-0E46342B5029}"/>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F4B912BB-DB93-421B-8CD2-9A9532B18F14}"/>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3AC7DF6F-EE99-43AA-9535-9851EE6DC5FA}"/>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8F66F511-AF79-4254-9949-5C770F94723D}"/>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B292B614-9ED0-4ACD-A3CE-C7D3D91230CA}"/>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997D5877-54BF-4FCC-AA5F-03B84B913D1A}"/>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1E66AFF5-0E6C-4BEE-AE15-5D706642B703}"/>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3D45CE42-66DC-4962-A47E-AD4FB0D4CEBC}"/>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4F168E50-2356-4CE5-8762-250AC9977F56}"/>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35640CB9-6D01-48A0-9BCE-4D8D1E60C587}"/>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類似団体平均より下回っているものの、補助金等について事業効果の検証を踏まえた上で見直しを徹底し、一層の削減に努めていく。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2606875F-E193-499F-A048-C7B26509F91E}"/>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889E7DB8-F41F-4140-8700-FE75FDB83DAC}"/>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9CA6E3E4-AC88-42D3-99B4-6B3806F111FE}"/>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72335844-1507-4F2C-A687-0FE1456B6622}"/>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4EA0048D-4862-495F-B0E7-82B9D5A0900B}"/>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BA058A3B-2A8A-4A32-BE67-B88AEE26C8D6}"/>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62234711-A269-4D87-AA84-70564B89467B}"/>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D6A5FFA-BA14-43D3-BD45-3D94BE4309E1}"/>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DA9DCA15-DE4B-4E52-99CD-F1D2657520DC}"/>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E2AC9437-3E39-4ABB-9CD3-C63DD207CA55}"/>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22727C51-7624-4E7C-BC05-C3459C2B576E}"/>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702F90F1-EB2D-4F02-935C-A5619D3E055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D3BDBF5E-27B3-4B01-BE8C-EC527E0418ED}"/>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34C32045-36A2-410E-A713-58CBF2A39523}"/>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F8E95C41-9034-4B18-921C-198B05EC6741}"/>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3E54FB59-A697-4C3C-B17F-699FA034C92C}"/>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90D1603C-127F-4FF1-995D-1FF59F968021}"/>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3FD2EEEA-667C-4B38-BB55-C3ED3CAEFC37}"/>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138430</xdr:rowOff>
    </xdr:to>
    <xdr:cxnSp macro="">
      <xdr:nvCxnSpPr>
        <xdr:cNvPr id="299" name="直線コネクタ 298">
          <a:extLst>
            <a:ext uri="{FF2B5EF4-FFF2-40B4-BE49-F238E27FC236}">
              <a16:creationId xmlns:a16="http://schemas.microsoft.com/office/drawing/2014/main" id="{5C13699A-3110-45BF-AAB4-1F609A8329EC}"/>
            </a:ext>
          </a:extLst>
        </xdr:cNvPr>
        <xdr:cNvCxnSpPr/>
      </xdr:nvCxnSpPr>
      <xdr:spPr>
        <a:xfrm>
          <a:off x="15671800" y="6139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id="{0D8A45D5-CA60-4A02-9D1F-B02732BBEFE2}"/>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8C2378C-85F4-4295-B25B-89EA9E4A1D86}"/>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147574</xdr:rowOff>
    </xdr:to>
    <xdr:cxnSp macro="">
      <xdr:nvCxnSpPr>
        <xdr:cNvPr id="302" name="直線コネクタ 301">
          <a:extLst>
            <a:ext uri="{FF2B5EF4-FFF2-40B4-BE49-F238E27FC236}">
              <a16:creationId xmlns:a16="http://schemas.microsoft.com/office/drawing/2014/main" id="{B89F6411-23C0-4917-BE7C-8E311C66EEE6}"/>
            </a:ext>
          </a:extLst>
        </xdr:cNvPr>
        <xdr:cNvCxnSpPr/>
      </xdr:nvCxnSpPr>
      <xdr:spPr>
        <a:xfrm flipV="1">
          <a:off x="14782800" y="6139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7C44DF60-65A4-4595-B253-DA7D326DCE93}"/>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10017F58-E4EB-4902-B8CE-B35DFD05E647}"/>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147574</xdr:rowOff>
    </xdr:to>
    <xdr:cxnSp macro="">
      <xdr:nvCxnSpPr>
        <xdr:cNvPr id="305" name="直線コネクタ 304">
          <a:extLst>
            <a:ext uri="{FF2B5EF4-FFF2-40B4-BE49-F238E27FC236}">
              <a16:creationId xmlns:a16="http://schemas.microsoft.com/office/drawing/2014/main" id="{5C554754-08ED-48B9-982F-B14A393C960B}"/>
            </a:ext>
          </a:extLst>
        </xdr:cNvPr>
        <xdr:cNvCxnSpPr/>
      </xdr:nvCxnSpPr>
      <xdr:spPr>
        <a:xfrm>
          <a:off x="13893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E155708F-FF97-4B63-9532-5877A34D94BB}"/>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id="{BBB74315-C4EF-4590-B54C-8A4787532B9C}"/>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124714</xdr:rowOff>
    </xdr:to>
    <xdr:cxnSp macro="">
      <xdr:nvCxnSpPr>
        <xdr:cNvPr id="308" name="直線コネクタ 307">
          <a:extLst>
            <a:ext uri="{FF2B5EF4-FFF2-40B4-BE49-F238E27FC236}">
              <a16:creationId xmlns:a16="http://schemas.microsoft.com/office/drawing/2014/main" id="{EBEA1C8D-6290-4668-8731-2F6E194141CB}"/>
            </a:ext>
          </a:extLst>
        </xdr:cNvPr>
        <xdr:cNvCxnSpPr/>
      </xdr:nvCxnSpPr>
      <xdr:spPr>
        <a:xfrm flipV="1">
          <a:off x="13004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E4B5D7D8-3FC7-42E0-9D3B-C71F68BF083F}"/>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id="{2AE80350-2BD6-4AFC-A881-7EF1A0B62BD6}"/>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F7AD6CD4-5E0F-481D-B837-95853F5B968E}"/>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324BA0-94F1-42C0-A9C6-78A1250984D4}"/>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4BE0D584-2DDF-4988-B333-A0C8F72B0F69}"/>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97F915F-ED3C-4C72-8C7A-D7115371813D}"/>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748FE74C-80D7-47F6-9B12-EB715006762D}"/>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AB591CE3-97AF-4245-BA0A-56A13F5979DD}"/>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3E6D4644-CCD8-4D3D-835E-91865BFB1718}"/>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18" name="楕円 317">
          <a:extLst>
            <a:ext uri="{FF2B5EF4-FFF2-40B4-BE49-F238E27FC236}">
              <a16:creationId xmlns:a16="http://schemas.microsoft.com/office/drawing/2014/main" id="{362DF1E6-70D1-481C-93A3-8F4CC25E1E27}"/>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19" name="補助費等該当値テキスト">
          <a:extLst>
            <a:ext uri="{FF2B5EF4-FFF2-40B4-BE49-F238E27FC236}">
              <a16:creationId xmlns:a16="http://schemas.microsoft.com/office/drawing/2014/main" id="{C8FF27FE-19FC-455A-8FB8-433C280C32C1}"/>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0" name="楕円 319">
          <a:extLst>
            <a:ext uri="{FF2B5EF4-FFF2-40B4-BE49-F238E27FC236}">
              <a16:creationId xmlns:a16="http://schemas.microsoft.com/office/drawing/2014/main" id="{1AE04578-90F8-47EC-A897-34F7C338DEF3}"/>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1" name="テキスト ボックス 320">
          <a:extLst>
            <a:ext uri="{FF2B5EF4-FFF2-40B4-BE49-F238E27FC236}">
              <a16:creationId xmlns:a16="http://schemas.microsoft.com/office/drawing/2014/main" id="{7727101F-FFD9-419B-8DA8-26053C2F0655}"/>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2" name="楕円 321">
          <a:extLst>
            <a:ext uri="{FF2B5EF4-FFF2-40B4-BE49-F238E27FC236}">
              <a16:creationId xmlns:a16="http://schemas.microsoft.com/office/drawing/2014/main" id="{027BD81A-16C0-4AEB-9361-46E476AF304F}"/>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3" name="テキスト ボックス 322">
          <a:extLst>
            <a:ext uri="{FF2B5EF4-FFF2-40B4-BE49-F238E27FC236}">
              <a16:creationId xmlns:a16="http://schemas.microsoft.com/office/drawing/2014/main" id="{FE4EBD26-5619-46C9-B2C5-1128D284C572}"/>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24" name="楕円 323">
          <a:extLst>
            <a:ext uri="{FF2B5EF4-FFF2-40B4-BE49-F238E27FC236}">
              <a16:creationId xmlns:a16="http://schemas.microsoft.com/office/drawing/2014/main" id="{44626691-DD8C-4B64-AD5B-A53FBA91E372}"/>
            </a:ext>
          </a:extLst>
        </xdr:cNvPr>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25" name="テキスト ボックス 324">
          <a:extLst>
            <a:ext uri="{FF2B5EF4-FFF2-40B4-BE49-F238E27FC236}">
              <a16:creationId xmlns:a16="http://schemas.microsoft.com/office/drawing/2014/main" id="{17FFB212-CFC4-41C3-9DBE-D5A9628B2806}"/>
            </a:ext>
          </a:extLst>
        </xdr:cNvPr>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26" name="楕円 325">
          <a:extLst>
            <a:ext uri="{FF2B5EF4-FFF2-40B4-BE49-F238E27FC236}">
              <a16:creationId xmlns:a16="http://schemas.microsoft.com/office/drawing/2014/main" id="{781D406C-E803-4BCC-AF0A-9D321107BDF4}"/>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27" name="テキスト ボックス 326">
          <a:extLst>
            <a:ext uri="{FF2B5EF4-FFF2-40B4-BE49-F238E27FC236}">
              <a16:creationId xmlns:a16="http://schemas.microsoft.com/office/drawing/2014/main" id="{766DF0E3-F0DD-4FBC-BAE4-0B638CD70678}"/>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5308FDDE-0E04-4BE6-8846-BFB414523B36}"/>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648F7EAA-3BA8-4669-BAB9-619BB3B79018}"/>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4636764F-ED07-47CC-A6BB-275475AA99F5}"/>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C658ACB9-F566-495B-BDE6-53999EC8BC71}"/>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D0BB8F69-CB66-4E7F-9974-FAE4F621F6FD}"/>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CFA6FADA-1A41-417D-B6AC-B1D37BF65F59}"/>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FDD3682-FA0A-4FDB-A60F-DDA10CC4B106}"/>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112B2755-DB1A-4A80-8C6F-817B1C98567B}"/>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ACC61B22-2AD7-4686-B964-C8267B5F9A32}"/>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FBFB1AF7-06AD-4094-B3DD-B0E23F77071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F226F369-1C63-4992-995A-3C9123763855}"/>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循環型社会形成推進事業等の実施により、公債費は増額傾向にあるため、前期基本計画に基づき、健全なる財政運営を実施していく。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1F1845C-275D-4EAC-BED3-B3FC9C7292A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A67002F2-DB0C-44E8-9B1E-531169CB20A8}"/>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3E91F118-3EF5-4096-A554-7B7296EE551C}"/>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A831FB47-626A-4070-8C13-CC9358D51986}"/>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94B0F2DF-4AE4-4826-A8D1-8E7B412C87CA}"/>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A1B99EB8-1FBD-4A91-9B4C-3DD60DB538F6}"/>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7E5A2527-E475-478D-8B50-53CAA5918BA5}"/>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24DD922A-11C1-4B26-88D1-60524A74B0FF}"/>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6EBD40D6-4D55-49A9-89D3-20BFB0122609}"/>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EA6DFDD9-4FD5-4CDB-A8F6-C51F75D5D6AB}"/>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C03E1A1F-6C4A-44FF-8559-D89668DF2C09}"/>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4C7ED497-390C-4BCA-8FD7-3C676629D8DD}"/>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FEB24107-FF3F-4FDE-8E91-3893ADF3B50C}"/>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E50967C0-9E77-4C23-AB31-745CB9313EE7}"/>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72EA64F9-5318-49D6-B1A6-65185D4007EE}"/>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D8BFA1A4-5B14-49BA-A009-249EF4222E4C}"/>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F508969-5177-4580-80BE-BF9892E77747}"/>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31E32F4C-E3EF-4C7C-BC51-AFB8CA818C92}"/>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4E397343-7893-4A45-874F-C793ECC0F869}"/>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C3B99A88-87D5-46F6-B13A-52AC7852880A}"/>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31750</xdr:rowOff>
    </xdr:to>
    <xdr:cxnSp macro="">
      <xdr:nvCxnSpPr>
        <xdr:cNvPr id="359" name="直線コネクタ 358">
          <a:extLst>
            <a:ext uri="{FF2B5EF4-FFF2-40B4-BE49-F238E27FC236}">
              <a16:creationId xmlns:a16="http://schemas.microsoft.com/office/drawing/2014/main" id="{F9FE2CC2-1389-40A9-ACC9-5ED501F2E432}"/>
            </a:ext>
          </a:extLst>
        </xdr:cNvPr>
        <xdr:cNvCxnSpPr/>
      </xdr:nvCxnSpPr>
      <xdr:spPr>
        <a:xfrm>
          <a:off x="3987800" y="133781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a:extLst>
            <a:ext uri="{FF2B5EF4-FFF2-40B4-BE49-F238E27FC236}">
              <a16:creationId xmlns:a16="http://schemas.microsoft.com/office/drawing/2014/main" id="{F0B77BC8-864B-4585-BCD5-80161FF9F84C}"/>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9CBBFAF3-1894-4BD3-97DD-7654D723E5AE}"/>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5080</xdr:rowOff>
    </xdr:to>
    <xdr:cxnSp macro="">
      <xdr:nvCxnSpPr>
        <xdr:cNvPr id="362" name="直線コネクタ 361">
          <a:extLst>
            <a:ext uri="{FF2B5EF4-FFF2-40B4-BE49-F238E27FC236}">
              <a16:creationId xmlns:a16="http://schemas.microsoft.com/office/drawing/2014/main" id="{7EDCB9F8-FCE1-4407-BCBE-65AAB6503A87}"/>
            </a:ext>
          </a:extLst>
        </xdr:cNvPr>
        <xdr:cNvCxnSpPr/>
      </xdr:nvCxnSpPr>
      <xdr:spPr>
        <a:xfrm>
          <a:off x="3098800" y="1334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F1C91FB6-0F3A-468B-9000-28795AA9D7F8}"/>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4" name="テキスト ボックス 363">
          <a:extLst>
            <a:ext uri="{FF2B5EF4-FFF2-40B4-BE49-F238E27FC236}">
              <a16:creationId xmlns:a16="http://schemas.microsoft.com/office/drawing/2014/main" id="{CB449777-637E-4300-A674-C6CD0008DBF4}"/>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73661</xdr:rowOff>
    </xdr:from>
    <xdr:to>
      <xdr:col>15</xdr:col>
      <xdr:colOff>98425</xdr:colOff>
      <xdr:row>77</xdr:row>
      <xdr:rowOff>138430</xdr:rowOff>
    </xdr:to>
    <xdr:cxnSp macro="">
      <xdr:nvCxnSpPr>
        <xdr:cNvPr id="365" name="直線コネクタ 364">
          <a:extLst>
            <a:ext uri="{FF2B5EF4-FFF2-40B4-BE49-F238E27FC236}">
              <a16:creationId xmlns:a16="http://schemas.microsoft.com/office/drawing/2014/main" id="{208EA733-2EC7-46C1-AABA-48794C5F6571}"/>
            </a:ext>
          </a:extLst>
        </xdr:cNvPr>
        <xdr:cNvCxnSpPr/>
      </xdr:nvCxnSpPr>
      <xdr:spPr>
        <a:xfrm>
          <a:off x="2209800" y="132753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85E16D8B-EDAE-4B48-9FAC-A64B121CC3A6}"/>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5097</xdr:rowOff>
    </xdr:from>
    <xdr:ext cx="762000" cy="259045"/>
    <xdr:sp macro="" textlink="">
      <xdr:nvSpPr>
        <xdr:cNvPr id="367" name="テキスト ボックス 366">
          <a:extLst>
            <a:ext uri="{FF2B5EF4-FFF2-40B4-BE49-F238E27FC236}">
              <a16:creationId xmlns:a16="http://schemas.microsoft.com/office/drawing/2014/main" id="{3FE27AD3-63EA-49B6-8279-2E004C936A74}"/>
            </a:ext>
          </a:extLst>
        </xdr:cNvPr>
        <xdr:cNvSpPr txBox="1"/>
      </xdr:nvSpPr>
      <xdr:spPr>
        <a:xfrm>
          <a:off x="2717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73661</xdr:rowOff>
    </xdr:to>
    <xdr:cxnSp macro="">
      <xdr:nvCxnSpPr>
        <xdr:cNvPr id="368" name="直線コネクタ 367">
          <a:extLst>
            <a:ext uri="{FF2B5EF4-FFF2-40B4-BE49-F238E27FC236}">
              <a16:creationId xmlns:a16="http://schemas.microsoft.com/office/drawing/2014/main" id="{BB824E00-A417-42CC-B480-B0FBB96E3ED9}"/>
            </a:ext>
          </a:extLst>
        </xdr:cNvPr>
        <xdr:cNvCxnSpPr/>
      </xdr:nvCxnSpPr>
      <xdr:spPr>
        <a:xfrm>
          <a:off x="1320800" y="132334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A6E13AA6-81B9-4520-AB9D-AC2DA2E3A49F}"/>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161307</xdr:rowOff>
    </xdr:from>
    <xdr:ext cx="762000" cy="259045"/>
    <xdr:sp macro="" textlink="">
      <xdr:nvSpPr>
        <xdr:cNvPr id="370" name="テキスト ボックス 369">
          <a:extLst>
            <a:ext uri="{FF2B5EF4-FFF2-40B4-BE49-F238E27FC236}">
              <a16:creationId xmlns:a16="http://schemas.microsoft.com/office/drawing/2014/main" id="{62EB00CD-2360-454E-89CF-F3B53CAE21E2}"/>
            </a:ext>
          </a:extLst>
        </xdr:cNvPr>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3D8023ED-9B64-4161-A06E-7FFBF90C98FA}"/>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a:extLst>
            <a:ext uri="{FF2B5EF4-FFF2-40B4-BE49-F238E27FC236}">
              <a16:creationId xmlns:a16="http://schemas.microsoft.com/office/drawing/2014/main" id="{C9C4802C-FB8C-481F-B655-97C76971C45F}"/>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B8877A72-270B-4D0C-9A85-C344CCD52ED4}"/>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5CA09B66-B0E0-4553-805A-D88AC89BA57B}"/>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B3442138-A1C6-42F9-B397-7B12459C93AC}"/>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C0EE871D-DFEB-4FD8-A977-13BC17F5E5B6}"/>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9559E02B-5385-4377-9DB5-6DA248D22A46}"/>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152400</xdr:rowOff>
    </xdr:from>
    <xdr:to>
      <xdr:col>24</xdr:col>
      <xdr:colOff>76200</xdr:colOff>
      <xdr:row>78</xdr:row>
      <xdr:rowOff>82550</xdr:rowOff>
    </xdr:to>
    <xdr:sp macro="" textlink="">
      <xdr:nvSpPr>
        <xdr:cNvPr id="378" name="楕円 377">
          <a:extLst>
            <a:ext uri="{FF2B5EF4-FFF2-40B4-BE49-F238E27FC236}">
              <a16:creationId xmlns:a16="http://schemas.microsoft.com/office/drawing/2014/main" id="{FF314BD7-4216-48EF-9B99-821D00B22B7A}"/>
            </a:ext>
          </a:extLst>
        </xdr:cNvPr>
        <xdr:cNvSpPr/>
      </xdr:nvSpPr>
      <xdr:spPr>
        <a:xfrm>
          <a:off x="4775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124477</xdr:rowOff>
    </xdr:from>
    <xdr:ext cx="762000" cy="259045"/>
    <xdr:sp macro="" textlink="">
      <xdr:nvSpPr>
        <xdr:cNvPr id="379" name="公債費該当値テキスト">
          <a:extLst>
            <a:ext uri="{FF2B5EF4-FFF2-40B4-BE49-F238E27FC236}">
              <a16:creationId xmlns:a16="http://schemas.microsoft.com/office/drawing/2014/main" id="{33C25815-72C1-43D1-B3E3-710A476A2490}"/>
            </a:ext>
          </a:extLst>
        </xdr:cNvPr>
        <xdr:cNvSpPr txBox="1"/>
      </xdr:nvSpPr>
      <xdr:spPr>
        <a:xfrm>
          <a:off x="4914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80" name="楕円 379">
          <a:extLst>
            <a:ext uri="{FF2B5EF4-FFF2-40B4-BE49-F238E27FC236}">
              <a16:creationId xmlns:a16="http://schemas.microsoft.com/office/drawing/2014/main" id="{F4CF35C7-1275-4E54-9A3E-9C59DD110529}"/>
            </a:ext>
          </a:extLst>
        </xdr:cNvPr>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81" name="テキスト ボックス 380">
          <a:extLst>
            <a:ext uri="{FF2B5EF4-FFF2-40B4-BE49-F238E27FC236}">
              <a16:creationId xmlns:a16="http://schemas.microsoft.com/office/drawing/2014/main" id="{7845DDA9-B40A-4E3B-A26F-230B18CF895F}"/>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2" name="楕円 381">
          <a:extLst>
            <a:ext uri="{FF2B5EF4-FFF2-40B4-BE49-F238E27FC236}">
              <a16:creationId xmlns:a16="http://schemas.microsoft.com/office/drawing/2014/main" id="{E87B913E-98BF-4760-BB39-8453074FD19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83" name="テキスト ボックス 382">
          <a:extLst>
            <a:ext uri="{FF2B5EF4-FFF2-40B4-BE49-F238E27FC236}">
              <a16:creationId xmlns:a16="http://schemas.microsoft.com/office/drawing/2014/main" id="{0286A7E5-4824-460C-86CC-21E7282BC9FF}"/>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22861</xdr:rowOff>
    </xdr:from>
    <xdr:to>
      <xdr:col>11</xdr:col>
      <xdr:colOff>60325</xdr:colOff>
      <xdr:row>77</xdr:row>
      <xdr:rowOff>124461</xdr:rowOff>
    </xdr:to>
    <xdr:sp macro="" textlink="">
      <xdr:nvSpPr>
        <xdr:cNvPr id="384" name="楕円 383">
          <a:extLst>
            <a:ext uri="{FF2B5EF4-FFF2-40B4-BE49-F238E27FC236}">
              <a16:creationId xmlns:a16="http://schemas.microsoft.com/office/drawing/2014/main" id="{DC82611C-C2CB-448F-A1BA-E23EAA4E0DAE}"/>
            </a:ext>
          </a:extLst>
        </xdr:cNvPr>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109238</xdr:rowOff>
    </xdr:from>
    <xdr:ext cx="762000" cy="259045"/>
    <xdr:sp macro="" textlink="">
      <xdr:nvSpPr>
        <xdr:cNvPr id="385" name="テキスト ボックス 384">
          <a:extLst>
            <a:ext uri="{FF2B5EF4-FFF2-40B4-BE49-F238E27FC236}">
              <a16:creationId xmlns:a16="http://schemas.microsoft.com/office/drawing/2014/main" id="{041F79AD-9ABF-4803-9297-4EADB7655C8D}"/>
            </a:ext>
          </a:extLst>
        </xdr:cNvPr>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6" name="楕円 385">
          <a:extLst>
            <a:ext uri="{FF2B5EF4-FFF2-40B4-BE49-F238E27FC236}">
              <a16:creationId xmlns:a16="http://schemas.microsoft.com/office/drawing/2014/main" id="{B3B6177E-2952-4BF5-AD3D-3E2ADA3E7A8E}"/>
            </a:ext>
          </a:extLst>
        </xdr:cNvPr>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7" name="テキスト ボックス 386">
          <a:extLst>
            <a:ext uri="{FF2B5EF4-FFF2-40B4-BE49-F238E27FC236}">
              <a16:creationId xmlns:a16="http://schemas.microsoft.com/office/drawing/2014/main" id="{1D4F1611-0675-43A4-B808-4B6AF2F85031}"/>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F8667336-857B-4734-AE36-67640FD1A8F4}"/>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E873FF74-8EE2-4810-A536-FC944AF42ADC}"/>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EC829431-5BDE-465F-A6CE-4C81E2C0EB8F}"/>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6C8E9930-DA50-4EA4-B5DB-24343D72B15E}"/>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2CB516D4-B4A9-41BD-96B6-ED9488DF7067}"/>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E6DC5E2C-79EB-4E03-B5EE-825A821D48B8}"/>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14A8EF09-5A71-4AF8-AEC8-659F1256D27B}"/>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4847F86A-149B-42C9-86A6-F2065ADC14E6}"/>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FE0A699D-7F6E-40FA-83AE-A5A3A60F08FC}"/>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81CA55A7-B938-4264-9A71-7593738F30D6}"/>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4D99C230-9D06-48E6-ABBD-D38E55A69557}"/>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例年であれば</a:t>
          </a:r>
          <a:r>
            <a:rPr lang="ja-JP" altLang="ja-JP" sz="1100">
              <a:solidFill>
                <a:schemeClr val="dk1"/>
              </a:solidFill>
              <a:effectLst/>
              <a:latin typeface="+mn-lt"/>
              <a:ea typeface="+mn-ea"/>
              <a:cs typeface="+mn-cs"/>
            </a:rPr>
            <a:t>経常収支比率は類似団体平均と比較する</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高め結果となっている。このため、健全化数値上非常に厳しい状況にあることは依然変わりはないため、今後も後期基本計画に基づき、改善に努める。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EAE96F18-8DC3-464F-B9E7-163925C828A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50E0205E-A5CB-4EF5-BBDE-17AB3C6746B6}"/>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844DD7ED-A8D8-4B7A-A55C-2954B42D213C}"/>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419B2ADA-2F2A-4089-A373-270B337AC669}"/>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46E632F6-FFA3-44FB-B379-50B253674C53}"/>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635C9CA9-B590-454C-8EF6-A16312A0F3BA}"/>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ED807423-8D36-48F6-9013-4E4D0AC1DA54}"/>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B921992F-9DDB-4B16-8AF3-7269D7218CCC}"/>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74231E73-C212-4CBC-A344-66CF049DFEA2}"/>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96AF97F5-447F-4E63-89C3-D7308C7AB183}"/>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393A0667-2D27-4CA4-B7F8-9FD1BBD8A678}"/>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41CC3755-E681-4C89-847E-55787B20926C}"/>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2BB33433-F235-435B-AC05-C548E583EFBC}"/>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705671FA-7519-4640-AF0D-3CBB9EDA7D1A}"/>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BEC87CC9-4EF3-47EF-928E-1E4DD2977D2B}"/>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E9D6B220-30BF-494D-AA99-5DDC2C6D7153}"/>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B62A1137-E4C8-4630-88B4-DFBB88BB37B7}"/>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A8FF05CC-845C-42DE-8743-3A1A003F9FC4}"/>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1C63D21F-08FB-4E9A-B048-AD7B46A368F6}"/>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77B2D703-7B0C-4F31-B827-E1A8BABAFAB1}"/>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7FCD1992-C275-4DDA-B284-C1382CC853FB}"/>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78</xdr:row>
      <xdr:rowOff>66039</xdr:rowOff>
    </xdr:to>
    <xdr:cxnSp macro="">
      <xdr:nvCxnSpPr>
        <xdr:cNvPr id="420" name="直線コネクタ 419">
          <a:extLst>
            <a:ext uri="{FF2B5EF4-FFF2-40B4-BE49-F238E27FC236}">
              <a16:creationId xmlns:a16="http://schemas.microsoft.com/office/drawing/2014/main" id="{7C939B44-C47B-48CE-8B23-3F3D23E5821D}"/>
            </a:ext>
          </a:extLst>
        </xdr:cNvPr>
        <xdr:cNvCxnSpPr/>
      </xdr:nvCxnSpPr>
      <xdr:spPr>
        <a:xfrm flipV="1">
          <a:off x="15671800" y="13073380"/>
          <a:ext cx="8382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a:extLst>
            <a:ext uri="{FF2B5EF4-FFF2-40B4-BE49-F238E27FC236}">
              <a16:creationId xmlns:a16="http://schemas.microsoft.com/office/drawing/2014/main" id="{7EF35FBA-CB21-4A6C-96E1-0F8103CDB50F}"/>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1A770C43-E301-44AE-833B-C21438C40CDF}"/>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134620</xdr:rowOff>
    </xdr:from>
    <xdr:to>
      <xdr:col>78</xdr:col>
      <xdr:colOff>69850</xdr:colOff>
      <xdr:row>78</xdr:row>
      <xdr:rowOff>66039</xdr:rowOff>
    </xdr:to>
    <xdr:cxnSp macro="">
      <xdr:nvCxnSpPr>
        <xdr:cNvPr id="423" name="直線コネクタ 422">
          <a:extLst>
            <a:ext uri="{FF2B5EF4-FFF2-40B4-BE49-F238E27FC236}">
              <a16:creationId xmlns:a16="http://schemas.microsoft.com/office/drawing/2014/main" id="{BD6E6CF0-511D-40D4-81AD-D5985F628C7E}"/>
            </a:ext>
          </a:extLst>
        </xdr:cNvPr>
        <xdr:cNvCxnSpPr/>
      </xdr:nvCxnSpPr>
      <xdr:spPr>
        <a:xfrm>
          <a:off x="14782800" y="131648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411B41D5-4FAA-4AB2-A8D5-FB7774E39F27}"/>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90F1EC5F-C3A8-4D69-9A1D-8E3F5FB4668C}"/>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134620</xdr:rowOff>
    </xdr:from>
    <xdr:to>
      <xdr:col>73</xdr:col>
      <xdr:colOff>180975</xdr:colOff>
      <xdr:row>76</xdr:row>
      <xdr:rowOff>165100</xdr:rowOff>
    </xdr:to>
    <xdr:cxnSp macro="">
      <xdr:nvCxnSpPr>
        <xdr:cNvPr id="426" name="直線コネクタ 425">
          <a:extLst>
            <a:ext uri="{FF2B5EF4-FFF2-40B4-BE49-F238E27FC236}">
              <a16:creationId xmlns:a16="http://schemas.microsoft.com/office/drawing/2014/main" id="{8911158E-2CE2-4B82-B984-96A0C6225775}"/>
            </a:ext>
          </a:extLst>
        </xdr:cNvPr>
        <xdr:cNvCxnSpPr/>
      </xdr:nvCxnSpPr>
      <xdr:spPr>
        <a:xfrm flipV="1">
          <a:off x="13893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3A60B012-7745-4E65-8D59-D2AE652E79CF}"/>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id="{B926E274-A909-4110-943E-84AF42AC2CF2}"/>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50800</xdr:rowOff>
    </xdr:from>
    <xdr:to>
      <xdr:col>69</xdr:col>
      <xdr:colOff>92075</xdr:colOff>
      <xdr:row>76</xdr:row>
      <xdr:rowOff>165100</xdr:rowOff>
    </xdr:to>
    <xdr:cxnSp macro="">
      <xdr:nvCxnSpPr>
        <xdr:cNvPr id="429" name="直線コネクタ 428">
          <a:extLst>
            <a:ext uri="{FF2B5EF4-FFF2-40B4-BE49-F238E27FC236}">
              <a16:creationId xmlns:a16="http://schemas.microsoft.com/office/drawing/2014/main" id="{E29933D8-983C-4064-AB85-AFFEEA8CA8D2}"/>
            </a:ext>
          </a:extLst>
        </xdr:cNvPr>
        <xdr:cNvCxnSpPr/>
      </xdr:nvCxnSpPr>
      <xdr:spPr>
        <a:xfrm>
          <a:off x="13004800" y="1308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3D7994D7-759E-497B-9F72-81C68879DBA8}"/>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a:extLst>
            <a:ext uri="{FF2B5EF4-FFF2-40B4-BE49-F238E27FC236}">
              <a16:creationId xmlns:a16="http://schemas.microsoft.com/office/drawing/2014/main" id="{3229441F-30AF-4E0C-902B-392762B89BF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73757572-B1FF-480D-9B46-17439DB7048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id="{473E0135-8AED-4E63-8524-6A5525179B4F}"/>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6F6F864D-5C8A-4364-BE44-0F8716F5F9C9}"/>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208F8FD2-4AA7-45EA-AA05-9A99A31DE224}"/>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CD72835F-E83E-48E3-94A1-7CB98130651D}"/>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845138D5-5102-4330-8401-08E54E70D79D}"/>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A53F1394-F275-4DB2-AE5C-6A87158D0A4B}"/>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39" name="楕円 438">
          <a:extLst>
            <a:ext uri="{FF2B5EF4-FFF2-40B4-BE49-F238E27FC236}">
              <a16:creationId xmlns:a16="http://schemas.microsoft.com/office/drawing/2014/main" id="{D27C2F54-D1ED-45EE-89CD-15F86B13C978}"/>
            </a:ext>
          </a:extLst>
        </xdr:cNvPr>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8907</xdr:rowOff>
    </xdr:from>
    <xdr:ext cx="762000" cy="259045"/>
    <xdr:sp macro="" textlink="">
      <xdr:nvSpPr>
        <xdr:cNvPr id="440" name="公債費以外該当値テキスト">
          <a:extLst>
            <a:ext uri="{FF2B5EF4-FFF2-40B4-BE49-F238E27FC236}">
              <a16:creationId xmlns:a16="http://schemas.microsoft.com/office/drawing/2014/main" id="{0EFB518C-1DA8-4134-BC04-8068E21699B8}"/>
            </a:ext>
          </a:extLst>
        </xdr:cNvPr>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15239</xdr:rowOff>
    </xdr:from>
    <xdr:to>
      <xdr:col>78</xdr:col>
      <xdr:colOff>120650</xdr:colOff>
      <xdr:row>78</xdr:row>
      <xdr:rowOff>116839</xdr:rowOff>
    </xdr:to>
    <xdr:sp macro="" textlink="">
      <xdr:nvSpPr>
        <xdr:cNvPr id="441" name="楕円 440">
          <a:extLst>
            <a:ext uri="{FF2B5EF4-FFF2-40B4-BE49-F238E27FC236}">
              <a16:creationId xmlns:a16="http://schemas.microsoft.com/office/drawing/2014/main" id="{DB9E74CD-4F4D-4675-95A9-4DA43B623C18}"/>
            </a:ext>
          </a:extLst>
        </xdr:cNvPr>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101616</xdr:rowOff>
    </xdr:from>
    <xdr:ext cx="736600" cy="259045"/>
    <xdr:sp macro="" textlink="">
      <xdr:nvSpPr>
        <xdr:cNvPr id="442" name="テキスト ボックス 441">
          <a:extLst>
            <a:ext uri="{FF2B5EF4-FFF2-40B4-BE49-F238E27FC236}">
              <a16:creationId xmlns:a16="http://schemas.microsoft.com/office/drawing/2014/main" id="{0F65CA0B-A02F-440D-A221-550A9B003015}"/>
            </a:ext>
          </a:extLst>
        </xdr:cNvPr>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83820</xdr:rowOff>
    </xdr:from>
    <xdr:to>
      <xdr:col>74</xdr:col>
      <xdr:colOff>31750</xdr:colOff>
      <xdr:row>77</xdr:row>
      <xdr:rowOff>13970</xdr:rowOff>
    </xdr:to>
    <xdr:sp macro="" textlink="">
      <xdr:nvSpPr>
        <xdr:cNvPr id="443" name="楕円 442">
          <a:extLst>
            <a:ext uri="{FF2B5EF4-FFF2-40B4-BE49-F238E27FC236}">
              <a16:creationId xmlns:a16="http://schemas.microsoft.com/office/drawing/2014/main" id="{3E863993-8B07-45EF-A711-E8F5D15654E0}"/>
            </a:ext>
          </a:extLst>
        </xdr:cNvPr>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24147</xdr:rowOff>
    </xdr:from>
    <xdr:ext cx="762000" cy="259045"/>
    <xdr:sp macro="" textlink="">
      <xdr:nvSpPr>
        <xdr:cNvPr id="444" name="テキスト ボックス 443">
          <a:extLst>
            <a:ext uri="{FF2B5EF4-FFF2-40B4-BE49-F238E27FC236}">
              <a16:creationId xmlns:a16="http://schemas.microsoft.com/office/drawing/2014/main" id="{1DAFF9B6-2F98-47E2-B880-37E769B97A4F}"/>
            </a:ext>
          </a:extLst>
        </xdr:cNvPr>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45" name="楕円 444">
          <a:extLst>
            <a:ext uri="{FF2B5EF4-FFF2-40B4-BE49-F238E27FC236}">
              <a16:creationId xmlns:a16="http://schemas.microsoft.com/office/drawing/2014/main" id="{58440F30-8F6D-4149-9ABE-0861D0BF5457}"/>
            </a:ext>
          </a:extLst>
        </xdr:cNvPr>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6" name="テキスト ボックス 445">
          <a:extLst>
            <a:ext uri="{FF2B5EF4-FFF2-40B4-BE49-F238E27FC236}">
              <a16:creationId xmlns:a16="http://schemas.microsoft.com/office/drawing/2014/main" id="{98199440-4CBD-4A6D-951C-7F0DB9C856CD}"/>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7" name="楕円 446">
          <a:extLst>
            <a:ext uri="{FF2B5EF4-FFF2-40B4-BE49-F238E27FC236}">
              <a16:creationId xmlns:a16="http://schemas.microsoft.com/office/drawing/2014/main" id="{BF2E843E-7CEE-4FE3-AB11-536EFD03CBF1}"/>
            </a:ext>
          </a:extLst>
        </xdr:cNvPr>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48" name="テキスト ボックス 447">
          <a:extLst>
            <a:ext uri="{FF2B5EF4-FFF2-40B4-BE49-F238E27FC236}">
              <a16:creationId xmlns:a16="http://schemas.microsoft.com/office/drawing/2014/main" id="{31ED5E6B-3302-47E1-9DF0-4FECE4B1DDA5}"/>
            </a:ext>
          </a:extLst>
        </xdr:cNvPr>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BC2A9D70-F4F9-4B0D-99B5-F6F46B3C3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D474B69F-FA42-4A8A-A7B0-1DD58DC330D7}"/>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2D2A2B6-A82A-4FD6-8D8B-7506CF59F32C}"/>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8DFF134C-D752-4C76-81BD-C4CE200A78E5}"/>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24A1EB6B-267A-43DD-BD82-7A1883378A98}"/>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29E593DA-21BF-452D-9840-D2BBEA28AC27}"/>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44E981B1-1B37-42D8-A09B-DEED97432B29}"/>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C88F3E67-86FB-4D6E-8013-5BDF64416877}"/>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68E70F89-5E9E-4590-B706-A0C3F462C0B9}"/>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C7EE8FFE-28BD-4967-9ABC-BEDA398C25C6}"/>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3AF07C11-A061-4A75-B8C1-8C06CDC90671}"/>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1E3D226E-B0F6-450F-AFB9-8641E46A242D}"/>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8DA196AD-5567-4AB9-8179-689A84C3A64D}"/>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C0BF40F-7251-4675-B3E3-236337F4F1DC}"/>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738445B5-6B05-456E-9D26-6A65A57E0B8C}"/>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4A8CC8B9-8C2C-4AA2-B992-977B3CE06FE8}"/>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C89F33B-C94D-47C4-B0AB-EE3E637D417F}"/>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DC08569F-11DD-4228-B81E-951A82743A8B}"/>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D70C23A0-9C45-42F6-AB51-D6C8F0125AE3}"/>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2D4F5789-2F93-4033-BF9D-A74221DE1C03}"/>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58F9A2E9-5EAD-430C-BEED-E21524AC8E0B}"/>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4084C581-FF8B-4A88-850B-CE7243BB191C}"/>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3A4E2DAD-F704-4090-83C4-2359272D616C}"/>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3B44C274-EEE2-479B-AD55-5E3CC61D4252}"/>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4C7DBE0-F6CC-4650-A672-33354C2212F1}"/>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5908F002-3F7B-45F9-9EAB-1B20E3D551BA}"/>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959BA974-D1BB-4924-8149-64A08361EF4B}"/>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5ECEE280-8725-4720-AB06-6B8617C99971}"/>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94F18057-CD3A-4217-883B-D51F8910E3C6}"/>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308366A4-7C3A-403C-A7BF-EF2D99D7A3CD}"/>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DA226C66-E1A7-4EF8-8338-4474E59EAA13}"/>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BEF43175-B300-4528-8484-BD3E57C6BCFF}"/>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61E0EBF6-04C7-44B2-B026-082BF9BB48F5}"/>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3D5677D5-17B2-4CB6-8D86-F9E9C54DA4FE}"/>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381B6721-C6CD-433F-995F-94C884701866}"/>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D25C3823-C804-4901-BA73-BB467D808C3B}"/>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8740FEE-FED0-4953-A716-88FC2D6AA075}"/>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9BD75FB2-C2F8-4245-9814-2EEC8191D2B2}"/>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51AF280F-8C5B-4FE6-805E-1DD43CF8F1DA}"/>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E59BCF65-E454-43B7-8C98-F04E5CC2DF29}"/>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93EB7154-2F7B-4259-97AE-C4709DF9BA5C}"/>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6D641DE0-5819-463C-ACB8-4448E816FC9C}"/>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48026126-A0E4-4656-AA4C-BD0C5E11F88F}"/>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94BB1944-8853-4752-8868-0F9EF9E38DB6}"/>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43F235DE-C2E5-47A3-8838-3EAFE680AA91}"/>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33C04CD9-0019-46BB-AE48-0D189276621D}"/>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170099</xdr:rowOff>
    </xdr:from>
    <xdr:to>
      <xdr:col>29</xdr:col>
      <xdr:colOff>127000</xdr:colOff>
      <xdr:row>16</xdr:row>
      <xdr:rowOff>41461</xdr:rowOff>
    </xdr:to>
    <xdr:cxnSp macro="">
      <xdr:nvCxnSpPr>
        <xdr:cNvPr id="48" name="直線コネクタ 47">
          <a:extLst>
            <a:ext uri="{FF2B5EF4-FFF2-40B4-BE49-F238E27FC236}">
              <a16:creationId xmlns:a16="http://schemas.microsoft.com/office/drawing/2014/main" id="{9D4048C1-BCD0-4A45-B1F6-0B1306763828}"/>
            </a:ext>
          </a:extLst>
        </xdr:cNvPr>
        <xdr:cNvCxnSpPr/>
      </xdr:nvCxnSpPr>
      <xdr:spPr bwMode="auto">
        <a:xfrm flipV="1">
          <a:off x="5003800" y="2789474"/>
          <a:ext cx="647700" cy="42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a:extLst>
            <a:ext uri="{FF2B5EF4-FFF2-40B4-BE49-F238E27FC236}">
              <a16:creationId xmlns:a16="http://schemas.microsoft.com/office/drawing/2014/main" id="{A5A88A7E-6A73-4A8E-948C-07DEB0A2EC81}"/>
            </a:ext>
          </a:extLst>
        </xdr:cNvPr>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1A7A61F3-B4D4-4DC2-9179-97FACE39195D}"/>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41461</xdr:rowOff>
    </xdr:from>
    <xdr:to>
      <xdr:col>26</xdr:col>
      <xdr:colOff>50800</xdr:colOff>
      <xdr:row>16</xdr:row>
      <xdr:rowOff>99726</xdr:rowOff>
    </xdr:to>
    <xdr:cxnSp macro="">
      <xdr:nvCxnSpPr>
        <xdr:cNvPr id="51" name="直線コネクタ 50">
          <a:extLst>
            <a:ext uri="{FF2B5EF4-FFF2-40B4-BE49-F238E27FC236}">
              <a16:creationId xmlns:a16="http://schemas.microsoft.com/office/drawing/2014/main" id="{F18CA780-286F-4785-A1EF-398E7FDD44DC}"/>
            </a:ext>
          </a:extLst>
        </xdr:cNvPr>
        <xdr:cNvCxnSpPr/>
      </xdr:nvCxnSpPr>
      <xdr:spPr bwMode="auto">
        <a:xfrm flipV="1">
          <a:off x="4305300" y="2832286"/>
          <a:ext cx="698500" cy="58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479E0C86-F2C0-4EF3-893E-010814BEA469}"/>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a:extLst>
            <a:ext uri="{FF2B5EF4-FFF2-40B4-BE49-F238E27FC236}">
              <a16:creationId xmlns:a16="http://schemas.microsoft.com/office/drawing/2014/main" id="{BE94EFFC-6F51-444E-9094-995697C40265}"/>
            </a:ext>
          </a:extLst>
        </xdr:cNvPr>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85023</xdr:rowOff>
    </xdr:from>
    <xdr:to>
      <xdr:col>22</xdr:col>
      <xdr:colOff>114300</xdr:colOff>
      <xdr:row>16</xdr:row>
      <xdr:rowOff>99726</xdr:rowOff>
    </xdr:to>
    <xdr:cxnSp macro="">
      <xdr:nvCxnSpPr>
        <xdr:cNvPr id="54" name="直線コネクタ 53">
          <a:extLst>
            <a:ext uri="{FF2B5EF4-FFF2-40B4-BE49-F238E27FC236}">
              <a16:creationId xmlns:a16="http://schemas.microsoft.com/office/drawing/2014/main" id="{DBFE4A09-AD11-414A-871F-B19F86B7479B}"/>
            </a:ext>
          </a:extLst>
        </xdr:cNvPr>
        <xdr:cNvCxnSpPr/>
      </xdr:nvCxnSpPr>
      <xdr:spPr bwMode="auto">
        <a:xfrm>
          <a:off x="3606800" y="2875848"/>
          <a:ext cx="698500" cy="14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1DF29337-6E99-4EA3-AD46-C29303F1900B}"/>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a:extLst>
            <a:ext uri="{FF2B5EF4-FFF2-40B4-BE49-F238E27FC236}">
              <a16:creationId xmlns:a16="http://schemas.microsoft.com/office/drawing/2014/main" id="{03A800BC-8BB0-4659-B314-9842E2AF7119}"/>
            </a:ext>
          </a:extLst>
        </xdr:cNvPr>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85023</xdr:rowOff>
    </xdr:from>
    <xdr:to>
      <xdr:col>18</xdr:col>
      <xdr:colOff>177800</xdr:colOff>
      <xdr:row>16</xdr:row>
      <xdr:rowOff>160306</xdr:rowOff>
    </xdr:to>
    <xdr:cxnSp macro="">
      <xdr:nvCxnSpPr>
        <xdr:cNvPr id="57" name="直線コネクタ 56">
          <a:extLst>
            <a:ext uri="{FF2B5EF4-FFF2-40B4-BE49-F238E27FC236}">
              <a16:creationId xmlns:a16="http://schemas.microsoft.com/office/drawing/2014/main" id="{63A94949-5A38-4E6F-843F-309998AF957B}"/>
            </a:ext>
          </a:extLst>
        </xdr:cNvPr>
        <xdr:cNvCxnSpPr/>
      </xdr:nvCxnSpPr>
      <xdr:spPr bwMode="auto">
        <a:xfrm flipV="1">
          <a:off x="2908300" y="2875848"/>
          <a:ext cx="698500" cy="75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104069C8-4781-43EC-BD10-2D8AF125A85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a:extLst>
            <a:ext uri="{FF2B5EF4-FFF2-40B4-BE49-F238E27FC236}">
              <a16:creationId xmlns:a16="http://schemas.microsoft.com/office/drawing/2014/main" id="{890F94E2-D752-42E1-8528-49D64F05E115}"/>
            </a:ext>
          </a:extLst>
        </xdr:cNvPr>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95B766BC-EAD0-45EC-8603-ADB0B0E0D9D6}"/>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a:extLst>
            <a:ext uri="{FF2B5EF4-FFF2-40B4-BE49-F238E27FC236}">
              <a16:creationId xmlns:a16="http://schemas.microsoft.com/office/drawing/2014/main" id="{0323FF35-6574-428B-BBA5-E3FC5D826CD0}"/>
            </a:ext>
          </a:extLst>
        </xdr:cNvPr>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2C1380FF-6920-44B7-9EBF-B7A8190A96E4}"/>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ED4F0620-13E0-491C-94B1-8563974B16E8}"/>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C4C2DBA9-428F-416B-889D-E4F33BA40893}"/>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C28BA5A9-3B31-4E46-A7E0-2FBFCE29EA41}"/>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6862D5B9-E81C-468F-8047-945657ABA356}"/>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119299</xdr:rowOff>
    </xdr:from>
    <xdr:to>
      <xdr:col>29</xdr:col>
      <xdr:colOff>177800</xdr:colOff>
      <xdr:row>16</xdr:row>
      <xdr:rowOff>49449</xdr:rowOff>
    </xdr:to>
    <xdr:sp macro="" textlink="">
      <xdr:nvSpPr>
        <xdr:cNvPr id="67" name="楕円 66">
          <a:extLst>
            <a:ext uri="{FF2B5EF4-FFF2-40B4-BE49-F238E27FC236}">
              <a16:creationId xmlns:a16="http://schemas.microsoft.com/office/drawing/2014/main" id="{BCD83256-D5A3-4D47-A725-E6DC731874A4}"/>
            </a:ext>
          </a:extLst>
        </xdr:cNvPr>
        <xdr:cNvSpPr/>
      </xdr:nvSpPr>
      <xdr:spPr bwMode="auto">
        <a:xfrm>
          <a:off x="5600700" y="273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135826</xdr:rowOff>
    </xdr:from>
    <xdr:ext cx="762000" cy="259045"/>
    <xdr:sp macro="" textlink="">
      <xdr:nvSpPr>
        <xdr:cNvPr id="68" name="人口1人当たり決算額の推移該当値テキスト130">
          <a:extLst>
            <a:ext uri="{FF2B5EF4-FFF2-40B4-BE49-F238E27FC236}">
              <a16:creationId xmlns:a16="http://schemas.microsoft.com/office/drawing/2014/main" id="{F0FF7458-FFDB-43FF-AFF6-83055976BE27}"/>
            </a:ext>
          </a:extLst>
        </xdr:cNvPr>
        <xdr:cNvSpPr txBox="1"/>
      </xdr:nvSpPr>
      <xdr:spPr>
        <a:xfrm>
          <a:off x="5740400" y="258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162111</xdr:rowOff>
    </xdr:from>
    <xdr:to>
      <xdr:col>26</xdr:col>
      <xdr:colOff>101600</xdr:colOff>
      <xdr:row>16</xdr:row>
      <xdr:rowOff>92261</xdr:rowOff>
    </xdr:to>
    <xdr:sp macro="" textlink="">
      <xdr:nvSpPr>
        <xdr:cNvPr id="69" name="楕円 68">
          <a:extLst>
            <a:ext uri="{FF2B5EF4-FFF2-40B4-BE49-F238E27FC236}">
              <a16:creationId xmlns:a16="http://schemas.microsoft.com/office/drawing/2014/main" id="{1464E7CC-0BED-4FAE-AA41-29F413AD889D}"/>
            </a:ext>
          </a:extLst>
        </xdr:cNvPr>
        <xdr:cNvSpPr/>
      </xdr:nvSpPr>
      <xdr:spPr bwMode="auto">
        <a:xfrm>
          <a:off x="4953000" y="278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102438</xdr:rowOff>
    </xdr:from>
    <xdr:ext cx="736600" cy="259045"/>
    <xdr:sp macro="" textlink="">
      <xdr:nvSpPr>
        <xdr:cNvPr id="70" name="テキスト ボックス 69">
          <a:extLst>
            <a:ext uri="{FF2B5EF4-FFF2-40B4-BE49-F238E27FC236}">
              <a16:creationId xmlns:a16="http://schemas.microsoft.com/office/drawing/2014/main" id="{2693C830-6FF3-482F-A4D5-13BCF52A76A5}"/>
            </a:ext>
          </a:extLst>
        </xdr:cNvPr>
        <xdr:cNvSpPr txBox="1"/>
      </xdr:nvSpPr>
      <xdr:spPr>
        <a:xfrm>
          <a:off x="4622800" y="255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48926</xdr:rowOff>
    </xdr:from>
    <xdr:to>
      <xdr:col>22</xdr:col>
      <xdr:colOff>165100</xdr:colOff>
      <xdr:row>16</xdr:row>
      <xdr:rowOff>150526</xdr:rowOff>
    </xdr:to>
    <xdr:sp macro="" textlink="">
      <xdr:nvSpPr>
        <xdr:cNvPr id="71" name="楕円 70">
          <a:extLst>
            <a:ext uri="{FF2B5EF4-FFF2-40B4-BE49-F238E27FC236}">
              <a16:creationId xmlns:a16="http://schemas.microsoft.com/office/drawing/2014/main" id="{0928D80A-4F3F-40B5-98B6-31C38D0CFF1D}"/>
            </a:ext>
          </a:extLst>
        </xdr:cNvPr>
        <xdr:cNvSpPr/>
      </xdr:nvSpPr>
      <xdr:spPr bwMode="auto">
        <a:xfrm>
          <a:off x="4254500" y="283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160703</xdr:rowOff>
    </xdr:from>
    <xdr:ext cx="762000" cy="259045"/>
    <xdr:sp macro="" textlink="">
      <xdr:nvSpPr>
        <xdr:cNvPr id="72" name="テキスト ボックス 71">
          <a:extLst>
            <a:ext uri="{FF2B5EF4-FFF2-40B4-BE49-F238E27FC236}">
              <a16:creationId xmlns:a16="http://schemas.microsoft.com/office/drawing/2014/main" id="{7C988507-EF88-411D-8088-E6C6539A790E}"/>
            </a:ext>
          </a:extLst>
        </xdr:cNvPr>
        <xdr:cNvSpPr txBox="1"/>
      </xdr:nvSpPr>
      <xdr:spPr>
        <a:xfrm>
          <a:off x="3924300" y="260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34223</xdr:rowOff>
    </xdr:from>
    <xdr:to>
      <xdr:col>19</xdr:col>
      <xdr:colOff>38100</xdr:colOff>
      <xdr:row>16</xdr:row>
      <xdr:rowOff>135823</xdr:rowOff>
    </xdr:to>
    <xdr:sp macro="" textlink="">
      <xdr:nvSpPr>
        <xdr:cNvPr id="73" name="楕円 72">
          <a:extLst>
            <a:ext uri="{FF2B5EF4-FFF2-40B4-BE49-F238E27FC236}">
              <a16:creationId xmlns:a16="http://schemas.microsoft.com/office/drawing/2014/main" id="{58E28C48-88B8-49E2-8008-B1A3224E55F1}"/>
            </a:ext>
          </a:extLst>
        </xdr:cNvPr>
        <xdr:cNvSpPr/>
      </xdr:nvSpPr>
      <xdr:spPr bwMode="auto">
        <a:xfrm>
          <a:off x="3556000" y="2825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146000</xdr:rowOff>
    </xdr:from>
    <xdr:ext cx="762000" cy="259045"/>
    <xdr:sp macro="" textlink="">
      <xdr:nvSpPr>
        <xdr:cNvPr id="74" name="テキスト ボックス 73">
          <a:extLst>
            <a:ext uri="{FF2B5EF4-FFF2-40B4-BE49-F238E27FC236}">
              <a16:creationId xmlns:a16="http://schemas.microsoft.com/office/drawing/2014/main" id="{30BA01FC-613A-4554-9E1C-D7AB6B77BFC3}"/>
            </a:ext>
          </a:extLst>
        </xdr:cNvPr>
        <xdr:cNvSpPr txBox="1"/>
      </xdr:nvSpPr>
      <xdr:spPr>
        <a:xfrm>
          <a:off x="3225800" y="259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109506</xdr:rowOff>
    </xdr:from>
    <xdr:to>
      <xdr:col>15</xdr:col>
      <xdr:colOff>101600</xdr:colOff>
      <xdr:row>17</xdr:row>
      <xdr:rowOff>39656</xdr:rowOff>
    </xdr:to>
    <xdr:sp macro="" textlink="">
      <xdr:nvSpPr>
        <xdr:cNvPr id="75" name="楕円 74">
          <a:extLst>
            <a:ext uri="{FF2B5EF4-FFF2-40B4-BE49-F238E27FC236}">
              <a16:creationId xmlns:a16="http://schemas.microsoft.com/office/drawing/2014/main" id="{F5CB8CC4-495C-411E-8C3D-D8378328F5BB}"/>
            </a:ext>
          </a:extLst>
        </xdr:cNvPr>
        <xdr:cNvSpPr/>
      </xdr:nvSpPr>
      <xdr:spPr bwMode="auto">
        <a:xfrm>
          <a:off x="2857500" y="2900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49833</xdr:rowOff>
    </xdr:from>
    <xdr:ext cx="762000" cy="259045"/>
    <xdr:sp macro="" textlink="">
      <xdr:nvSpPr>
        <xdr:cNvPr id="76" name="テキスト ボックス 75">
          <a:extLst>
            <a:ext uri="{FF2B5EF4-FFF2-40B4-BE49-F238E27FC236}">
              <a16:creationId xmlns:a16="http://schemas.microsoft.com/office/drawing/2014/main" id="{7608E870-66F9-479E-B72C-9F0C66697CD7}"/>
            </a:ext>
          </a:extLst>
        </xdr:cNvPr>
        <xdr:cNvSpPr txBox="1"/>
      </xdr:nvSpPr>
      <xdr:spPr>
        <a:xfrm>
          <a:off x="2527300" y="266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81FD84B7-3AEA-43F2-907F-B8DE7E80E8B2}"/>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AEC7B190-1811-4DFF-A5F0-757E02EB6653}"/>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3298C89A-FD1D-4C4F-AC5A-2D4F9077622D}"/>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D80EB24D-38AD-4169-B433-6AAB294ACFEE}"/>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EEC3E72B-3FE7-45E8-A9FB-7BBDDF1942C9}"/>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3C2A5275-00CE-400A-A41F-035A523150EF}"/>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1509F56A-73E9-44AC-83C8-1A7763CE7F02}"/>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5A3FDA69-636D-4C26-A3B3-FFE358846BD2}"/>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16B03A4F-4529-4962-AAA7-D8592A6F8AD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ED0CB83A-FF30-4971-B76B-FD4EB3AD8EA6}"/>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CE255417-A18E-4FF7-8B6F-EF94CA0A9851}"/>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608D486F-7F94-4BE7-A071-B81E6431B2EF}"/>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27BB5E5B-3AD6-4109-BD80-254EA19F1714}"/>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72B20212-4869-4F1B-8D4E-56F5359CA186}"/>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36E21C08-9733-44D3-B68F-B0FCC770D9EC}"/>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2AB235E2-DC64-4718-892F-00740A326AC6}"/>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C306F1E5-6DEF-43C4-9E71-CE1CCBEDC0AE}"/>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2388E726-1867-4482-8CF2-00B137E0C143}"/>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A5E2205E-08F0-4812-A2D7-3D7DF779F1A8}"/>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9E677EAB-2A1A-4DF0-B1C9-DBF6F843E3BC}"/>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17A33896-D1A9-4FC1-96F1-91AACD98AA99}"/>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105D1C81-7762-4788-A747-9ABEBE0A7CF5}"/>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8388E040-E74B-4CFB-8FD5-05EA4836E7A1}"/>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1E7BD3EC-C32F-4883-AA7A-0484E90B167B}"/>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F8419CE6-746F-4B48-B74A-2C00B1BF5185}"/>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886E38E7-81E4-44E0-879C-342D5E0507F3}"/>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2C4BB546-4050-43A8-A1DE-0A4DECF27A5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E8F17914-B300-4F52-8F8F-067CACC92199}"/>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291149D8-A7B4-441E-BCF7-0096A8A965F1}"/>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ED54C33D-C8DB-4886-BD16-DAB917B5670E}"/>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AABC7AA8-FA6E-4AC8-99D4-798CB647AF8A}"/>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1B719C4A-EB8E-496E-BBEB-6415658D3502}"/>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34A3DFDD-646E-4213-89CE-9ABD4E6CF5B4}"/>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BB41EDDB-F32B-4ADD-A969-32F3AB325EB9}"/>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1416C7E-91BB-4A0C-AC28-C7916851F61D}"/>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271149</xdr:rowOff>
    </xdr:from>
    <xdr:to>
      <xdr:col>29</xdr:col>
      <xdr:colOff>127000</xdr:colOff>
      <xdr:row>35</xdr:row>
      <xdr:rowOff>279166</xdr:rowOff>
    </xdr:to>
    <xdr:cxnSp macro="">
      <xdr:nvCxnSpPr>
        <xdr:cNvPr id="112" name="直線コネクタ 111">
          <a:extLst>
            <a:ext uri="{FF2B5EF4-FFF2-40B4-BE49-F238E27FC236}">
              <a16:creationId xmlns:a16="http://schemas.microsoft.com/office/drawing/2014/main" id="{676A5668-A9F2-4F59-AA18-1226B5459295}"/>
            </a:ext>
          </a:extLst>
        </xdr:cNvPr>
        <xdr:cNvCxnSpPr/>
      </xdr:nvCxnSpPr>
      <xdr:spPr bwMode="auto">
        <a:xfrm flipV="1">
          <a:off x="5003800" y="6881499"/>
          <a:ext cx="647700" cy="8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a:extLst>
            <a:ext uri="{FF2B5EF4-FFF2-40B4-BE49-F238E27FC236}">
              <a16:creationId xmlns:a16="http://schemas.microsoft.com/office/drawing/2014/main" id="{B70BF4D7-638E-4157-9C44-600A905E35B5}"/>
            </a:ext>
          </a:extLst>
        </xdr:cNvPr>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151CF5DD-8BE0-4925-9B97-D2527EC178BA}"/>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255375</xdr:rowOff>
    </xdr:from>
    <xdr:to>
      <xdr:col>26</xdr:col>
      <xdr:colOff>50800</xdr:colOff>
      <xdr:row>35</xdr:row>
      <xdr:rowOff>279166</xdr:rowOff>
    </xdr:to>
    <xdr:cxnSp macro="">
      <xdr:nvCxnSpPr>
        <xdr:cNvPr id="115" name="直線コネクタ 114">
          <a:extLst>
            <a:ext uri="{FF2B5EF4-FFF2-40B4-BE49-F238E27FC236}">
              <a16:creationId xmlns:a16="http://schemas.microsoft.com/office/drawing/2014/main" id="{48BD9D51-C505-4DEB-936A-879AFC2C6EF2}"/>
            </a:ext>
          </a:extLst>
        </xdr:cNvPr>
        <xdr:cNvCxnSpPr/>
      </xdr:nvCxnSpPr>
      <xdr:spPr bwMode="auto">
        <a:xfrm>
          <a:off x="4305300" y="6865725"/>
          <a:ext cx="698500" cy="2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FFBD87B1-94CD-48BA-B2A0-FD6BC6273719}"/>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a:extLst>
            <a:ext uri="{FF2B5EF4-FFF2-40B4-BE49-F238E27FC236}">
              <a16:creationId xmlns:a16="http://schemas.microsoft.com/office/drawing/2014/main" id="{D69E198F-3EB4-4619-9603-531C512791A2}"/>
            </a:ext>
          </a:extLst>
        </xdr:cNvPr>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255375</xdr:rowOff>
    </xdr:from>
    <xdr:to>
      <xdr:col>22</xdr:col>
      <xdr:colOff>114300</xdr:colOff>
      <xdr:row>36</xdr:row>
      <xdr:rowOff>388</xdr:rowOff>
    </xdr:to>
    <xdr:cxnSp macro="">
      <xdr:nvCxnSpPr>
        <xdr:cNvPr id="118" name="直線コネクタ 117">
          <a:extLst>
            <a:ext uri="{FF2B5EF4-FFF2-40B4-BE49-F238E27FC236}">
              <a16:creationId xmlns:a16="http://schemas.microsoft.com/office/drawing/2014/main" id="{85709821-5E42-44E8-9976-104D9B678DAF}"/>
            </a:ext>
          </a:extLst>
        </xdr:cNvPr>
        <xdr:cNvCxnSpPr/>
      </xdr:nvCxnSpPr>
      <xdr:spPr bwMode="auto">
        <a:xfrm flipV="1">
          <a:off x="3606800" y="6865725"/>
          <a:ext cx="698500" cy="87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8049AAE2-7B77-4E28-98AD-DA56EFB2018C}"/>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a:extLst>
            <a:ext uri="{FF2B5EF4-FFF2-40B4-BE49-F238E27FC236}">
              <a16:creationId xmlns:a16="http://schemas.microsoft.com/office/drawing/2014/main" id="{F271262B-4BF3-4CD4-B282-8C1F938AF78F}"/>
            </a:ext>
          </a:extLst>
        </xdr:cNvPr>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388</xdr:rowOff>
    </xdr:from>
    <xdr:to>
      <xdr:col>18</xdr:col>
      <xdr:colOff>177800</xdr:colOff>
      <xdr:row>36</xdr:row>
      <xdr:rowOff>62094</xdr:rowOff>
    </xdr:to>
    <xdr:cxnSp macro="">
      <xdr:nvCxnSpPr>
        <xdr:cNvPr id="121" name="直線コネクタ 120">
          <a:extLst>
            <a:ext uri="{FF2B5EF4-FFF2-40B4-BE49-F238E27FC236}">
              <a16:creationId xmlns:a16="http://schemas.microsoft.com/office/drawing/2014/main" id="{02B248F6-EC49-4DE1-8CB5-3AB82A94A53D}"/>
            </a:ext>
          </a:extLst>
        </xdr:cNvPr>
        <xdr:cNvCxnSpPr/>
      </xdr:nvCxnSpPr>
      <xdr:spPr bwMode="auto">
        <a:xfrm flipV="1">
          <a:off x="2908300" y="6953638"/>
          <a:ext cx="698500" cy="61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C54A1011-1753-49D6-B19D-B5F2BF7317CF}"/>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a:extLst>
            <a:ext uri="{FF2B5EF4-FFF2-40B4-BE49-F238E27FC236}">
              <a16:creationId xmlns:a16="http://schemas.microsoft.com/office/drawing/2014/main" id="{10C258B9-9600-4015-B413-8601B3110305}"/>
            </a:ext>
          </a:extLst>
        </xdr:cNvPr>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94784ABA-7687-4C61-97D1-257C00C0B5BE}"/>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a:extLst>
            <a:ext uri="{FF2B5EF4-FFF2-40B4-BE49-F238E27FC236}">
              <a16:creationId xmlns:a16="http://schemas.microsoft.com/office/drawing/2014/main" id="{57289CB8-AB59-40D8-8768-A5572A2E548C}"/>
            </a:ext>
          </a:extLst>
        </xdr:cNvPr>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302B829C-A915-4AEE-B35B-FCA5EC0A6224}"/>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9095897-EC9A-43AE-B776-D0293C01E5DC}"/>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B3B162E6-E608-4051-BA8B-DCA905066F26}"/>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A902BDC7-C024-464A-A538-045F21EBF761}"/>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33E98139-A38D-4856-B8FA-308A48AB2B9C}"/>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220349</xdr:rowOff>
    </xdr:from>
    <xdr:to>
      <xdr:col>29</xdr:col>
      <xdr:colOff>177800</xdr:colOff>
      <xdr:row>35</xdr:row>
      <xdr:rowOff>321949</xdr:rowOff>
    </xdr:to>
    <xdr:sp macro="" textlink="">
      <xdr:nvSpPr>
        <xdr:cNvPr id="131" name="楕円 130">
          <a:extLst>
            <a:ext uri="{FF2B5EF4-FFF2-40B4-BE49-F238E27FC236}">
              <a16:creationId xmlns:a16="http://schemas.microsoft.com/office/drawing/2014/main" id="{B5D136C3-7DF2-4877-8873-E17F915694EC}"/>
            </a:ext>
          </a:extLst>
        </xdr:cNvPr>
        <xdr:cNvSpPr/>
      </xdr:nvSpPr>
      <xdr:spPr bwMode="auto">
        <a:xfrm>
          <a:off x="5600700" y="683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65426</xdr:rowOff>
    </xdr:from>
    <xdr:ext cx="762000" cy="259045"/>
    <xdr:sp macro="" textlink="">
      <xdr:nvSpPr>
        <xdr:cNvPr id="132" name="人口1人当たり決算額の推移該当値テキスト445">
          <a:extLst>
            <a:ext uri="{FF2B5EF4-FFF2-40B4-BE49-F238E27FC236}">
              <a16:creationId xmlns:a16="http://schemas.microsoft.com/office/drawing/2014/main" id="{5A6273A4-E2A5-4FA9-B817-64F25F658E55}"/>
            </a:ext>
          </a:extLst>
        </xdr:cNvPr>
        <xdr:cNvSpPr txBox="1"/>
      </xdr:nvSpPr>
      <xdr:spPr>
        <a:xfrm>
          <a:off x="5740400" y="667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228366</xdr:rowOff>
    </xdr:from>
    <xdr:to>
      <xdr:col>26</xdr:col>
      <xdr:colOff>101600</xdr:colOff>
      <xdr:row>35</xdr:row>
      <xdr:rowOff>329966</xdr:rowOff>
    </xdr:to>
    <xdr:sp macro="" textlink="">
      <xdr:nvSpPr>
        <xdr:cNvPr id="133" name="楕円 132">
          <a:extLst>
            <a:ext uri="{FF2B5EF4-FFF2-40B4-BE49-F238E27FC236}">
              <a16:creationId xmlns:a16="http://schemas.microsoft.com/office/drawing/2014/main" id="{FD47B293-4FEE-4C36-B38F-7B8185AEB0B1}"/>
            </a:ext>
          </a:extLst>
        </xdr:cNvPr>
        <xdr:cNvSpPr/>
      </xdr:nvSpPr>
      <xdr:spPr bwMode="auto">
        <a:xfrm>
          <a:off x="4953000" y="683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340143</xdr:rowOff>
    </xdr:from>
    <xdr:ext cx="736600" cy="259045"/>
    <xdr:sp macro="" textlink="">
      <xdr:nvSpPr>
        <xdr:cNvPr id="134" name="テキスト ボックス 133">
          <a:extLst>
            <a:ext uri="{FF2B5EF4-FFF2-40B4-BE49-F238E27FC236}">
              <a16:creationId xmlns:a16="http://schemas.microsoft.com/office/drawing/2014/main" id="{C11779AE-68E9-4A4F-9028-421177D5B101}"/>
            </a:ext>
          </a:extLst>
        </xdr:cNvPr>
        <xdr:cNvSpPr txBox="1"/>
      </xdr:nvSpPr>
      <xdr:spPr>
        <a:xfrm>
          <a:off x="4622800" y="660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204575</xdr:rowOff>
    </xdr:from>
    <xdr:to>
      <xdr:col>22</xdr:col>
      <xdr:colOff>165100</xdr:colOff>
      <xdr:row>35</xdr:row>
      <xdr:rowOff>306175</xdr:rowOff>
    </xdr:to>
    <xdr:sp macro="" textlink="">
      <xdr:nvSpPr>
        <xdr:cNvPr id="135" name="楕円 134">
          <a:extLst>
            <a:ext uri="{FF2B5EF4-FFF2-40B4-BE49-F238E27FC236}">
              <a16:creationId xmlns:a16="http://schemas.microsoft.com/office/drawing/2014/main" id="{EBA327C9-3B67-4B0A-A107-D02559B34DD6}"/>
            </a:ext>
          </a:extLst>
        </xdr:cNvPr>
        <xdr:cNvSpPr/>
      </xdr:nvSpPr>
      <xdr:spPr bwMode="auto">
        <a:xfrm>
          <a:off x="4254500" y="681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316352</xdr:rowOff>
    </xdr:from>
    <xdr:ext cx="762000" cy="259045"/>
    <xdr:sp macro="" textlink="">
      <xdr:nvSpPr>
        <xdr:cNvPr id="136" name="テキスト ボックス 135">
          <a:extLst>
            <a:ext uri="{FF2B5EF4-FFF2-40B4-BE49-F238E27FC236}">
              <a16:creationId xmlns:a16="http://schemas.microsoft.com/office/drawing/2014/main" id="{73D23ECF-1BC7-4385-B399-B887822B6AB2}"/>
            </a:ext>
          </a:extLst>
        </xdr:cNvPr>
        <xdr:cNvSpPr txBox="1"/>
      </xdr:nvSpPr>
      <xdr:spPr>
        <a:xfrm>
          <a:off x="3924300" y="658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292488</xdr:rowOff>
    </xdr:from>
    <xdr:to>
      <xdr:col>19</xdr:col>
      <xdr:colOff>38100</xdr:colOff>
      <xdr:row>36</xdr:row>
      <xdr:rowOff>51188</xdr:rowOff>
    </xdr:to>
    <xdr:sp macro="" textlink="">
      <xdr:nvSpPr>
        <xdr:cNvPr id="137" name="楕円 136">
          <a:extLst>
            <a:ext uri="{FF2B5EF4-FFF2-40B4-BE49-F238E27FC236}">
              <a16:creationId xmlns:a16="http://schemas.microsoft.com/office/drawing/2014/main" id="{D98F17F7-D13D-47AA-958E-107FBA53092A}"/>
            </a:ext>
          </a:extLst>
        </xdr:cNvPr>
        <xdr:cNvSpPr/>
      </xdr:nvSpPr>
      <xdr:spPr bwMode="auto">
        <a:xfrm>
          <a:off x="3556000" y="6902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61365</xdr:rowOff>
    </xdr:from>
    <xdr:ext cx="762000" cy="259045"/>
    <xdr:sp macro="" textlink="">
      <xdr:nvSpPr>
        <xdr:cNvPr id="138" name="テキスト ボックス 137">
          <a:extLst>
            <a:ext uri="{FF2B5EF4-FFF2-40B4-BE49-F238E27FC236}">
              <a16:creationId xmlns:a16="http://schemas.microsoft.com/office/drawing/2014/main" id="{F62D4757-775B-43E8-8290-14AA17696492}"/>
            </a:ext>
          </a:extLst>
        </xdr:cNvPr>
        <xdr:cNvSpPr txBox="1"/>
      </xdr:nvSpPr>
      <xdr:spPr>
        <a:xfrm>
          <a:off x="3225800" y="667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11294</xdr:rowOff>
    </xdr:from>
    <xdr:to>
      <xdr:col>15</xdr:col>
      <xdr:colOff>101600</xdr:colOff>
      <xdr:row>36</xdr:row>
      <xdr:rowOff>112894</xdr:rowOff>
    </xdr:to>
    <xdr:sp macro="" textlink="">
      <xdr:nvSpPr>
        <xdr:cNvPr id="139" name="楕円 138">
          <a:extLst>
            <a:ext uri="{FF2B5EF4-FFF2-40B4-BE49-F238E27FC236}">
              <a16:creationId xmlns:a16="http://schemas.microsoft.com/office/drawing/2014/main" id="{33480C6F-CE76-4DF4-B54F-F03646518D5D}"/>
            </a:ext>
          </a:extLst>
        </xdr:cNvPr>
        <xdr:cNvSpPr/>
      </xdr:nvSpPr>
      <xdr:spPr bwMode="auto">
        <a:xfrm>
          <a:off x="2857500" y="696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123071</xdr:rowOff>
    </xdr:from>
    <xdr:ext cx="762000" cy="259045"/>
    <xdr:sp macro="" textlink="">
      <xdr:nvSpPr>
        <xdr:cNvPr id="140" name="テキスト ボックス 139">
          <a:extLst>
            <a:ext uri="{FF2B5EF4-FFF2-40B4-BE49-F238E27FC236}">
              <a16:creationId xmlns:a16="http://schemas.microsoft.com/office/drawing/2014/main" id="{D9DF2991-8429-42F0-8EB5-939E23DBB8D4}"/>
            </a:ext>
          </a:extLst>
        </xdr:cNvPr>
        <xdr:cNvSpPr txBox="1"/>
      </xdr:nvSpPr>
      <xdr:spPr>
        <a:xfrm>
          <a:off x="2527300" y="67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120950E-09CE-47E0-B14A-D693A90CBC2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28382E4B-B5DF-411A-8AC4-5B1D85A94FE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DC46DD7-07E5-4221-8F61-B762E4D1C589}"/>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1188772D-2D77-4000-BBD4-6DA94783480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E3B9776-15CE-4F09-9B6E-F94E0809185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45851C5-1078-46C6-8B7B-AF6B9ED7BA1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2098850-8888-499C-96A6-4BED9BCAC1B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EE7493D-4859-4527-9A96-5ECC0CC2D58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0B18A4F-8040-48E9-B30A-144BD52A3BC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D9E33306-9F55-4911-8E4F-199925E8E284}"/>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7,544
7,453
90.76
9,530,718
9,422,466
86,434
3,294,382
9,954,587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3463C5E-CC2A-4FE4-A808-FF58E1F1BB9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94C553-C616-48AF-9F06-35E096BF41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DB26DAE-1255-4BF7-A1CF-0BF4432D3A6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E20DD8A-1678-409D-8122-323BE5440F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870B70-10A6-4E1B-AACC-87668E2C7A4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8085D266-C8C0-4DE7-9B4B-4537B948A284}"/>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7CA0C88-1886-4CBF-904D-AF0DFDD06F8A}"/>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587E3F6-92D5-49C8-A3D8-71AC7EB45452}"/>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AF330B8B-E782-42F1-BEEA-7B4B49359198}"/>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55DD7B5-D5D7-4FB4-ADDE-C640CF680A8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31810CD-CB28-4C4E-AC03-D63CE58B9BB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1363798-8E8B-4AB6-9BFB-CB20470F145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620256F-6187-4EA0-B3B5-C9E52ABC99F7}"/>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DF88D2EF-0A14-4A4A-9FBA-FE7A6BEBD4EB}"/>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9C57579-8CDC-4BBE-943A-2C98E9ADF8B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B0487F1-CE98-4AE8-AD7F-382D0CCF3CA7}"/>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A7F857F-CB0B-4462-9640-E640618791C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55C592D-5824-488E-BBA5-A7B5DD8705F9}"/>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CE22873F-5234-4165-8BC4-790E72925867}"/>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5343BD5E-4ED6-41DC-AD7D-F1FD5B41897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3B51377-2ED0-4302-94F9-4D9B7C9B2E1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622E5012-39A8-4672-8250-137BBE592EB5}"/>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51251C0-58A5-4967-BF48-C9D2D31381AD}"/>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78D57C27-DC2E-4183-8E1A-5BA424D89D27}"/>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9058A32-C49E-44A1-A8FA-8B407D119E28}"/>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8215BEA-29BB-4698-867E-D78B16601416}"/>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4F6212D-C985-4CF7-8228-B60B1EF67FFB}"/>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8F822569-95CC-4436-9F3A-1D4BD83C9B7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F2C3649A-5C96-4AA7-A3E2-03CDE7A2804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9B400AB-E76F-48F8-B6C4-BC13FCCFE53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9EF47DE-04EB-4D0C-BA60-86180D316424}"/>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4340617B-8844-450B-B3EB-E0A6A06DED42}"/>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67A0863B-6638-4E7B-AAEC-DE15876F8DA4}"/>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5E696FDD-991E-43D7-9287-325131A1018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16E50897-7FA9-40E0-95BA-5EA12E4B611C}"/>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1AC18B38-A36E-472F-897B-D978DC3B245C}"/>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EE727556-BA93-4FE9-A059-B02357E70092}"/>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25C1857-256C-47DA-BE6C-ED6BC453C876}"/>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4AE1403C-C340-40AD-8299-E81D3071E597}"/>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CE5647C-C851-46AB-BCC6-97A9A64CCC5F}"/>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33F6926B-7355-4C73-81D7-BEDFAB732B3E}"/>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A06D6917-15DE-4B3F-89F8-2641F47F4179}"/>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B950C688-ABFF-43FE-AA2D-EEE0EE12F9C1}"/>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3842A3BA-1A2C-4781-AECE-B430D4DAC6D5}"/>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2697AE52-BA5B-4801-B2AB-0627DBD3DC1C}"/>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AACC9769-EC79-4978-9271-F286699027EB}"/>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E652077-AAAA-47DB-AD85-CC3A9785C6C3}"/>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504ABC2D-5A64-4C6D-B180-4EB28C83434B}"/>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4D94E2A5-FB40-40FC-BA6A-4B212F06CA6E}"/>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8C7C99CA-B36C-418C-861C-D3B28BA30F1F}"/>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A7587CA2-8899-4870-9849-C7137BBCFEF4}"/>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28709</xdr:rowOff>
    </xdr:from>
    <xdr:to>
      <xdr:col>24</xdr:col>
      <xdr:colOff>63500</xdr:colOff>
      <xdr:row>33</xdr:row>
      <xdr:rowOff>71088</xdr:rowOff>
    </xdr:to>
    <xdr:cxnSp macro="">
      <xdr:nvCxnSpPr>
        <xdr:cNvPr id="63" name="直線コネクタ 62">
          <a:extLst>
            <a:ext uri="{FF2B5EF4-FFF2-40B4-BE49-F238E27FC236}">
              <a16:creationId xmlns:a16="http://schemas.microsoft.com/office/drawing/2014/main" id="{89EEED99-58AE-45B1-8158-E3A422A746E7}"/>
            </a:ext>
          </a:extLst>
        </xdr:cNvPr>
        <xdr:cNvCxnSpPr/>
      </xdr:nvCxnSpPr>
      <xdr:spPr>
        <a:xfrm flipV="1">
          <a:off x="3797300" y="5686559"/>
          <a:ext cx="838200" cy="4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id="{AD06CA3C-787F-4663-9947-8BC4857BB208}"/>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F8DC4273-0D93-4CE2-82D5-212E6FFD9A93}"/>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71088</xdr:rowOff>
    </xdr:from>
    <xdr:to>
      <xdr:col>19</xdr:col>
      <xdr:colOff>177800</xdr:colOff>
      <xdr:row>33</xdr:row>
      <xdr:rowOff>136282</xdr:rowOff>
    </xdr:to>
    <xdr:cxnSp macro="">
      <xdr:nvCxnSpPr>
        <xdr:cNvPr id="66" name="直線コネクタ 65">
          <a:extLst>
            <a:ext uri="{FF2B5EF4-FFF2-40B4-BE49-F238E27FC236}">
              <a16:creationId xmlns:a16="http://schemas.microsoft.com/office/drawing/2014/main" id="{EA3832A1-510F-40C4-B31C-2C1433A718CA}"/>
            </a:ext>
          </a:extLst>
        </xdr:cNvPr>
        <xdr:cNvCxnSpPr/>
      </xdr:nvCxnSpPr>
      <xdr:spPr>
        <a:xfrm flipV="1">
          <a:off x="2908300" y="5728938"/>
          <a:ext cx="889000" cy="6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28809C33-9A1A-4F01-9D1E-6C8626EF60E6}"/>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id="{9D0C1AB4-E82A-4753-9D98-35DEA4C62396}"/>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136282</xdr:rowOff>
    </xdr:from>
    <xdr:to>
      <xdr:col>15</xdr:col>
      <xdr:colOff>50800</xdr:colOff>
      <xdr:row>33</xdr:row>
      <xdr:rowOff>149900</xdr:rowOff>
    </xdr:to>
    <xdr:cxnSp macro="">
      <xdr:nvCxnSpPr>
        <xdr:cNvPr id="69" name="直線コネクタ 68">
          <a:extLst>
            <a:ext uri="{FF2B5EF4-FFF2-40B4-BE49-F238E27FC236}">
              <a16:creationId xmlns:a16="http://schemas.microsoft.com/office/drawing/2014/main" id="{008CDD89-C508-4DE2-B983-99EC72473DE2}"/>
            </a:ext>
          </a:extLst>
        </xdr:cNvPr>
        <xdr:cNvCxnSpPr/>
      </xdr:nvCxnSpPr>
      <xdr:spPr>
        <a:xfrm flipV="1">
          <a:off x="2019300" y="5794132"/>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44F810EF-DB82-449E-95D1-E727BB2487B3}"/>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id="{5863B4F6-FEBB-420D-B011-F041D5B17B14}"/>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149900</xdr:rowOff>
    </xdr:from>
    <xdr:to>
      <xdr:col>10</xdr:col>
      <xdr:colOff>114300</xdr:colOff>
      <xdr:row>34</xdr:row>
      <xdr:rowOff>40640</xdr:rowOff>
    </xdr:to>
    <xdr:cxnSp macro="">
      <xdr:nvCxnSpPr>
        <xdr:cNvPr id="72" name="直線コネクタ 71">
          <a:extLst>
            <a:ext uri="{FF2B5EF4-FFF2-40B4-BE49-F238E27FC236}">
              <a16:creationId xmlns:a16="http://schemas.microsoft.com/office/drawing/2014/main" id="{2B8C486E-F796-4655-9FA5-601BD499B114}"/>
            </a:ext>
          </a:extLst>
        </xdr:cNvPr>
        <xdr:cNvCxnSpPr/>
      </xdr:nvCxnSpPr>
      <xdr:spPr>
        <a:xfrm flipV="1">
          <a:off x="1130300" y="5807750"/>
          <a:ext cx="889000" cy="6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221CF070-E5C7-43C9-B742-1799581E9442}"/>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a:extLst>
            <a:ext uri="{FF2B5EF4-FFF2-40B4-BE49-F238E27FC236}">
              <a16:creationId xmlns:a16="http://schemas.microsoft.com/office/drawing/2014/main" id="{3CC6DFD9-AEDB-487A-9E2B-5E0DE7058678}"/>
            </a:ext>
          </a:extLst>
        </xdr:cNvPr>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B2F29EE1-13F2-4771-93F5-361BECF54205}"/>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id="{C73C5290-E632-4737-8CC1-BEFD3813564F}"/>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1761B058-E1A1-4BA2-AB08-8E038BBBB081}"/>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BC482B69-0028-4E0A-AC92-71878B7BA54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18E9E809-BCDE-452D-A600-220FFA267B7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5F08CB-C155-4CAF-A997-C5D93A48CDC2}"/>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4578B1D4-101C-4CAB-8F11-EBE8F4171154}"/>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149359</xdr:rowOff>
    </xdr:from>
    <xdr:to>
      <xdr:col>24</xdr:col>
      <xdr:colOff>114300</xdr:colOff>
      <xdr:row>33</xdr:row>
      <xdr:rowOff>79509</xdr:rowOff>
    </xdr:to>
    <xdr:sp macro="" textlink="">
      <xdr:nvSpPr>
        <xdr:cNvPr id="82" name="楕円 81">
          <a:extLst>
            <a:ext uri="{FF2B5EF4-FFF2-40B4-BE49-F238E27FC236}">
              <a16:creationId xmlns:a16="http://schemas.microsoft.com/office/drawing/2014/main" id="{DAF28C0E-1B00-4A93-B29F-9A1E637F4B06}"/>
            </a:ext>
          </a:extLst>
        </xdr:cNvPr>
        <xdr:cNvSpPr/>
      </xdr:nvSpPr>
      <xdr:spPr>
        <a:xfrm>
          <a:off x="4584700" y="563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786</xdr:rowOff>
    </xdr:from>
    <xdr:ext cx="599010" cy="259045"/>
    <xdr:sp macro="" textlink="">
      <xdr:nvSpPr>
        <xdr:cNvPr id="83" name="人件費該当値テキスト">
          <a:extLst>
            <a:ext uri="{FF2B5EF4-FFF2-40B4-BE49-F238E27FC236}">
              <a16:creationId xmlns:a16="http://schemas.microsoft.com/office/drawing/2014/main" id="{80D0C7C5-91D5-4EFF-BB0F-DCDAEE718A4F}"/>
            </a:ext>
          </a:extLst>
        </xdr:cNvPr>
        <xdr:cNvSpPr txBox="1"/>
      </xdr:nvSpPr>
      <xdr:spPr>
        <a:xfrm>
          <a:off x="4686300" y="548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20288</xdr:rowOff>
    </xdr:from>
    <xdr:to>
      <xdr:col>20</xdr:col>
      <xdr:colOff>38100</xdr:colOff>
      <xdr:row>33</xdr:row>
      <xdr:rowOff>121888</xdr:rowOff>
    </xdr:to>
    <xdr:sp macro="" textlink="">
      <xdr:nvSpPr>
        <xdr:cNvPr id="84" name="楕円 83">
          <a:extLst>
            <a:ext uri="{FF2B5EF4-FFF2-40B4-BE49-F238E27FC236}">
              <a16:creationId xmlns:a16="http://schemas.microsoft.com/office/drawing/2014/main" id="{C5903ECD-7101-4C61-BA4C-7D2E8070994C}"/>
            </a:ext>
          </a:extLst>
        </xdr:cNvPr>
        <xdr:cNvSpPr/>
      </xdr:nvSpPr>
      <xdr:spPr>
        <a:xfrm>
          <a:off x="3746500" y="567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138415</xdr:rowOff>
    </xdr:from>
    <xdr:ext cx="599010" cy="259045"/>
    <xdr:sp macro="" textlink="">
      <xdr:nvSpPr>
        <xdr:cNvPr id="85" name="テキスト ボックス 84">
          <a:extLst>
            <a:ext uri="{FF2B5EF4-FFF2-40B4-BE49-F238E27FC236}">
              <a16:creationId xmlns:a16="http://schemas.microsoft.com/office/drawing/2014/main" id="{F17A0EE8-6DE2-4833-8897-8D547D62CCD6}"/>
            </a:ext>
          </a:extLst>
        </xdr:cNvPr>
        <xdr:cNvSpPr txBox="1"/>
      </xdr:nvSpPr>
      <xdr:spPr>
        <a:xfrm>
          <a:off x="3497795" y="545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85482</xdr:rowOff>
    </xdr:from>
    <xdr:to>
      <xdr:col>15</xdr:col>
      <xdr:colOff>101600</xdr:colOff>
      <xdr:row>34</xdr:row>
      <xdr:rowOff>15632</xdr:rowOff>
    </xdr:to>
    <xdr:sp macro="" textlink="">
      <xdr:nvSpPr>
        <xdr:cNvPr id="86" name="楕円 85">
          <a:extLst>
            <a:ext uri="{FF2B5EF4-FFF2-40B4-BE49-F238E27FC236}">
              <a16:creationId xmlns:a16="http://schemas.microsoft.com/office/drawing/2014/main" id="{145B7694-5492-4F29-8380-563637D6459E}"/>
            </a:ext>
          </a:extLst>
        </xdr:cNvPr>
        <xdr:cNvSpPr/>
      </xdr:nvSpPr>
      <xdr:spPr>
        <a:xfrm>
          <a:off x="2857500" y="57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32159</xdr:rowOff>
    </xdr:from>
    <xdr:ext cx="599010" cy="259045"/>
    <xdr:sp macro="" textlink="">
      <xdr:nvSpPr>
        <xdr:cNvPr id="87" name="テキスト ボックス 86">
          <a:extLst>
            <a:ext uri="{FF2B5EF4-FFF2-40B4-BE49-F238E27FC236}">
              <a16:creationId xmlns:a16="http://schemas.microsoft.com/office/drawing/2014/main" id="{FB5C0B2C-4B7C-467F-8CC3-12E7AD2B2E67}"/>
            </a:ext>
          </a:extLst>
        </xdr:cNvPr>
        <xdr:cNvSpPr txBox="1"/>
      </xdr:nvSpPr>
      <xdr:spPr>
        <a:xfrm>
          <a:off x="2608795" y="55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99100</xdr:rowOff>
    </xdr:from>
    <xdr:to>
      <xdr:col>10</xdr:col>
      <xdr:colOff>165100</xdr:colOff>
      <xdr:row>34</xdr:row>
      <xdr:rowOff>29250</xdr:rowOff>
    </xdr:to>
    <xdr:sp macro="" textlink="">
      <xdr:nvSpPr>
        <xdr:cNvPr id="88" name="楕円 87">
          <a:extLst>
            <a:ext uri="{FF2B5EF4-FFF2-40B4-BE49-F238E27FC236}">
              <a16:creationId xmlns:a16="http://schemas.microsoft.com/office/drawing/2014/main" id="{4263B154-E634-4A84-9F0C-D0CC09DAF057}"/>
            </a:ext>
          </a:extLst>
        </xdr:cNvPr>
        <xdr:cNvSpPr/>
      </xdr:nvSpPr>
      <xdr:spPr>
        <a:xfrm>
          <a:off x="1968500" y="575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45777</xdr:rowOff>
    </xdr:from>
    <xdr:ext cx="599010" cy="259045"/>
    <xdr:sp macro="" textlink="">
      <xdr:nvSpPr>
        <xdr:cNvPr id="89" name="テキスト ボックス 88">
          <a:extLst>
            <a:ext uri="{FF2B5EF4-FFF2-40B4-BE49-F238E27FC236}">
              <a16:creationId xmlns:a16="http://schemas.microsoft.com/office/drawing/2014/main" id="{EC478447-5781-410D-A316-D15FC693D8DF}"/>
            </a:ext>
          </a:extLst>
        </xdr:cNvPr>
        <xdr:cNvSpPr txBox="1"/>
      </xdr:nvSpPr>
      <xdr:spPr>
        <a:xfrm>
          <a:off x="1719795" y="55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161290</xdr:rowOff>
    </xdr:from>
    <xdr:to>
      <xdr:col>6</xdr:col>
      <xdr:colOff>38100</xdr:colOff>
      <xdr:row>34</xdr:row>
      <xdr:rowOff>91440</xdr:rowOff>
    </xdr:to>
    <xdr:sp macro="" textlink="">
      <xdr:nvSpPr>
        <xdr:cNvPr id="90" name="楕円 89">
          <a:extLst>
            <a:ext uri="{FF2B5EF4-FFF2-40B4-BE49-F238E27FC236}">
              <a16:creationId xmlns:a16="http://schemas.microsoft.com/office/drawing/2014/main" id="{E54CDC7F-B997-4AFA-9B56-31FB0854CA1F}"/>
            </a:ext>
          </a:extLst>
        </xdr:cNvPr>
        <xdr:cNvSpPr/>
      </xdr:nvSpPr>
      <xdr:spPr>
        <a:xfrm>
          <a:off x="10795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107967</xdr:rowOff>
    </xdr:from>
    <xdr:ext cx="599010" cy="259045"/>
    <xdr:sp macro="" textlink="">
      <xdr:nvSpPr>
        <xdr:cNvPr id="91" name="テキスト ボックス 90">
          <a:extLst>
            <a:ext uri="{FF2B5EF4-FFF2-40B4-BE49-F238E27FC236}">
              <a16:creationId xmlns:a16="http://schemas.microsoft.com/office/drawing/2014/main" id="{8D77AFCD-70BA-4F7D-AEF9-4C1705FADDD9}"/>
            </a:ext>
          </a:extLst>
        </xdr:cNvPr>
        <xdr:cNvSpPr txBox="1"/>
      </xdr:nvSpPr>
      <xdr:spPr>
        <a:xfrm>
          <a:off x="830795" y="559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A6C3AACF-34FF-4A45-A28B-7543228537E3}"/>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DC9704DB-8A9E-41B0-8D2B-5FC84192A568}"/>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E7F28CE5-4432-4637-B14A-8F543F6E2EF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11F8BB73-E75A-41B7-905F-4259E8D1988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330DA84-D81F-4614-AE6C-327CFA5DC2C3}"/>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A682CB75-C5C8-4CD7-9402-601B22567E8C}"/>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4FA08CA1-32E0-461F-9B15-51E87677944A}"/>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4BB35D54-023B-4E48-ADFE-5D3F30AB6C78}"/>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8BA053B2-9035-44C3-B860-CE527D7271F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C4AE2C2E-07C9-4CDA-B13B-375172BE10E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35862BE3-8B49-4FC1-BA1B-C4C5E2820D63}"/>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F334B448-F3A8-4F09-9F31-BD84BD19D662}"/>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983814C1-03B9-4107-ABE3-D4D15F092807}"/>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5CA44590-FBE1-4293-8EA8-7C17DA482107}"/>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C70C6798-36A9-4051-ADA5-517971352CEA}"/>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C8140045-F23F-4789-9772-BC438F693AD1}"/>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F7F88021-9101-405C-B7E2-2092D71DBC5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9C84E8D9-E5CE-43B0-9FF2-A3E98D854E08}"/>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8ECA5970-6EA6-4C97-A0A0-E0EE65629353}"/>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27DA1B5F-77E3-4F98-BE4E-FA3D1A090FA4}"/>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5355E29B-3812-42C8-93B5-C0605CA0A91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F21F5C6E-8136-4392-A869-703605E6B0D4}"/>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77C806B0-CC28-4F6B-9002-C2306D797D37}"/>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5E4AF9D0-DD13-4A82-B650-73B635248FD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A33638DB-E9B7-44FA-93CF-6C0681B9F9AD}"/>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91899D32-8E86-48E8-9CC0-050EB7E17EBC}"/>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21788</xdr:rowOff>
    </xdr:from>
    <xdr:to>
      <xdr:col>24</xdr:col>
      <xdr:colOff>63500</xdr:colOff>
      <xdr:row>50</xdr:row>
      <xdr:rowOff>113873</xdr:rowOff>
    </xdr:to>
    <xdr:cxnSp macro="">
      <xdr:nvCxnSpPr>
        <xdr:cNvPr id="118" name="直線コネクタ 117">
          <a:extLst>
            <a:ext uri="{FF2B5EF4-FFF2-40B4-BE49-F238E27FC236}">
              <a16:creationId xmlns:a16="http://schemas.microsoft.com/office/drawing/2014/main" id="{8E4A9188-1E97-4D84-9CE7-272B2189A63B}"/>
            </a:ext>
          </a:extLst>
        </xdr:cNvPr>
        <xdr:cNvCxnSpPr/>
      </xdr:nvCxnSpPr>
      <xdr:spPr>
        <a:xfrm flipV="1">
          <a:off x="3797300" y="8594288"/>
          <a:ext cx="838200" cy="9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a:extLst>
            <a:ext uri="{FF2B5EF4-FFF2-40B4-BE49-F238E27FC236}">
              <a16:creationId xmlns:a16="http://schemas.microsoft.com/office/drawing/2014/main" id="{3587CA00-D33A-4F59-89FB-CB0636CF97A3}"/>
            </a:ext>
          </a:extLst>
        </xdr:cNvPr>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777983C1-D7F8-4BBC-BF27-228500B123E8}"/>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99855</xdr:rowOff>
    </xdr:from>
    <xdr:to>
      <xdr:col>19</xdr:col>
      <xdr:colOff>177800</xdr:colOff>
      <xdr:row>50</xdr:row>
      <xdr:rowOff>113873</xdr:rowOff>
    </xdr:to>
    <xdr:cxnSp macro="">
      <xdr:nvCxnSpPr>
        <xdr:cNvPr id="121" name="直線コネクタ 120">
          <a:extLst>
            <a:ext uri="{FF2B5EF4-FFF2-40B4-BE49-F238E27FC236}">
              <a16:creationId xmlns:a16="http://schemas.microsoft.com/office/drawing/2014/main" id="{7801B16C-23E2-4BCC-B7F7-580F20385B22}"/>
            </a:ext>
          </a:extLst>
        </xdr:cNvPr>
        <xdr:cNvCxnSpPr/>
      </xdr:nvCxnSpPr>
      <xdr:spPr>
        <a:xfrm>
          <a:off x="2908300" y="8672355"/>
          <a:ext cx="889000" cy="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70832E2-C705-4FF5-B282-1BB3E86767CA}"/>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a:extLst>
            <a:ext uri="{FF2B5EF4-FFF2-40B4-BE49-F238E27FC236}">
              <a16:creationId xmlns:a16="http://schemas.microsoft.com/office/drawing/2014/main" id="{586C5AC1-07EB-43FA-B4DC-188FF0DFE1F8}"/>
            </a:ext>
          </a:extLst>
        </xdr:cNvPr>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99855</xdr:rowOff>
    </xdr:from>
    <xdr:to>
      <xdr:col>15</xdr:col>
      <xdr:colOff>50800</xdr:colOff>
      <xdr:row>51</xdr:row>
      <xdr:rowOff>27599</xdr:rowOff>
    </xdr:to>
    <xdr:cxnSp macro="">
      <xdr:nvCxnSpPr>
        <xdr:cNvPr id="124" name="直線コネクタ 123">
          <a:extLst>
            <a:ext uri="{FF2B5EF4-FFF2-40B4-BE49-F238E27FC236}">
              <a16:creationId xmlns:a16="http://schemas.microsoft.com/office/drawing/2014/main" id="{8BC440DC-8B9A-4AC9-8422-2D0EEC2F18EE}"/>
            </a:ext>
          </a:extLst>
        </xdr:cNvPr>
        <xdr:cNvCxnSpPr/>
      </xdr:nvCxnSpPr>
      <xdr:spPr>
        <a:xfrm flipV="1">
          <a:off x="2019300" y="8672355"/>
          <a:ext cx="889000" cy="9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1431643A-A2A5-4C92-88AA-FD8315EB4984}"/>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a:extLst>
            <a:ext uri="{FF2B5EF4-FFF2-40B4-BE49-F238E27FC236}">
              <a16:creationId xmlns:a16="http://schemas.microsoft.com/office/drawing/2014/main" id="{8872180C-3038-4BE4-B260-4C5D0013C785}"/>
            </a:ext>
          </a:extLst>
        </xdr:cNvPr>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27599</xdr:rowOff>
    </xdr:from>
    <xdr:to>
      <xdr:col>10</xdr:col>
      <xdr:colOff>114300</xdr:colOff>
      <xdr:row>51</xdr:row>
      <xdr:rowOff>100499</xdr:rowOff>
    </xdr:to>
    <xdr:cxnSp macro="">
      <xdr:nvCxnSpPr>
        <xdr:cNvPr id="127" name="直線コネクタ 126">
          <a:extLst>
            <a:ext uri="{FF2B5EF4-FFF2-40B4-BE49-F238E27FC236}">
              <a16:creationId xmlns:a16="http://schemas.microsoft.com/office/drawing/2014/main" id="{D037B3D8-C388-438F-8B58-B3F8B0B6277A}"/>
            </a:ext>
          </a:extLst>
        </xdr:cNvPr>
        <xdr:cNvCxnSpPr/>
      </xdr:nvCxnSpPr>
      <xdr:spPr>
        <a:xfrm flipV="1">
          <a:off x="1130300" y="8771549"/>
          <a:ext cx="889000" cy="7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D515D99C-6A75-42E6-AF8E-DAF3A7670B2F}"/>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a:extLst>
            <a:ext uri="{FF2B5EF4-FFF2-40B4-BE49-F238E27FC236}">
              <a16:creationId xmlns:a16="http://schemas.microsoft.com/office/drawing/2014/main" id="{F780B1A6-7B02-4C2B-850A-6756C4EC4987}"/>
            </a:ext>
          </a:extLst>
        </xdr:cNvPr>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7453ACFF-D2C6-489D-9782-4B7C8EA00919}"/>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a:extLst>
            <a:ext uri="{FF2B5EF4-FFF2-40B4-BE49-F238E27FC236}">
              <a16:creationId xmlns:a16="http://schemas.microsoft.com/office/drawing/2014/main" id="{7AAC7991-9E2B-49E6-A9B8-B9ADC97DED9F}"/>
            </a:ext>
          </a:extLst>
        </xdr:cNvPr>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81466FE-F62E-4E3E-9107-DD58C6759F2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91E9A75C-77D9-4902-8E2C-FD539568F0B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C20F1D57-3D6B-4CD2-83C9-BC9BD8ABEA22}"/>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D9877D19-391F-4818-B1D1-297EBF5A5BCB}"/>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329989DA-DC9F-42FA-B456-84A60E598B8C}"/>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142438</xdr:rowOff>
    </xdr:from>
    <xdr:to>
      <xdr:col>24</xdr:col>
      <xdr:colOff>114300</xdr:colOff>
      <xdr:row>50</xdr:row>
      <xdr:rowOff>72588</xdr:rowOff>
    </xdr:to>
    <xdr:sp macro="" textlink="">
      <xdr:nvSpPr>
        <xdr:cNvPr id="137" name="楕円 136">
          <a:extLst>
            <a:ext uri="{FF2B5EF4-FFF2-40B4-BE49-F238E27FC236}">
              <a16:creationId xmlns:a16="http://schemas.microsoft.com/office/drawing/2014/main" id="{5756D2C7-F336-42C7-AEB5-83441E0BD7C1}"/>
            </a:ext>
          </a:extLst>
        </xdr:cNvPr>
        <xdr:cNvSpPr/>
      </xdr:nvSpPr>
      <xdr:spPr>
        <a:xfrm>
          <a:off x="4584700" y="85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76391</xdr:rowOff>
    </xdr:from>
    <xdr:ext cx="599010" cy="259045"/>
    <xdr:sp macro="" textlink="">
      <xdr:nvSpPr>
        <xdr:cNvPr id="138" name="物件費該当値テキスト">
          <a:extLst>
            <a:ext uri="{FF2B5EF4-FFF2-40B4-BE49-F238E27FC236}">
              <a16:creationId xmlns:a16="http://schemas.microsoft.com/office/drawing/2014/main" id="{90E829D2-CDFF-4E2F-B81C-AC1BB6B93876}"/>
            </a:ext>
          </a:extLst>
        </xdr:cNvPr>
        <xdr:cNvSpPr txBox="1"/>
      </xdr:nvSpPr>
      <xdr:spPr>
        <a:xfrm>
          <a:off x="4686300" y="84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63073</xdr:rowOff>
    </xdr:from>
    <xdr:to>
      <xdr:col>20</xdr:col>
      <xdr:colOff>38100</xdr:colOff>
      <xdr:row>50</xdr:row>
      <xdr:rowOff>164673</xdr:rowOff>
    </xdr:to>
    <xdr:sp macro="" textlink="">
      <xdr:nvSpPr>
        <xdr:cNvPr id="139" name="楕円 138">
          <a:extLst>
            <a:ext uri="{FF2B5EF4-FFF2-40B4-BE49-F238E27FC236}">
              <a16:creationId xmlns:a16="http://schemas.microsoft.com/office/drawing/2014/main" id="{E16A34EA-CE45-4C88-8F9F-EDF10AEEDCDC}"/>
            </a:ext>
          </a:extLst>
        </xdr:cNvPr>
        <xdr:cNvSpPr/>
      </xdr:nvSpPr>
      <xdr:spPr>
        <a:xfrm>
          <a:off x="3746500" y="86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9750</xdr:rowOff>
    </xdr:from>
    <xdr:ext cx="599010" cy="259045"/>
    <xdr:sp macro="" textlink="">
      <xdr:nvSpPr>
        <xdr:cNvPr id="140" name="テキスト ボックス 139">
          <a:extLst>
            <a:ext uri="{FF2B5EF4-FFF2-40B4-BE49-F238E27FC236}">
              <a16:creationId xmlns:a16="http://schemas.microsoft.com/office/drawing/2014/main" id="{ECF15EA3-F075-49B7-A632-FC9405F5FE67}"/>
            </a:ext>
          </a:extLst>
        </xdr:cNvPr>
        <xdr:cNvSpPr txBox="1"/>
      </xdr:nvSpPr>
      <xdr:spPr>
        <a:xfrm>
          <a:off x="3497795" y="841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49055</xdr:rowOff>
    </xdr:from>
    <xdr:to>
      <xdr:col>15</xdr:col>
      <xdr:colOff>101600</xdr:colOff>
      <xdr:row>50</xdr:row>
      <xdr:rowOff>150655</xdr:rowOff>
    </xdr:to>
    <xdr:sp macro="" textlink="">
      <xdr:nvSpPr>
        <xdr:cNvPr id="141" name="楕円 140">
          <a:extLst>
            <a:ext uri="{FF2B5EF4-FFF2-40B4-BE49-F238E27FC236}">
              <a16:creationId xmlns:a16="http://schemas.microsoft.com/office/drawing/2014/main" id="{3FC48017-A7B9-4601-8227-4C045C281ED5}"/>
            </a:ext>
          </a:extLst>
        </xdr:cNvPr>
        <xdr:cNvSpPr/>
      </xdr:nvSpPr>
      <xdr:spPr>
        <a:xfrm>
          <a:off x="2857500" y="86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167182</xdr:rowOff>
    </xdr:from>
    <xdr:ext cx="599010" cy="259045"/>
    <xdr:sp macro="" textlink="">
      <xdr:nvSpPr>
        <xdr:cNvPr id="142" name="テキスト ボックス 141">
          <a:extLst>
            <a:ext uri="{FF2B5EF4-FFF2-40B4-BE49-F238E27FC236}">
              <a16:creationId xmlns:a16="http://schemas.microsoft.com/office/drawing/2014/main" id="{192B4DB8-2AE5-4218-8B07-CBDC7246F37E}"/>
            </a:ext>
          </a:extLst>
        </xdr:cNvPr>
        <xdr:cNvSpPr txBox="1"/>
      </xdr:nvSpPr>
      <xdr:spPr>
        <a:xfrm>
          <a:off x="2608795" y="839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148249</xdr:rowOff>
    </xdr:from>
    <xdr:to>
      <xdr:col>10</xdr:col>
      <xdr:colOff>165100</xdr:colOff>
      <xdr:row>51</xdr:row>
      <xdr:rowOff>78399</xdr:rowOff>
    </xdr:to>
    <xdr:sp macro="" textlink="">
      <xdr:nvSpPr>
        <xdr:cNvPr id="143" name="楕円 142">
          <a:extLst>
            <a:ext uri="{FF2B5EF4-FFF2-40B4-BE49-F238E27FC236}">
              <a16:creationId xmlns:a16="http://schemas.microsoft.com/office/drawing/2014/main" id="{290BDFE9-99F9-420E-955F-2000B7D3E983}"/>
            </a:ext>
          </a:extLst>
        </xdr:cNvPr>
        <xdr:cNvSpPr/>
      </xdr:nvSpPr>
      <xdr:spPr>
        <a:xfrm>
          <a:off x="1968500" y="872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94926</xdr:rowOff>
    </xdr:from>
    <xdr:ext cx="599010" cy="259045"/>
    <xdr:sp macro="" textlink="">
      <xdr:nvSpPr>
        <xdr:cNvPr id="144" name="テキスト ボックス 143">
          <a:extLst>
            <a:ext uri="{FF2B5EF4-FFF2-40B4-BE49-F238E27FC236}">
              <a16:creationId xmlns:a16="http://schemas.microsoft.com/office/drawing/2014/main" id="{CF66529C-7714-466A-A939-6C282E351F01}"/>
            </a:ext>
          </a:extLst>
        </xdr:cNvPr>
        <xdr:cNvSpPr txBox="1"/>
      </xdr:nvSpPr>
      <xdr:spPr>
        <a:xfrm>
          <a:off x="1719795" y="849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49699</xdr:rowOff>
    </xdr:from>
    <xdr:to>
      <xdr:col>6</xdr:col>
      <xdr:colOff>38100</xdr:colOff>
      <xdr:row>51</xdr:row>
      <xdr:rowOff>151299</xdr:rowOff>
    </xdr:to>
    <xdr:sp macro="" textlink="">
      <xdr:nvSpPr>
        <xdr:cNvPr id="145" name="楕円 144">
          <a:extLst>
            <a:ext uri="{FF2B5EF4-FFF2-40B4-BE49-F238E27FC236}">
              <a16:creationId xmlns:a16="http://schemas.microsoft.com/office/drawing/2014/main" id="{C6BA4A5B-BE23-46E7-902F-A6EFBAA57798}"/>
            </a:ext>
          </a:extLst>
        </xdr:cNvPr>
        <xdr:cNvSpPr/>
      </xdr:nvSpPr>
      <xdr:spPr>
        <a:xfrm>
          <a:off x="1079500" y="87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167826</xdr:rowOff>
    </xdr:from>
    <xdr:ext cx="599010" cy="259045"/>
    <xdr:sp macro="" textlink="">
      <xdr:nvSpPr>
        <xdr:cNvPr id="146" name="テキスト ボックス 145">
          <a:extLst>
            <a:ext uri="{FF2B5EF4-FFF2-40B4-BE49-F238E27FC236}">
              <a16:creationId xmlns:a16="http://schemas.microsoft.com/office/drawing/2014/main" id="{26F57051-33D8-4A60-81AB-FFBC0A95F470}"/>
            </a:ext>
          </a:extLst>
        </xdr:cNvPr>
        <xdr:cNvSpPr txBox="1"/>
      </xdr:nvSpPr>
      <xdr:spPr>
        <a:xfrm>
          <a:off x="830795" y="856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FE60572D-47E1-4AEA-BA53-01A33B38E2DF}"/>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1D87F2A7-EBB3-46F8-B5A4-8DB05ED1C4B6}"/>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D31DE0D-EFEA-4F8F-A62C-DEE1B722F60F}"/>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148347CB-8FCE-4869-81D4-8393C32F389E}"/>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433903A9-A79D-451A-BC24-B7A268F2A21C}"/>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E2A8954D-9FCF-4E70-9244-D8CE15DD641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7CCC33FB-4D01-4CEB-AC1D-D30D3E2757DC}"/>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819E0982-974D-4B30-BFE3-B7E559B729BD}"/>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43546CC8-EB7B-4A06-A087-C1629DB9691A}"/>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13E04E42-7D1D-4429-882D-0BECB099E6F8}"/>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B69AB6CE-38AF-4114-84C3-3395CE7F527E}"/>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A660A54F-0947-421A-95B1-65BAC41F99C5}"/>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BB314CA8-5E88-4DF7-8AD9-7E33F144A1EF}"/>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5FDC208D-9DF3-4030-A599-0D8351DD3E45}"/>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E3B47FB3-0664-426F-995E-FB029E637E44}"/>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DC0FFCFD-09BE-4E4D-847E-04ADFE1210CA}"/>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ABCEA1D2-4D06-4ECE-8EAD-B6A688EF0925}"/>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7CDF992E-6283-4D5F-92A6-F529331C1DC6}"/>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5320D083-025A-42FC-9FA3-29516B620FBF}"/>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72F540B0-2361-48FE-828F-95D24828CC31}"/>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7EA5622C-F516-47F7-8637-D0FB80D9EBE8}"/>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B191254C-981C-4358-B0C7-E5F376F69E82}"/>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DC1D55EA-C1BC-4D21-A0E6-21454BE8FF3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3C1B24A3-C11F-48A1-B8C0-F15858115487}"/>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9BFB7DB-AFBF-44E9-B625-7F7BFA9C3996}"/>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29751ACB-F254-4901-8D62-71A4004C95EF}"/>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4AAB14BF-D051-4922-A465-E657C05971C2}"/>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11188149-A156-4A62-AC32-B232CBFD9793}"/>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73710</xdr:rowOff>
    </xdr:from>
    <xdr:to>
      <xdr:col>24</xdr:col>
      <xdr:colOff>63500</xdr:colOff>
      <xdr:row>76</xdr:row>
      <xdr:rowOff>76606</xdr:rowOff>
    </xdr:to>
    <xdr:cxnSp macro="">
      <xdr:nvCxnSpPr>
        <xdr:cNvPr id="175" name="直線コネクタ 174">
          <a:extLst>
            <a:ext uri="{FF2B5EF4-FFF2-40B4-BE49-F238E27FC236}">
              <a16:creationId xmlns:a16="http://schemas.microsoft.com/office/drawing/2014/main" id="{71B3DC5D-ABA6-4248-B2B9-D17F7332F933}"/>
            </a:ext>
          </a:extLst>
        </xdr:cNvPr>
        <xdr:cNvCxnSpPr/>
      </xdr:nvCxnSpPr>
      <xdr:spPr>
        <a:xfrm>
          <a:off x="3797300" y="13103910"/>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a:extLst>
            <a:ext uri="{FF2B5EF4-FFF2-40B4-BE49-F238E27FC236}">
              <a16:creationId xmlns:a16="http://schemas.microsoft.com/office/drawing/2014/main" id="{BD3AB06C-27B8-4C11-869B-C2AA79B4C93D}"/>
            </a:ext>
          </a:extLst>
        </xdr:cNvPr>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AD836E1E-C315-4A21-BE70-3768374D0FCD}"/>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73710</xdr:rowOff>
    </xdr:from>
    <xdr:to>
      <xdr:col>19</xdr:col>
      <xdr:colOff>177800</xdr:colOff>
      <xdr:row>76</xdr:row>
      <xdr:rowOff>142139</xdr:rowOff>
    </xdr:to>
    <xdr:cxnSp macro="">
      <xdr:nvCxnSpPr>
        <xdr:cNvPr id="178" name="直線コネクタ 177">
          <a:extLst>
            <a:ext uri="{FF2B5EF4-FFF2-40B4-BE49-F238E27FC236}">
              <a16:creationId xmlns:a16="http://schemas.microsoft.com/office/drawing/2014/main" id="{DF2A8ECE-5AB3-44A9-9731-B35AD06115A7}"/>
            </a:ext>
          </a:extLst>
        </xdr:cNvPr>
        <xdr:cNvCxnSpPr/>
      </xdr:nvCxnSpPr>
      <xdr:spPr>
        <a:xfrm flipV="1">
          <a:off x="2908300" y="13103910"/>
          <a:ext cx="889000" cy="6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D1829B95-FAA6-41D8-A585-984B41E6A839}"/>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a:extLst>
            <a:ext uri="{FF2B5EF4-FFF2-40B4-BE49-F238E27FC236}">
              <a16:creationId xmlns:a16="http://schemas.microsoft.com/office/drawing/2014/main" id="{00028B9F-AC7B-489B-91B6-073008F94BE3}"/>
            </a:ext>
          </a:extLst>
        </xdr:cNvPr>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107620</xdr:rowOff>
    </xdr:from>
    <xdr:to>
      <xdr:col>15</xdr:col>
      <xdr:colOff>50800</xdr:colOff>
      <xdr:row>76</xdr:row>
      <xdr:rowOff>142139</xdr:rowOff>
    </xdr:to>
    <xdr:cxnSp macro="">
      <xdr:nvCxnSpPr>
        <xdr:cNvPr id="181" name="直線コネクタ 180">
          <a:extLst>
            <a:ext uri="{FF2B5EF4-FFF2-40B4-BE49-F238E27FC236}">
              <a16:creationId xmlns:a16="http://schemas.microsoft.com/office/drawing/2014/main" id="{49FD9855-6DAA-4993-A627-ED61D535BCEB}"/>
            </a:ext>
          </a:extLst>
        </xdr:cNvPr>
        <xdr:cNvCxnSpPr/>
      </xdr:nvCxnSpPr>
      <xdr:spPr>
        <a:xfrm>
          <a:off x="2019300" y="13137820"/>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C8F681F5-ADF9-4E1D-AFA3-B652626AE213}"/>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a:extLst>
            <a:ext uri="{FF2B5EF4-FFF2-40B4-BE49-F238E27FC236}">
              <a16:creationId xmlns:a16="http://schemas.microsoft.com/office/drawing/2014/main" id="{43C9D0CC-D038-471C-BEE3-C523492AC5E7}"/>
            </a:ext>
          </a:extLst>
        </xdr:cNvPr>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107620</xdr:rowOff>
    </xdr:from>
    <xdr:to>
      <xdr:col>10</xdr:col>
      <xdr:colOff>114300</xdr:colOff>
      <xdr:row>77</xdr:row>
      <xdr:rowOff>5283</xdr:rowOff>
    </xdr:to>
    <xdr:cxnSp macro="">
      <xdr:nvCxnSpPr>
        <xdr:cNvPr id="184" name="直線コネクタ 183">
          <a:extLst>
            <a:ext uri="{FF2B5EF4-FFF2-40B4-BE49-F238E27FC236}">
              <a16:creationId xmlns:a16="http://schemas.microsoft.com/office/drawing/2014/main" id="{33BA1EEC-54E4-41EF-8993-E31A07C41FED}"/>
            </a:ext>
          </a:extLst>
        </xdr:cNvPr>
        <xdr:cNvCxnSpPr/>
      </xdr:nvCxnSpPr>
      <xdr:spPr>
        <a:xfrm flipV="1">
          <a:off x="1130300" y="13137820"/>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1DD8A31D-242C-42C5-8223-3F582835C4BF}"/>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73575</xdr:rowOff>
    </xdr:from>
    <xdr:ext cx="469744" cy="259045"/>
    <xdr:sp macro="" textlink="">
      <xdr:nvSpPr>
        <xdr:cNvPr id="186" name="テキスト ボックス 185">
          <a:extLst>
            <a:ext uri="{FF2B5EF4-FFF2-40B4-BE49-F238E27FC236}">
              <a16:creationId xmlns:a16="http://schemas.microsoft.com/office/drawing/2014/main" id="{D55ABAE7-425D-4B30-9298-6E5600C016F3}"/>
            </a:ext>
          </a:extLst>
        </xdr:cNvPr>
        <xdr:cNvSpPr txBox="1"/>
      </xdr:nvSpPr>
      <xdr:spPr>
        <a:xfrm>
          <a:off x="1784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62B3A390-4BED-4F0D-B1F5-E3CF9D47EF07}"/>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a:extLst>
            <a:ext uri="{FF2B5EF4-FFF2-40B4-BE49-F238E27FC236}">
              <a16:creationId xmlns:a16="http://schemas.microsoft.com/office/drawing/2014/main" id="{055AF835-2002-435D-82B2-FFCF9ADE2709}"/>
            </a:ext>
          </a:extLst>
        </xdr:cNvPr>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156C7A2D-ED3F-48B6-9E04-1B6D155C7E2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3D1C04F7-8448-472C-93F4-C0CF7C074792}"/>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D96F7A5C-54F9-4A1E-9C24-1C6F605E79A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AAC916E-4B28-4A5E-B4ED-8F26510B4DFE}"/>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65A4A479-0F5E-4CB2-BC3B-984FCB33F812}"/>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25806</xdr:rowOff>
    </xdr:from>
    <xdr:to>
      <xdr:col>24</xdr:col>
      <xdr:colOff>114300</xdr:colOff>
      <xdr:row>76</xdr:row>
      <xdr:rowOff>127406</xdr:rowOff>
    </xdr:to>
    <xdr:sp macro="" textlink="">
      <xdr:nvSpPr>
        <xdr:cNvPr id="194" name="楕円 193">
          <a:extLst>
            <a:ext uri="{FF2B5EF4-FFF2-40B4-BE49-F238E27FC236}">
              <a16:creationId xmlns:a16="http://schemas.microsoft.com/office/drawing/2014/main" id="{B3AA6803-BB17-475F-903E-6969CFD5FD04}"/>
            </a:ext>
          </a:extLst>
        </xdr:cNvPr>
        <xdr:cNvSpPr/>
      </xdr:nvSpPr>
      <xdr:spPr>
        <a:xfrm>
          <a:off x="4584700" y="1305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48683</xdr:rowOff>
    </xdr:from>
    <xdr:ext cx="534377" cy="259045"/>
    <xdr:sp macro="" textlink="">
      <xdr:nvSpPr>
        <xdr:cNvPr id="195" name="維持補修費該当値テキスト">
          <a:extLst>
            <a:ext uri="{FF2B5EF4-FFF2-40B4-BE49-F238E27FC236}">
              <a16:creationId xmlns:a16="http://schemas.microsoft.com/office/drawing/2014/main" id="{11125F7D-08A1-4BF4-A727-B7EEDA195A47}"/>
            </a:ext>
          </a:extLst>
        </xdr:cNvPr>
        <xdr:cNvSpPr txBox="1"/>
      </xdr:nvSpPr>
      <xdr:spPr>
        <a:xfrm>
          <a:off x="4686300" y="1290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22910</xdr:rowOff>
    </xdr:from>
    <xdr:to>
      <xdr:col>20</xdr:col>
      <xdr:colOff>38100</xdr:colOff>
      <xdr:row>76</xdr:row>
      <xdr:rowOff>124510</xdr:rowOff>
    </xdr:to>
    <xdr:sp macro="" textlink="">
      <xdr:nvSpPr>
        <xdr:cNvPr id="196" name="楕円 195">
          <a:extLst>
            <a:ext uri="{FF2B5EF4-FFF2-40B4-BE49-F238E27FC236}">
              <a16:creationId xmlns:a16="http://schemas.microsoft.com/office/drawing/2014/main" id="{17204D8D-B030-4AB4-AA42-8CB209E7FF10}"/>
            </a:ext>
          </a:extLst>
        </xdr:cNvPr>
        <xdr:cNvSpPr/>
      </xdr:nvSpPr>
      <xdr:spPr>
        <a:xfrm>
          <a:off x="3746500" y="130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141038</xdr:rowOff>
    </xdr:from>
    <xdr:ext cx="534377" cy="259045"/>
    <xdr:sp macro="" textlink="">
      <xdr:nvSpPr>
        <xdr:cNvPr id="197" name="テキスト ボックス 196">
          <a:extLst>
            <a:ext uri="{FF2B5EF4-FFF2-40B4-BE49-F238E27FC236}">
              <a16:creationId xmlns:a16="http://schemas.microsoft.com/office/drawing/2014/main" id="{4554D3CE-76F9-477F-8973-1CFE611DB569}"/>
            </a:ext>
          </a:extLst>
        </xdr:cNvPr>
        <xdr:cNvSpPr txBox="1"/>
      </xdr:nvSpPr>
      <xdr:spPr>
        <a:xfrm>
          <a:off x="3530111" y="128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91339</xdr:rowOff>
    </xdr:from>
    <xdr:to>
      <xdr:col>15</xdr:col>
      <xdr:colOff>101600</xdr:colOff>
      <xdr:row>77</xdr:row>
      <xdr:rowOff>21489</xdr:rowOff>
    </xdr:to>
    <xdr:sp macro="" textlink="">
      <xdr:nvSpPr>
        <xdr:cNvPr id="198" name="楕円 197">
          <a:extLst>
            <a:ext uri="{FF2B5EF4-FFF2-40B4-BE49-F238E27FC236}">
              <a16:creationId xmlns:a16="http://schemas.microsoft.com/office/drawing/2014/main" id="{79EAC1DF-5841-418B-84AF-AE79D6471DF1}"/>
            </a:ext>
          </a:extLst>
        </xdr:cNvPr>
        <xdr:cNvSpPr/>
      </xdr:nvSpPr>
      <xdr:spPr>
        <a:xfrm>
          <a:off x="2857500" y="131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38016</xdr:rowOff>
    </xdr:from>
    <xdr:ext cx="534377" cy="259045"/>
    <xdr:sp macro="" textlink="">
      <xdr:nvSpPr>
        <xdr:cNvPr id="199" name="テキスト ボックス 198">
          <a:extLst>
            <a:ext uri="{FF2B5EF4-FFF2-40B4-BE49-F238E27FC236}">
              <a16:creationId xmlns:a16="http://schemas.microsoft.com/office/drawing/2014/main" id="{157EA147-F257-4E99-B328-1C1C997D8096}"/>
            </a:ext>
          </a:extLst>
        </xdr:cNvPr>
        <xdr:cNvSpPr txBox="1"/>
      </xdr:nvSpPr>
      <xdr:spPr>
        <a:xfrm>
          <a:off x="2641111" y="1289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56820</xdr:rowOff>
    </xdr:from>
    <xdr:to>
      <xdr:col>10</xdr:col>
      <xdr:colOff>165100</xdr:colOff>
      <xdr:row>76</xdr:row>
      <xdr:rowOff>158420</xdr:rowOff>
    </xdr:to>
    <xdr:sp macro="" textlink="">
      <xdr:nvSpPr>
        <xdr:cNvPr id="200" name="楕円 199">
          <a:extLst>
            <a:ext uri="{FF2B5EF4-FFF2-40B4-BE49-F238E27FC236}">
              <a16:creationId xmlns:a16="http://schemas.microsoft.com/office/drawing/2014/main" id="{1AB38388-5396-45D7-9A9D-300BFAF4845B}"/>
            </a:ext>
          </a:extLst>
        </xdr:cNvPr>
        <xdr:cNvSpPr/>
      </xdr:nvSpPr>
      <xdr:spPr>
        <a:xfrm>
          <a:off x="1968500" y="130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3497</xdr:rowOff>
    </xdr:from>
    <xdr:ext cx="534377" cy="259045"/>
    <xdr:sp macro="" textlink="">
      <xdr:nvSpPr>
        <xdr:cNvPr id="201" name="テキスト ボックス 200">
          <a:extLst>
            <a:ext uri="{FF2B5EF4-FFF2-40B4-BE49-F238E27FC236}">
              <a16:creationId xmlns:a16="http://schemas.microsoft.com/office/drawing/2014/main" id="{5BA60D72-BD53-4C35-9C95-F516D7FDAAD7}"/>
            </a:ext>
          </a:extLst>
        </xdr:cNvPr>
        <xdr:cNvSpPr txBox="1"/>
      </xdr:nvSpPr>
      <xdr:spPr>
        <a:xfrm>
          <a:off x="1752111" y="1286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125933</xdr:rowOff>
    </xdr:from>
    <xdr:to>
      <xdr:col>6</xdr:col>
      <xdr:colOff>38100</xdr:colOff>
      <xdr:row>77</xdr:row>
      <xdr:rowOff>56083</xdr:rowOff>
    </xdr:to>
    <xdr:sp macro="" textlink="">
      <xdr:nvSpPr>
        <xdr:cNvPr id="202" name="楕円 201">
          <a:extLst>
            <a:ext uri="{FF2B5EF4-FFF2-40B4-BE49-F238E27FC236}">
              <a16:creationId xmlns:a16="http://schemas.microsoft.com/office/drawing/2014/main" id="{75166504-59A7-48DD-9306-E9FC5EB0C9C5}"/>
            </a:ext>
          </a:extLst>
        </xdr:cNvPr>
        <xdr:cNvSpPr/>
      </xdr:nvSpPr>
      <xdr:spPr>
        <a:xfrm>
          <a:off x="1079500" y="1315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72610</xdr:rowOff>
    </xdr:from>
    <xdr:ext cx="534377" cy="259045"/>
    <xdr:sp macro="" textlink="">
      <xdr:nvSpPr>
        <xdr:cNvPr id="203" name="テキスト ボックス 202">
          <a:extLst>
            <a:ext uri="{FF2B5EF4-FFF2-40B4-BE49-F238E27FC236}">
              <a16:creationId xmlns:a16="http://schemas.microsoft.com/office/drawing/2014/main" id="{0439383A-1976-4327-9E59-E49CF650D13F}"/>
            </a:ext>
          </a:extLst>
        </xdr:cNvPr>
        <xdr:cNvSpPr txBox="1"/>
      </xdr:nvSpPr>
      <xdr:spPr>
        <a:xfrm>
          <a:off x="863111" y="1293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B85914DA-03D0-4120-A7A5-B1FDFD4130A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FDA6D0FC-26A3-4D6D-8922-AE9C22948B53}"/>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46336ACC-7518-41E5-B40B-7696550EA7BC}"/>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61B49681-86BE-4C7A-BFA3-146D10A653DD}"/>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A4F31DA5-5561-405E-9DF8-A37898A158BE}"/>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C6750AD7-1FDD-4BD6-9025-6220280D205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44D9B858-1912-489B-8F14-01D00FD7CFC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3D3D6BD7-3117-4A99-8A28-4873986BCDE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A19F1BEF-3F4A-495C-93E0-2B006168BBD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2ECCA0A5-C356-4FD6-B3D6-00047F49E348}"/>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821AC37F-7F62-4F32-B823-4056871BAFA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D75029B1-56DE-49CA-B5CE-438B01C4C559}"/>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EA139E3E-1012-4D1F-887E-F2D06E0D956D}"/>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B035A6AB-6B6D-41E3-B5BC-230AF18238DB}"/>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2CCC4838-CDE6-446F-B515-588FA9508E39}"/>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CF05F2C3-4784-4342-B967-3CDF05679C78}"/>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8A389B98-A624-47ED-B75A-2E74EDE701ED}"/>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424BE2BE-371F-44B2-9AC0-7CB2AA19C6C1}"/>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8F66FC8E-7B01-4EDA-A048-7AE8AB7CBB5A}"/>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4F87512F-F119-4200-89E6-2165AC1B3C77}"/>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DD7301F0-1510-4645-9BEB-4F42DB435D87}"/>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9FF9D405-64D9-4BBA-9021-2D5269C0B92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F175B3EB-1E19-435E-B6CA-11404B281BE8}"/>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90FE6B1D-B3B6-40B7-8F73-D71F8B145E5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2FC6A023-F5DD-444F-AA39-CF0EB5CD3789}"/>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69CEEFD1-FFC9-4E40-940A-2FF5CED3C4B8}"/>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F005701F-9C12-4C99-9C5C-B70DCA088EA1}"/>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2385B9F1-340C-4D30-8311-0857204FE715}"/>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FA29ED9C-3AF2-485A-8F63-31E8D49A0491}"/>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145111</xdr:rowOff>
    </xdr:from>
    <xdr:to>
      <xdr:col>24</xdr:col>
      <xdr:colOff>63500</xdr:colOff>
      <xdr:row>96</xdr:row>
      <xdr:rowOff>157874</xdr:rowOff>
    </xdr:to>
    <xdr:cxnSp macro="">
      <xdr:nvCxnSpPr>
        <xdr:cNvPr id="233" name="直線コネクタ 232">
          <a:extLst>
            <a:ext uri="{FF2B5EF4-FFF2-40B4-BE49-F238E27FC236}">
              <a16:creationId xmlns:a16="http://schemas.microsoft.com/office/drawing/2014/main" id="{E06672D7-5B21-4684-9CE4-112E0FC32C6E}"/>
            </a:ext>
          </a:extLst>
        </xdr:cNvPr>
        <xdr:cNvCxnSpPr/>
      </xdr:nvCxnSpPr>
      <xdr:spPr>
        <a:xfrm flipV="1">
          <a:off x="3797300" y="16604311"/>
          <a:ext cx="8382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9EC4E28F-5BE2-4FBA-9A6F-3126E86B16BA}"/>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3530E8CB-8E33-464D-B0C1-1E93D28F7EBE}"/>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157874</xdr:rowOff>
    </xdr:from>
    <xdr:to>
      <xdr:col>19</xdr:col>
      <xdr:colOff>177800</xdr:colOff>
      <xdr:row>96</xdr:row>
      <xdr:rowOff>170929</xdr:rowOff>
    </xdr:to>
    <xdr:cxnSp macro="">
      <xdr:nvCxnSpPr>
        <xdr:cNvPr id="236" name="直線コネクタ 235">
          <a:extLst>
            <a:ext uri="{FF2B5EF4-FFF2-40B4-BE49-F238E27FC236}">
              <a16:creationId xmlns:a16="http://schemas.microsoft.com/office/drawing/2014/main" id="{97257F2C-5454-4DC1-AA23-3F82EE5E4C74}"/>
            </a:ext>
          </a:extLst>
        </xdr:cNvPr>
        <xdr:cNvCxnSpPr/>
      </xdr:nvCxnSpPr>
      <xdr:spPr>
        <a:xfrm flipV="1">
          <a:off x="2908300" y="16617074"/>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A2B230C-642A-46A6-8769-436C31DC2B8B}"/>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6F6A05D8-33C1-4F6E-A467-3945C0E68D8B}"/>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92900</xdr:rowOff>
    </xdr:from>
    <xdr:to>
      <xdr:col>15</xdr:col>
      <xdr:colOff>50800</xdr:colOff>
      <xdr:row>96</xdr:row>
      <xdr:rowOff>170929</xdr:rowOff>
    </xdr:to>
    <xdr:cxnSp macro="">
      <xdr:nvCxnSpPr>
        <xdr:cNvPr id="239" name="直線コネクタ 238">
          <a:extLst>
            <a:ext uri="{FF2B5EF4-FFF2-40B4-BE49-F238E27FC236}">
              <a16:creationId xmlns:a16="http://schemas.microsoft.com/office/drawing/2014/main" id="{2F0B58EA-4547-4C88-8814-71CD851033FD}"/>
            </a:ext>
          </a:extLst>
        </xdr:cNvPr>
        <xdr:cNvCxnSpPr/>
      </xdr:nvCxnSpPr>
      <xdr:spPr>
        <a:xfrm>
          <a:off x="2019300" y="16552100"/>
          <a:ext cx="8890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3C7567CA-F625-4205-B741-7AB803E9102D}"/>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id="{A22C2A2F-5C16-433F-B8D3-B893EE146E6C}"/>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92900</xdr:rowOff>
    </xdr:from>
    <xdr:to>
      <xdr:col>10</xdr:col>
      <xdr:colOff>114300</xdr:colOff>
      <xdr:row>97</xdr:row>
      <xdr:rowOff>1626</xdr:rowOff>
    </xdr:to>
    <xdr:cxnSp macro="">
      <xdr:nvCxnSpPr>
        <xdr:cNvPr id="242" name="直線コネクタ 241">
          <a:extLst>
            <a:ext uri="{FF2B5EF4-FFF2-40B4-BE49-F238E27FC236}">
              <a16:creationId xmlns:a16="http://schemas.microsoft.com/office/drawing/2014/main" id="{4026F5C4-577A-44A9-8356-692D1F0188BB}"/>
            </a:ext>
          </a:extLst>
        </xdr:cNvPr>
        <xdr:cNvCxnSpPr/>
      </xdr:nvCxnSpPr>
      <xdr:spPr>
        <a:xfrm flipV="1">
          <a:off x="1130300" y="16552100"/>
          <a:ext cx="889000" cy="8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C9C165DF-ACB1-4728-ABD7-90082C3F2DB1}"/>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id="{FE71B585-0CA8-4231-8BD5-8A72EF864369}"/>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BFEC7DDF-DCA9-4E1F-B1BE-5B4DF1EC8746}"/>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a16="http://schemas.microsoft.com/office/drawing/2014/main" id="{FA4EF7BE-AB6F-448F-9C67-DEEE459C42F4}"/>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90D9E6D-740C-49F7-B177-4DA5157A15D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CBA7EE3F-92A6-4E6D-9465-D206C51A0645}"/>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ECDD16E0-BA09-45D7-A86C-88F095DF8B2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B7340098-E552-4A87-8D1E-E526CB7C7BA1}"/>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A674A27B-A545-4AB4-8923-FA219819E8B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94311</xdr:rowOff>
    </xdr:from>
    <xdr:to>
      <xdr:col>24</xdr:col>
      <xdr:colOff>114300</xdr:colOff>
      <xdr:row>97</xdr:row>
      <xdr:rowOff>24461</xdr:rowOff>
    </xdr:to>
    <xdr:sp macro="" textlink="">
      <xdr:nvSpPr>
        <xdr:cNvPr id="252" name="楕円 251">
          <a:extLst>
            <a:ext uri="{FF2B5EF4-FFF2-40B4-BE49-F238E27FC236}">
              <a16:creationId xmlns:a16="http://schemas.microsoft.com/office/drawing/2014/main" id="{85AAC5A5-ADFB-413E-BF1C-7343431434B3}"/>
            </a:ext>
          </a:extLst>
        </xdr:cNvPr>
        <xdr:cNvSpPr/>
      </xdr:nvSpPr>
      <xdr:spPr>
        <a:xfrm>
          <a:off x="4584700" y="165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72738</xdr:rowOff>
    </xdr:from>
    <xdr:ext cx="534377" cy="259045"/>
    <xdr:sp macro="" textlink="">
      <xdr:nvSpPr>
        <xdr:cNvPr id="253" name="扶助費該当値テキスト">
          <a:extLst>
            <a:ext uri="{FF2B5EF4-FFF2-40B4-BE49-F238E27FC236}">
              <a16:creationId xmlns:a16="http://schemas.microsoft.com/office/drawing/2014/main" id="{E29E74FB-EF2A-49EB-A7F8-D429D22532E2}"/>
            </a:ext>
          </a:extLst>
        </xdr:cNvPr>
        <xdr:cNvSpPr txBox="1"/>
      </xdr:nvSpPr>
      <xdr:spPr>
        <a:xfrm>
          <a:off x="4686300" y="1653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107074</xdr:rowOff>
    </xdr:from>
    <xdr:to>
      <xdr:col>20</xdr:col>
      <xdr:colOff>38100</xdr:colOff>
      <xdr:row>97</xdr:row>
      <xdr:rowOff>37224</xdr:rowOff>
    </xdr:to>
    <xdr:sp macro="" textlink="">
      <xdr:nvSpPr>
        <xdr:cNvPr id="254" name="楕円 253">
          <a:extLst>
            <a:ext uri="{FF2B5EF4-FFF2-40B4-BE49-F238E27FC236}">
              <a16:creationId xmlns:a16="http://schemas.microsoft.com/office/drawing/2014/main" id="{0C5F4F8F-F099-41EF-BAF5-2927D420BF8F}"/>
            </a:ext>
          </a:extLst>
        </xdr:cNvPr>
        <xdr:cNvSpPr/>
      </xdr:nvSpPr>
      <xdr:spPr>
        <a:xfrm>
          <a:off x="3746500" y="1656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28351</xdr:rowOff>
    </xdr:from>
    <xdr:ext cx="534377" cy="259045"/>
    <xdr:sp macro="" textlink="">
      <xdr:nvSpPr>
        <xdr:cNvPr id="255" name="テキスト ボックス 254">
          <a:extLst>
            <a:ext uri="{FF2B5EF4-FFF2-40B4-BE49-F238E27FC236}">
              <a16:creationId xmlns:a16="http://schemas.microsoft.com/office/drawing/2014/main" id="{3B310989-D8BF-4DA3-999E-A1ADD743D588}"/>
            </a:ext>
          </a:extLst>
        </xdr:cNvPr>
        <xdr:cNvSpPr txBox="1"/>
      </xdr:nvSpPr>
      <xdr:spPr>
        <a:xfrm>
          <a:off x="3530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120129</xdr:rowOff>
    </xdr:from>
    <xdr:to>
      <xdr:col>15</xdr:col>
      <xdr:colOff>101600</xdr:colOff>
      <xdr:row>97</xdr:row>
      <xdr:rowOff>50279</xdr:rowOff>
    </xdr:to>
    <xdr:sp macro="" textlink="">
      <xdr:nvSpPr>
        <xdr:cNvPr id="256" name="楕円 255">
          <a:extLst>
            <a:ext uri="{FF2B5EF4-FFF2-40B4-BE49-F238E27FC236}">
              <a16:creationId xmlns:a16="http://schemas.microsoft.com/office/drawing/2014/main" id="{8AD3E7C9-8996-4447-A550-122D4F286275}"/>
            </a:ext>
          </a:extLst>
        </xdr:cNvPr>
        <xdr:cNvSpPr/>
      </xdr:nvSpPr>
      <xdr:spPr>
        <a:xfrm>
          <a:off x="2857500" y="165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41406</xdr:rowOff>
    </xdr:from>
    <xdr:ext cx="534377" cy="259045"/>
    <xdr:sp macro="" textlink="">
      <xdr:nvSpPr>
        <xdr:cNvPr id="257" name="テキスト ボックス 256">
          <a:extLst>
            <a:ext uri="{FF2B5EF4-FFF2-40B4-BE49-F238E27FC236}">
              <a16:creationId xmlns:a16="http://schemas.microsoft.com/office/drawing/2014/main" id="{F2FB2199-B2A2-47B4-97B8-13304F628F11}"/>
            </a:ext>
          </a:extLst>
        </xdr:cNvPr>
        <xdr:cNvSpPr txBox="1"/>
      </xdr:nvSpPr>
      <xdr:spPr>
        <a:xfrm>
          <a:off x="2641111" y="166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42100</xdr:rowOff>
    </xdr:from>
    <xdr:to>
      <xdr:col>10</xdr:col>
      <xdr:colOff>165100</xdr:colOff>
      <xdr:row>96</xdr:row>
      <xdr:rowOff>143700</xdr:rowOff>
    </xdr:to>
    <xdr:sp macro="" textlink="">
      <xdr:nvSpPr>
        <xdr:cNvPr id="258" name="楕円 257">
          <a:extLst>
            <a:ext uri="{FF2B5EF4-FFF2-40B4-BE49-F238E27FC236}">
              <a16:creationId xmlns:a16="http://schemas.microsoft.com/office/drawing/2014/main" id="{BD820E38-F995-442D-AFCE-4A26BDCAB1AA}"/>
            </a:ext>
          </a:extLst>
        </xdr:cNvPr>
        <xdr:cNvSpPr/>
      </xdr:nvSpPr>
      <xdr:spPr>
        <a:xfrm>
          <a:off x="1968500" y="165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134827</xdr:rowOff>
    </xdr:from>
    <xdr:ext cx="534377" cy="259045"/>
    <xdr:sp macro="" textlink="">
      <xdr:nvSpPr>
        <xdr:cNvPr id="259" name="テキスト ボックス 258">
          <a:extLst>
            <a:ext uri="{FF2B5EF4-FFF2-40B4-BE49-F238E27FC236}">
              <a16:creationId xmlns:a16="http://schemas.microsoft.com/office/drawing/2014/main" id="{320D89A4-F469-4EF7-90FA-FD3515E10E87}"/>
            </a:ext>
          </a:extLst>
        </xdr:cNvPr>
        <xdr:cNvSpPr txBox="1"/>
      </xdr:nvSpPr>
      <xdr:spPr>
        <a:xfrm>
          <a:off x="1752111" y="165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122276</xdr:rowOff>
    </xdr:from>
    <xdr:to>
      <xdr:col>6</xdr:col>
      <xdr:colOff>38100</xdr:colOff>
      <xdr:row>97</xdr:row>
      <xdr:rowOff>52426</xdr:rowOff>
    </xdr:to>
    <xdr:sp macro="" textlink="">
      <xdr:nvSpPr>
        <xdr:cNvPr id="260" name="楕円 259">
          <a:extLst>
            <a:ext uri="{FF2B5EF4-FFF2-40B4-BE49-F238E27FC236}">
              <a16:creationId xmlns:a16="http://schemas.microsoft.com/office/drawing/2014/main" id="{F1D96032-019F-4C13-B257-88E99049CB17}"/>
            </a:ext>
          </a:extLst>
        </xdr:cNvPr>
        <xdr:cNvSpPr/>
      </xdr:nvSpPr>
      <xdr:spPr>
        <a:xfrm>
          <a:off x="1079500" y="165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43553</xdr:rowOff>
    </xdr:from>
    <xdr:ext cx="534377" cy="259045"/>
    <xdr:sp macro="" textlink="">
      <xdr:nvSpPr>
        <xdr:cNvPr id="261" name="テキスト ボックス 260">
          <a:extLst>
            <a:ext uri="{FF2B5EF4-FFF2-40B4-BE49-F238E27FC236}">
              <a16:creationId xmlns:a16="http://schemas.microsoft.com/office/drawing/2014/main" id="{BB36B014-6334-4725-A626-368A916C1CD8}"/>
            </a:ext>
          </a:extLst>
        </xdr:cNvPr>
        <xdr:cNvSpPr txBox="1"/>
      </xdr:nvSpPr>
      <xdr:spPr>
        <a:xfrm>
          <a:off x="863111" y="166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99596BC-BD36-4095-9DC0-7433843A77C5}"/>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B7494E23-38A6-4EB8-A01D-DCC8BA24C56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C85E560B-A9FF-427B-93B7-B1A9B66EC8C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DFC0C0FD-8DB7-4997-AC01-B126B08EBE2C}"/>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97B57121-251D-47A4-99ED-4A003239C8BE}"/>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C7DEDFA2-DE12-482A-80DE-64F7A9C90A81}"/>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4A3BF6E6-AD09-405E-8224-36EBF5F951B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DC8AF062-75E1-47A7-9789-8350EA643EF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125D7ECD-14C4-4E1E-8181-4F5EEEEC4F93}"/>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878EDC21-ECD9-466E-B33D-1F62A60E71C5}"/>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7D20C435-35B1-4ECF-9C0E-EB170EAF8433}"/>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BA2B69FE-CFC3-495A-BBD4-1D0CE1B510C6}"/>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E67AFEE0-8A87-4837-954D-38CA3E8945BD}"/>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89DD60A-B85D-439D-A2CC-52826596986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C88792F8-F8C1-4566-82C7-E342815FCBE8}"/>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9500A6A1-5847-4FCC-AA91-D287EE7613A8}"/>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ABD7098F-5D5B-4E21-96CA-2E1B6F39C4E3}"/>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4049828B-D1A3-408C-8AE8-94D95995B882}"/>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E75C0685-0364-4CBD-B61A-F96BB8CCCBF5}"/>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37467F8D-DE12-41F8-A938-D98EBABAC657}"/>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4931BF7C-32F4-48D0-8674-B189511AB17D}"/>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BC1EBAA5-4431-494F-8B67-269B469B55C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F68B10B3-93DD-4BC7-8499-588907F02151}"/>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919F4E10-44EA-4EE6-9F92-5387DB117D79}"/>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A41AD073-6620-4562-8207-B5D10CCAA3B8}"/>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97C43B5D-D456-4093-8E8D-3300B9FA1B98}"/>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36702</xdr:rowOff>
    </xdr:from>
    <xdr:to>
      <xdr:col>55</xdr:col>
      <xdr:colOff>0</xdr:colOff>
      <xdr:row>36</xdr:row>
      <xdr:rowOff>84763</xdr:rowOff>
    </xdr:to>
    <xdr:cxnSp macro="">
      <xdr:nvCxnSpPr>
        <xdr:cNvPr id="288" name="直線コネクタ 287">
          <a:extLst>
            <a:ext uri="{FF2B5EF4-FFF2-40B4-BE49-F238E27FC236}">
              <a16:creationId xmlns:a16="http://schemas.microsoft.com/office/drawing/2014/main" id="{FF706272-160A-41F8-B3D6-704896C5183C}"/>
            </a:ext>
          </a:extLst>
        </xdr:cNvPr>
        <xdr:cNvCxnSpPr/>
      </xdr:nvCxnSpPr>
      <xdr:spPr>
        <a:xfrm flipV="1">
          <a:off x="9639300" y="6208902"/>
          <a:ext cx="838200" cy="4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28FEEEDC-EE3D-41A9-8B23-F4A26273A689}"/>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F4A30FC1-1CD7-4B9D-8061-93E292ACDE62}"/>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84763</xdr:rowOff>
    </xdr:from>
    <xdr:to>
      <xdr:col>50</xdr:col>
      <xdr:colOff>114300</xdr:colOff>
      <xdr:row>36</xdr:row>
      <xdr:rowOff>92275</xdr:rowOff>
    </xdr:to>
    <xdr:cxnSp macro="">
      <xdr:nvCxnSpPr>
        <xdr:cNvPr id="291" name="直線コネクタ 290">
          <a:extLst>
            <a:ext uri="{FF2B5EF4-FFF2-40B4-BE49-F238E27FC236}">
              <a16:creationId xmlns:a16="http://schemas.microsoft.com/office/drawing/2014/main" id="{58033E0D-5A1C-4D42-A2F9-D912EC176A97}"/>
            </a:ext>
          </a:extLst>
        </xdr:cNvPr>
        <xdr:cNvCxnSpPr/>
      </xdr:nvCxnSpPr>
      <xdr:spPr>
        <a:xfrm flipV="1">
          <a:off x="8750300" y="6256963"/>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1C4B39EB-F615-41B1-9928-30F5FE003AA6}"/>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F9066044-37E9-4825-A954-0295CCBEBED9}"/>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92275</xdr:rowOff>
    </xdr:from>
    <xdr:to>
      <xdr:col>45</xdr:col>
      <xdr:colOff>177800</xdr:colOff>
      <xdr:row>36</xdr:row>
      <xdr:rowOff>110242</xdr:rowOff>
    </xdr:to>
    <xdr:cxnSp macro="">
      <xdr:nvCxnSpPr>
        <xdr:cNvPr id="294" name="直線コネクタ 293">
          <a:extLst>
            <a:ext uri="{FF2B5EF4-FFF2-40B4-BE49-F238E27FC236}">
              <a16:creationId xmlns:a16="http://schemas.microsoft.com/office/drawing/2014/main" id="{78351CFC-2617-4BB9-9503-18858B3BA7C2}"/>
            </a:ext>
          </a:extLst>
        </xdr:cNvPr>
        <xdr:cNvCxnSpPr/>
      </xdr:nvCxnSpPr>
      <xdr:spPr>
        <a:xfrm flipV="1">
          <a:off x="7861300" y="6264475"/>
          <a:ext cx="889000" cy="1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2E1EE09D-6B4F-416B-82E6-E26E914C6C7C}"/>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8FAD8C53-2AED-4F49-940D-2FABC924AFBE}"/>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45055</xdr:rowOff>
    </xdr:from>
    <xdr:to>
      <xdr:col>41</xdr:col>
      <xdr:colOff>50800</xdr:colOff>
      <xdr:row>36</xdr:row>
      <xdr:rowOff>110242</xdr:rowOff>
    </xdr:to>
    <xdr:cxnSp macro="">
      <xdr:nvCxnSpPr>
        <xdr:cNvPr id="297" name="直線コネクタ 296">
          <a:extLst>
            <a:ext uri="{FF2B5EF4-FFF2-40B4-BE49-F238E27FC236}">
              <a16:creationId xmlns:a16="http://schemas.microsoft.com/office/drawing/2014/main" id="{9743424D-17C1-4C23-B33B-D232C56717CF}"/>
            </a:ext>
          </a:extLst>
        </xdr:cNvPr>
        <xdr:cNvCxnSpPr/>
      </xdr:nvCxnSpPr>
      <xdr:spPr>
        <a:xfrm>
          <a:off x="6972300" y="6217255"/>
          <a:ext cx="889000" cy="6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5BB7F224-F85B-4234-BE5C-BBA5CAF6399D}"/>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id="{2994F839-8CA7-4DAC-AF8B-24905B690A3E}"/>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CC742D07-89F9-411F-ACBB-802C449B5FDA}"/>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id="{C299F4FF-201E-4467-83ED-34E679A3C909}"/>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406168D3-30D6-44C8-BFF0-6837FFBAA63E}"/>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361124E3-B7FB-447F-B4F3-1FC3E43F9AA9}"/>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3DE11FE3-8F9C-4E24-A5C5-5371CA93F51C}"/>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36E59EDC-6857-41FB-8678-C6868A41045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986E21DE-161E-43F1-8A4F-9B2CC469A41E}"/>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157352</xdr:rowOff>
    </xdr:from>
    <xdr:to>
      <xdr:col>55</xdr:col>
      <xdr:colOff>50800</xdr:colOff>
      <xdr:row>36</xdr:row>
      <xdr:rowOff>87502</xdr:rowOff>
    </xdr:to>
    <xdr:sp macro="" textlink="">
      <xdr:nvSpPr>
        <xdr:cNvPr id="307" name="楕円 306">
          <a:extLst>
            <a:ext uri="{FF2B5EF4-FFF2-40B4-BE49-F238E27FC236}">
              <a16:creationId xmlns:a16="http://schemas.microsoft.com/office/drawing/2014/main" id="{53297619-A574-441D-83E1-301C254E0222}"/>
            </a:ext>
          </a:extLst>
        </xdr:cNvPr>
        <xdr:cNvSpPr/>
      </xdr:nvSpPr>
      <xdr:spPr>
        <a:xfrm>
          <a:off x="10426700" y="61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135779</xdr:rowOff>
    </xdr:from>
    <xdr:ext cx="534377" cy="259045"/>
    <xdr:sp macro="" textlink="">
      <xdr:nvSpPr>
        <xdr:cNvPr id="308" name="補助費等該当値テキスト">
          <a:extLst>
            <a:ext uri="{FF2B5EF4-FFF2-40B4-BE49-F238E27FC236}">
              <a16:creationId xmlns:a16="http://schemas.microsoft.com/office/drawing/2014/main" id="{92546D3B-5B1C-4082-B16C-8AF2679B5F25}"/>
            </a:ext>
          </a:extLst>
        </xdr:cNvPr>
        <xdr:cNvSpPr txBox="1"/>
      </xdr:nvSpPr>
      <xdr:spPr>
        <a:xfrm>
          <a:off x="10528300" y="61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33963</xdr:rowOff>
    </xdr:from>
    <xdr:to>
      <xdr:col>50</xdr:col>
      <xdr:colOff>165100</xdr:colOff>
      <xdr:row>36</xdr:row>
      <xdr:rowOff>135563</xdr:rowOff>
    </xdr:to>
    <xdr:sp macro="" textlink="">
      <xdr:nvSpPr>
        <xdr:cNvPr id="309" name="楕円 308">
          <a:extLst>
            <a:ext uri="{FF2B5EF4-FFF2-40B4-BE49-F238E27FC236}">
              <a16:creationId xmlns:a16="http://schemas.microsoft.com/office/drawing/2014/main" id="{61F637A9-D498-45E1-8E17-979686C77012}"/>
            </a:ext>
          </a:extLst>
        </xdr:cNvPr>
        <xdr:cNvSpPr/>
      </xdr:nvSpPr>
      <xdr:spPr>
        <a:xfrm>
          <a:off x="9588500" y="62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126690</xdr:rowOff>
    </xdr:from>
    <xdr:ext cx="534377" cy="259045"/>
    <xdr:sp macro="" textlink="">
      <xdr:nvSpPr>
        <xdr:cNvPr id="310" name="テキスト ボックス 309">
          <a:extLst>
            <a:ext uri="{FF2B5EF4-FFF2-40B4-BE49-F238E27FC236}">
              <a16:creationId xmlns:a16="http://schemas.microsoft.com/office/drawing/2014/main" id="{DE99C8EF-4434-4CAA-A34D-9D173FDCC8BC}"/>
            </a:ext>
          </a:extLst>
        </xdr:cNvPr>
        <xdr:cNvSpPr txBox="1"/>
      </xdr:nvSpPr>
      <xdr:spPr>
        <a:xfrm>
          <a:off x="9372111" y="62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41475</xdr:rowOff>
    </xdr:from>
    <xdr:to>
      <xdr:col>46</xdr:col>
      <xdr:colOff>38100</xdr:colOff>
      <xdr:row>36</xdr:row>
      <xdr:rowOff>143075</xdr:rowOff>
    </xdr:to>
    <xdr:sp macro="" textlink="">
      <xdr:nvSpPr>
        <xdr:cNvPr id="311" name="楕円 310">
          <a:extLst>
            <a:ext uri="{FF2B5EF4-FFF2-40B4-BE49-F238E27FC236}">
              <a16:creationId xmlns:a16="http://schemas.microsoft.com/office/drawing/2014/main" id="{9D1E82B8-149E-42C0-B5B2-AA518BF9B052}"/>
            </a:ext>
          </a:extLst>
        </xdr:cNvPr>
        <xdr:cNvSpPr/>
      </xdr:nvSpPr>
      <xdr:spPr>
        <a:xfrm>
          <a:off x="8699500" y="621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134202</xdr:rowOff>
    </xdr:from>
    <xdr:ext cx="534377" cy="259045"/>
    <xdr:sp macro="" textlink="">
      <xdr:nvSpPr>
        <xdr:cNvPr id="312" name="テキスト ボックス 311">
          <a:extLst>
            <a:ext uri="{FF2B5EF4-FFF2-40B4-BE49-F238E27FC236}">
              <a16:creationId xmlns:a16="http://schemas.microsoft.com/office/drawing/2014/main" id="{E6026551-076E-407A-9425-CDAFC3B3E7DF}"/>
            </a:ext>
          </a:extLst>
        </xdr:cNvPr>
        <xdr:cNvSpPr txBox="1"/>
      </xdr:nvSpPr>
      <xdr:spPr>
        <a:xfrm>
          <a:off x="8483111" y="630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59442</xdr:rowOff>
    </xdr:from>
    <xdr:to>
      <xdr:col>41</xdr:col>
      <xdr:colOff>101600</xdr:colOff>
      <xdr:row>36</xdr:row>
      <xdr:rowOff>161042</xdr:rowOff>
    </xdr:to>
    <xdr:sp macro="" textlink="">
      <xdr:nvSpPr>
        <xdr:cNvPr id="313" name="楕円 312">
          <a:extLst>
            <a:ext uri="{FF2B5EF4-FFF2-40B4-BE49-F238E27FC236}">
              <a16:creationId xmlns:a16="http://schemas.microsoft.com/office/drawing/2014/main" id="{B8B5B4C5-30E6-4873-AD37-DF8D7F78DD52}"/>
            </a:ext>
          </a:extLst>
        </xdr:cNvPr>
        <xdr:cNvSpPr/>
      </xdr:nvSpPr>
      <xdr:spPr>
        <a:xfrm>
          <a:off x="7810500" y="62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152169</xdr:rowOff>
    </xdr:from>
    <xdr:ext cx="534377" cy="259045"/>
    <xdr:sp macro="" textlink="">
      <xdr:nvSpPr>
        <xdr:cNvPr id="314" name="テキスト ボックス 313">
          <a:extLst>
            <a:ext uri="{FF2B5EF4-FFF2-40B4-BE49-F238E27FC236}">
              <a16:creationId xmlns:a16="http://schemas.microsoft.com/office/drawing/2014/main" id="{F79AE4BE-DA65-4E6A-97F9-BE5C15DE798F}"/>
            </a:ext>
          </a:extLst>
        </xdr:cNvPr>
        <xdr:cNvSpPr txBox="1"/>
      </xdr:nvSpPr>
      <xdr:spPr>
        <a:xfrm>
          <a:off x="7594111" y="63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165705</xdr:rowOff>
    </xdr:from>
    <xdr:to>
      <xdr:col>36</xdr:col>
      <xdr:colOff>165100</xdr:colOff>
      <xdr:row>36</xdr:row>
      <xdr:rowOff>95855</xdr:rowOff>
    </xdr:to>
    <xdr:sp macro="" textlink="">
      <xdr:nvSpPr>
        <xdr:cNvPr id="315" name="楕円 314">
          <a:extLst>
            <a:ext uri="{FF2B5EF4-FFF2-40B4-BE49-F238E27FC236}">
              <a16:creationId xmlns:a16="http://schemas.microsoft.com/office/drawing/2014/main" id="{F03F0D2C-667C-4C6B-A718-D12AAAAFF15A}"/>
            </a:ext>
          </a:extLst>
        </xdr:cNvPr>
        <xdr:cNvSpPr/>
      </xdr:nvSpPr>
      <xdr:spPr>
        <a:xfrm>
          <a:off x="6921500" y="616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86982</xdr:rowOff>
    </xdr:from>
    <xdr:ext cx="534377" cy="259045"/>
    <xdr:sp macro="" textlink="">
      <xdr:nvSpPr>
        <xdr:cNvPr id="316" name="テキスト ボックス 315">
          <a:extLst>
            <a:ext uri="{FF2B5EF4-FFF2-40B4-BE49-F238E27FC236}">
              <a16:creationId xmlns:a16="http://schemas.microsoft.com/office/drawing/2014/main" id="{D9D49793-932D-4E58-816E-78EBD7AC209B}"/>
            </a:ext>
          </a:extLst>
        </xdr:cNvPr>
        <xdr:cNvSpPr txBox="1"/>
      </xdr:nvSpPr>
      <xdr:spPr>
        <a:xfrm>
          <a:off x="6705111" y="625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41025BAD-96C7-4FB9-9B63-1D17895C3C9C}"/>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EBAF8DE1-2FB6-4D1E-902A-3925E3C95655}"/>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244C1866-F763-4848-AE45-EC2CAC020E7D}"/>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B0BA22B7-9F0C-428F-9B7D-42814EFB9B02}"/>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5CCFA6BC-6635-4861-950E-1AA7B3F3BC4D}"/>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69241B37-5BBD-4512-A16E-9C9D5543A954}"/>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46A7D79B-F244-4502-9298-79D483DDEAF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74ECBB83-BB4D-421E-9E96-08232CAD8BF3}"/>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6147198D-DA99-4DA5-BB91-CD3FBAC656FD}"/>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AF90CD3B-6314-4150-8CDD-B86D70087BBF}"/>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CD592AD2-1E0E-42DA-BD21-DB9437DFA4BF}"/>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9177439E-A9FD-4D47-81E7-E9ACB704ADB1}"/>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62E45E30-ED75-4314-9B7C-E2904E5105EE}"/>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35D4D35E-EFE9-4F3C-AB8F-3064F54589EC}"/>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2D7B48D5-C134-4AD4-8DD7-08570266CE1A}"/>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7D233965-8C35-4915-A374-F50F30189ED9}"/>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F432D596-0CDF-4868-B542-06BDC79E1BC7}"/>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C3C2EEB8-2F09-4051-97E4-BF4DE32DA75E}"/>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78176D4C-372C-4012-B1C5-935C1DD88AF3}"/>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11A69A9F-EC70-4837-9CE7-E75518ADC729}"/>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D381B14F-2A28-4174-A04B-0BD990D5AB43}"/>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87C5CFDE-DD24-42AA-B0A1-0E6811A39E2F}"/>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EB189D60-BB89-4E8F-B186-AA8483C9F37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B6F9A79C-4D93-47B1-BAFD-E56C01D96946}"/>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D924867-368A-417A-AF1C-DBDB7A0BC957}"/>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128E2BEF-AC10-46A1-BF63-94066FE40D12}"/>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27ABC789-C186-479C-93F6-D3791959E03A}"/>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71DA7344-AF88-4C43-88F3-D823DB08F4D7}"/>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158795</xdr:rowOff>
    </xdr:from>
    <xdr:to>
      <xdr:col>55</xdr:col>
      <xdr:colOff>0</xdr:colOff>
      <xdr:row>57</xdr:row>
      <xdr:rowOff>162790</xdr:rowOff>
    </xdr:to>
    <xdr:cxnSp macro="">
      <xdr:nvCxnSpPr>
        <xdr:cNvPr id="345" name="直線コネクタ 344">
          <a:extLst>
            <a:ext uri="{FF2B5EF4-FFF2-40B4-BE49-F238E27FC236}">
              <a16:creationId xmlns:a16="http://schemas.microsoft.com/office/drawing/2014/main" id="{C897A891-F32F-4D2A-921A-C66A798D6C99}"/>
            </a:ext>
          </a:extLst>
        </xdr:cNvPr>
        <xdr:cNvCxnSpPr/>
      </xdr:nvCxnSpPr>
      <xdr:spPr>
        <a:xfrm flipV="1">
          <a:off x="9639300" y="9931445"/>
          <a:ext cx="8382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a:extLst>
            <a:ext uri="{FF2B5EF4-FFF2-40B4-BE49-F238E27FC236}">
              <a16:creationId xmlns:a16="http://schemas.microsoft.com/office/drawing/2014/main" id="{66E07CB9-669B-4747-B721-844BFFC7FEB2}"/>
            </a:ext>
          </a:extLst>
        </xdr:cNvPr>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C360ECE7-4723-48B2-A5FF-9D71DD604456}"/>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128790</xdr:rowOff>
    </xdr:from>
    <xdr:to>
      <xdr:col>50</xdr:col>
      <xdr:colOff>114300</xdr:colOff>
      <xdr:row>57</xdr:row>
      <xdr:rowOff>162790</xdr:rowOff>
    </xdr:to>
    <xdr:cxnSp macro="">
      <xdr:nvCxnSpPr>
        <xdr:cNvPr id="348" name="直線コネクタ 347">
          <a:extLst>
            <a:ext uri="{FF2B5EF4-FFF2-40B4-BE49-F238E27FC236}">
              <a16:creationId xmlns:a16="http://schemas.microsoft.com/office/drawing/2014/main" id="{AD295EAD-D332-45DD-B62B-B96DB358D8A1}"/>
            </a:ext>
          </a:extLst>
        </xdr:cNvPr>
        <xdr:cNvCxnSpPr/>
      </xdr:nvCxnSpPr>
      <xdr:spPr>
        <a:xfrm>
          <a:off x="8750300" y="9901440"/>
          <a:ext cx="889000" cy="3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6DD90A05-25D7-47F8-9C07-34A7E56D35E2}"/>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50" name="テキスト ボックス 349">
          <a:extLst>
            <a:ext uri="{FF2B5EF4-FFF2-40B4-BE49-F238E27FC236}">
              <a16:creationId xmlns:a16="http://schemas.microsoft.com/office/drawing/2014/main" id="{E8909BA5-D7ED-44DD-99BA-4D5D2E0D164B}"/>
            </a:ext>
          </a:extLst>
        </xdr:cNvPr>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79242</xdr:rowOff>
    </xdr:from>
    <xdr:to>
      <xdr:col>45</xdr:col>
      <xdr:colOff>177800</xdr:colOff>
      <xdr:row>57</xdr:row>
      <xdr:rowOff>128790</xdr:rowOff>
    </xdr:to>
    <xdr:cxnSp macro="">
      <xdr:nvCxnSpPr>
        <xdr:cNvPr id="351" name="直線コネクタ 350">
          <a:extLst>
            <a:ext uri="{FF2B5EF4-FFF2-40B4-BE49-F238E27FC236}">
              <a16:creationId xmlns:a16="http://schemas.microsoft.com/office/drawing/2014/main" id="{1C16001D-8976-459C-9DAE-EC47FC75AA58}"/>
            </a:ext>
          </a:extLst>
        </xdr:cNvPr>
        <xdr:cNvCxnSpPr/>
      </xdr:nvCxnSpPr>
      <xdr:spPr>
        <a:xfrm>
          <a:off x="7861300" y="9851892"/>
          <a:ext cx="889000" cy="4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88AB761C-31B2-4FBF-B0C8-3E91C8B968CC}"/>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3" name="テキスト ボックス 352">
          <a:extLst>
            <a:ext uri="{FF2B5EF4-FFF2-40B4-BE49-F238E27FC236}">
              <a16:creationId xmlns:a16="http://schemas.microsoft.com/office/drawing/2014/main" id="{15320B80-E780-4F77-AD45-2A3290F0F837}"/>
            </a:ext>
          </a:extLst>
        </xdr:cNvPr>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79242</xdr:rowOff>
    </xdr:from>
    <xdr:to>
      <xdr:col>41</xdr:col>
      <xdr:colOff>50800</xdr:colOff>
      <xdr:row>57</xdr:row>
      <xdr:rowOff>97557</xdr:rowOff>
    </xdr:to>
    <xdr:cxnSp macro="">
      <xdr:nvCxnSpPr>
        <xdr:cNvPr id="354" name="直線コネクタ 353">
          <a:extLst>
            <a:ext uri="{FF2B5EF4-FFF2-40B4-BE49-F238E27FC236}">
              <a16:creationId xmlns:a16="http://schemas.microsoft.com/office/drawing/2014/main" id="{E98B11AE-F931-40F2-98AD-CAF87579661F}"/>
            </a:ext>
          </a:extLst>
        </xdr:cNvPr>
        <xdr:cNvCxnSpPr/>
      </xdr:nvCxnSpPr>
      <xdr:spPr>
        <a:xfrm flipV="1">
          <a:off x="6972300" y="9851892"/>
          <a:ext cx="889000" cy="1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95101BFE-84A0-452B-BE1E-2905FBDB1BF9}"/>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a:extLst>
            <a:ext uri="{FF2B5EF4-FFF2-40B4-BE49-F238E27FC236}">
              <a16:creationId xmlns:a16="http://schemas.microsoft.com/office/drawing/2014/main" id="{F7602ECF-97EB-443B-8DDC-08696FEB4B7B}"/>
            </a:ext>
          </a:extLst>
        </xdr:cNvPr>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862DB428-E111-48FA-AAB5-1D5B08D42B64}"/>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a:extLst>
            <a:ext uri="{FF2B5EF4-FFF2-40B4-BE49-F238E27FC236}">
              <a16:creationId xmlns:a16="http://schemas.microsoft.com/office/drawing/2014/main" id="{2B5847C3-EA68-4CE9-AB43-8B6148A80FE6}"/>
            </a:ext>
          </a:extLst>
        </xdr:cNvPr>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636AF4DA-8E86-4C75-B3E9-3DC8ACDF8865}"/>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1EF60B6-F903-4AFF-9F14-F227C9B4B8E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133C5EBD-81F4-417A-9DD6-DA35CA32BCF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7F291372-6AD4-43BD-B4BE-5DB359F2839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7EA4F4CE-8FBD-48B7-9C79-A1D41CE3D07F}"/>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107995</xdr:rowOff>
    </xdr:from>
    <xdr:to>
      <xdr:col>55</xdr:col>
      <xdr:colOff>50800</xdr:colOff>
      <xdr:row>58</xdr:row>
      <xdr:rowOff>38145</xdr:rowOff>
    </xdr:to>
    <xdr:sp macro="" textlink="">
      <xdr:nvSpPr>
        <xdr:cNvPr id="364" name="楕円 363">
          <a:extLst>
            <a:ext uri="{FF2B5EF4-FFF2-40B4-BE49-F238E27FC236}">
              <a16:creationId xmlns:a16="http://schemas.microsoft.com/office/drawing/2014/main" id="{F0726102-6315-4793-9628-D43C4D462F76}"/>
            </a:ext>
          </a:extLst>
        </xdr:cNvPr>
        <xdr:cNvSpPr/>
      </xdr:nvSpPr>
      <xdr:spPr>
        <a:xfrm>
          <a:off x="10426700" y="98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130872</xdr:rowOff>
    </xdr:from>
    <xdr:ext cx="599010" cy="259045"/>
    <xdr:sp macro="" textlink="">
      <xdr:nvSpPr>
        <xdr:cNvPr id="365" name="普通建設事業費該当値テキスト">
          <a:extLst>
            <a:ext uri="{FF2B5EF4-FFF2-40B4-BE49-F238E27FC236}">
              <a16:creationId xmlns:a16="http://schemas.microsoft.com/office/drawing/2014/main" id="{2297CA0A-8D5E-48F5-B0D1-04727B3E53AC}"/>
            </a:ext>
          </a:extLst>
        </xdr:cNvPr>
        <xdr:cNvSpPr txBox="1"/>
      </xdr:nvSpPr>
      <xdr:spPr>
        <a:xfrm>
          <a:off x="10528300" y="973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111990</xdr:rowOff>
    </xdr:from>
    <xdr:to>
      <xdr:col>50</xdr:col>
      <xdr:colOff>165100</xdr:colOff>
      <xdr:row>58</xdr:row>
      <xdr:rowOff>42140</xdr:rowOff>
    </xdr:to>
    <xdr:sp macro="" textlink="">
      <xdr:nvSpPr>
        <xdr:cNvPr id="366" name="楕円 365">
          <a:extLst>
            <a:ext uri="{FF2B5EF4-FFF2-40B4-BE49-F238E27FC236}">
              <a16:creationId xmlns:a16="http://schemas.microsoft.com/office/drawing/2014/main" id="{9ACFEE71-28A9-43A6-ACA3-E82D29279B15}"/>
            </a:ext>
          </a:extLst>
        </xdr:cNvPr>
        <xdr:cNvSpPr/>
      </xdr:nvSpPr>
      <xdr:spPr>
        <a:xfrm>
          <a:off x="9588500" y="988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58667</xdr:rowOff>
    </xdr:from>
    <xdr:ext cx="599010" cy="259045"/>
    <xdr:sp macro="" textlink="">
      <xdr:nvSpPr>
        <xdr:cNvPr id="367" name="テキスト ボックス 366">
          <a:extLst>
            <a:ext uri="{FF2B5EF4-FFF2-40B4-BE49-F238E27FC236}">
              <a16:creationId xmlns:a16="http://schemas.microsoft.com/office/drawing/2014/main" id="{81336758-BE70-4E72-A5BF-33EA908D1130}"/>
            </a:ext>
          </a:extLst>
        </xdr:cNvPr>
        <xdr:cNvSpPr txBox="1"/>
      </xdr:nvSpPr>
      <xdr:spPr>
        <a:xfrm>
          <a:off x="9339795" y="965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77990</xdr:rowOff>
    </xdr:from>
    <xdr:to>
      <xdr:col>46</xdr:col>
      <xdr:colOff>38100</xdr:colOff>
      <xdr:row>58</xdr:row>
      <xdr:rowOff>8140</xdr:rowOff>
    </xdr:to>
    <xdr:sp macro="" textlink="">
      <xdr:nvSpPr>
        <xdr:cNvPr id="368" name="楕円 367">
          <a:extLst>
            <a:ext uri="{FF2B5EF4-FFF2-40B4-BE49-F238E27FC236}">
              <a16:creationId xmlns:a16="http://schemas.microsoft.com/office/drawing/2014/main" id="{42BA1182-ADF4-4AAB-9E97-9BE6F0741C1B}"/>
            </a:ext>
          </a:extLst>
        </xdr:cNvPr>
        <xdr:cNvSpPr/>
      </xdr:nvSpPr>
      <xdr:spPr>
        <a:xfrm>
          <a:off x="8699500" y="98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24667</xdr:rowOff>
    </xdr:from>
    <xdr:ext cx="599010" cy="259045"/>
    <xdr:sp macro="" textlink="">
      <xdr:nvSpPr>
        <xdr:cNvPr id="369" name="テキスト ボックス 368">
          <a:extLst>
            <a:ext uri="{FF2B5EF4-FFF2-40B4-BE49-F238E27FC236}">
              <a16:creationId xmlns:a16="http://schemas.microsoft.com/office/drawing/2014/main" id="{5B1F1D38-C35A-4CAB-A5F9-587F0A96D663}"/>
            </a:ext>
          </a:extLst>
        </xdr:cNvPr>
        <xdr:cNvSpPr txBox="1"/>
      </xdr:nvSpPr>
      <xdr:spPr>
        <a:xfrm>
          <a:off x="8450795" y="962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28442</xdr:rowOff>
    </xdr:from>
    <xdr:to>
      <xdr:col>41</xdr:col>
      <xdr:colOff>101600</xdr:colOff>
      <xdr:row>57</xdr:row>
      <xdr:rowOff>130042</xdr:rowOff>
    </xdr:to>
    <xdr:sp macro="" textlink="">
      <xdr:nvSpPr>
        <xdr:cNvPr id="370" name="楕円 369">
          <a:extLst>
            <a:ext uri="{FF2B5EF4-FFF2-40B4-BE49-F238E27FC236}">
              <a16:creationId xmlns:a16="http://schemas.microsoft.com/office/drawing/2014/main" id="{D3BCDC30-BE3E-4C0A-9B80-2E46E262417F}"/>
            </a:ext>
          </a:extLst>
        </xdr:cNvPr>
        <xdr:cNvSpPr/>
      </xdr:nvSpPr>
      <xdr:spPr>
        <a:xfrm>
          <a:off x="7810500" y="98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146569</xdr:rowOff>
    </xdr:from>
    <xdr:ext cx="599010" cy="259045"/>
    <xdr:sp macro="" textlink="">
      <xdr:nvSpPr>
        <xdr:cNvPr id="371" name="テキスト ボックス 370">
          <a:extLst>
            <a:ext uri="{FF2B5EF4-FFF2-40B4-BE49-F238E27FC236}">
              <a16:creationId xmlns:a16="http://schemas.microsoft.com/office/drawing/2014/main" id="{217C6CE6-123F-41C5-8EEC-07752FA4416A}"/>
            </a:ext>
          </a:extLst>
        </xdr:cNvPr>
        <xdr:cNvSpPr txBox="1"/>
      </xdr:nvSpPr>
      <xdr:spPr>
        <a:xfrm>
          <a:off x="7561795" y="957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46757</xdr:rowOff>
    </xdr:from>
    <xdr:to>
      <xdr:col>36</xdr:col>
      <xdr:colOff>165100</xdr:colOff>
      <xdr:row>57</xdr:row>
      <xdr:rowOff>148357</xdr:rowOff>
    </xdr:to>
    <xdr:sp macro="" textlink="">
      <xdr:nvSpPr>
        <xdr:cNvPr id="372" name="楕円 371">
          <a:extLst>
            <a:ext uri="{FF2B5EF4-FFF2-40B4-BE49-F238E27FC236}">
              <a16:creationId xmlns:a16="http://schemas.microsoft.com/office/drawing/2014/main" id="{849192EA-8378-4198-A1A8-99AEFA23E683}"/>
            </a:ext>
          </a:extLst>
        </xdr:cNvPr>
        <xdr:cNvSpPr/>
      </xdr:nvSpPr>
      <xdr:spPr>
        <a:xfrm>
          <a:off x="6921500" y="98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164884</xdr:rowOff>
    </xdr:from>
    <xdr:ext cx="599010" cy="259045"/>
    <xdr:sp macro="" textlink="">
      <xdr:nvSpPr>
        <xdr:cNvPr id="373" name="テキスト ボックス 372">
          <a:extLst>
            <a:ext uri="{FF2B5EF4-FFF2-40B4-BE49-F238E27FC236}">
              <a16:creationId xmlns:a16="http://schemas.microsoft.com/office/drawing/2014/main" id="{4BB741AB-0496-4264-9ADD-01A86CDC76F0}"/>
            </a:ext>
          </a:extLst>
        </xdr:cNvPr>
        <xdr:cNvSpPr txBox="1"/>
      </xdr:nvSpPr>
      <xdr:spPr>
        <a:xfrm>
          <a:off x="6672795" y="959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45DF4AA0-5BAB-41DA-A7DA-D383359D958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938DF2F5-97C6-41AD-8754-7D975C417E0A}"/>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801176D-ED8D-4FCA-AFF6-7F3937A173F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A3F53E70-781C-4AD4-83DF-BA72A7749C5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8292175C-07AC-4C94-89E6-CE11644A6FF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804BFBD8-3ED2-4896-BF52-822F1C451A67}"/>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C2EE84C0-B864-4DFD-BF78-91B15EF285A2}"/>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1A2EB36F-0AEE-4B7B-8982-E9DA70405A62}"/>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3CA55B5D-147F-441B-82A8-E167B673E09E}"/>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BE95DCDE-7CE1-4FA9-BF29-0169655214A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F1F2552-E5AC-4D3F-BE49-5F7B21986B66}"/>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A66345A7-070B-4A40-A1BD-23D6A536A5CD}"/>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F716795-CF7A-42D3-A3ED-6F2E0024E136}"/>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AC914BB5-F85C-4809-8DA4-326CBE4700F3}"/>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22345ED9-1E54-4B11-A40F-BF5529346C39}"/>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8A01A612-A309-41E7-B41C-66C25C567972}"/>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2FFEB343-8560-4551-B154-56F16348777A}"/>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98E0EB10-46A3-464C-8C8A-6409A52BE71C}"/>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6FFC0D39-57AF-4178-AB39-94BD78F6C8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5542D4E8-9525-495F-BE46-A10E0D27D357}"/>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A6CC2CEF-2A9B-4621-9096-6BB5310ADDF2}"/>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3E2D51E2-30AB-4951-96D1-86C1E75E0808}"/>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EE3C682E-6E4E-426B-BD7B-9145B49EF1BB}"/>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D6C914C8-7314-4F45-BDEB-F3A462FDAD9F}"/>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CFB8D141-1034-42A2-BC96-675E4588CC09}"/>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DEC6C2E1-5ED8-43B5-B6A1-F17EF5D2B5B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4601E697-CDEA-4300-B411-C71DF4737DAD}"/>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7A5799E3-D6A5-48EC-9FBD-D94D06361EC8}"/>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66FA5528-8E8D-4973-AF60-55D3760D56DC}"/>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933C9826-218A-47EB-B0D8-6F0E8F86FF3D}"/>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34750</xdr:rowOff>
    </xdr:from>
    <xdr:to>
      <xdr:col>55</xdr:col>
      <xdr:colOff>0</xdr:colOff>
      <xdr:row>78</xdr:row>
      <xdr:rowOff>166410</xdr:rowOff>
    </xdr:to>
    <xdr:cxnSp macro="">
      <xdr:nvCxnSpPr>
        <xdr:cNvPr id="404" name="直線コネクタ 403">
          <a:extLst>
            <a:ext uri="{FF2B5EF4-FFF2-40B4-BE49-F238E27FC236}">
              <a16:creationId xmlns:a16="http://schemas.microsoft.com/office/drawing/2014/main" id="{220154E6-84B3-4F19-A444-A428682AB788}"/>
            </a:ext>
          </a:extLst>
        </xdr:cNvPr>
        <xdr:cNvCxnSpPr/>
      </xdr:nvCxnSpPr>
      <xdr:spPr>
        <a:xfrm flipV="1">
          <a:off x="9639300" y="13407850"/>
          <a:ext cx="838200" cy="1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142662</xdr:rowOff>
    </xdr:from>
    <xdr:ext cx="534377" cy="259045"/>
    <xdr:sp macro="" textlink="">
      <xdr:nvSpPr>
        <xdr:cNvPr id="405" name="普通建設事業費 （ うち新規整備　）平均値テキスト">
          <a:extLst>
            <a:ext uri="{FF2B5EF4-FFF2-40B4-BE49-F238E27FC236}">
              <a16:creationId xmlns:a16="http://schemas.microsoft.com/office/drawing/2014/main" id="{F8DD9094-E982-443B-AAF8-B2698A7B371A}"/>
            </a:ext>
          </a:extLst>
        </xdr:cNvPr>
        <xdr:cNvSpPr txBox="1"/>
      </xdr:nvSpPr>
      <xdr:spPr>
        <a:xfrm>
          <a:off x="10528300" y="1351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6C5ACB7-A26C-43F9-A867-022B9FF58513}"/>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125902</xdr:rowOff>
    </xdr:from>
    <xdr:to>
      <xdr:col>50</xdr:col>
      <xdr:colOff>114300</xdr:colOff>
      <xdr:row>78</xdr:row>
      <xdr:rowOff>166410</xdr:rowOff>
    </xdr:to>
    <xdr:cxnSp macro="">
      <xdr:nvCxnSpPr>
        <xdr:cNvPr id="407" name="直線コネクタ 406">
          <a:extLst>
            <a:ext uri="{FF2B5EF4-FFF2-40B4-BE49-F238E27FC236}">
              <a16:creationId xmlns:a16="http://schemas.microsoft.com/office/drawing/2014/main" id="{4DF99A69-EE92-46F3-97A4-07B389D910AE}"/>
            </a:ext>
          </a:extLst>
        </xdr:cNvPr>
        <xdr:cNvCxnSpPr/>
      </xdr:nvCxnSpPr>
      <xdr:spPr>
        <a:xfrm>
          <a:off x="8750300" y="13499002"/>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60F292FD-07B2-4E52-8E28-0AF5DEC57977}"/>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a:extLst>
            <a:ext uri="{FF2B5EF4-FFF2-40B4-BE49-F238E27FC236}">
              <a16:creationId xmlns:a16="http://schemas.microsoft.com/office/drawing/2014/main" id="{452F3AFF-56A2-4FC0-908D-B6F153C8AC9D}"/>
            </a:ext>
          </a:extLst>
        </xdr:cNvPr>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125902</xdr:rowOff>
    </xdr:from>
    <xdr:to>
      <xdr:col>45</xdr:col>
      <xdr:colOff>177800</xdr:colOff>
      <xdr:row>78</xdr:row>
      <xdr:rowOff>166864</xdr:rowOff>
    </xdr:to>
    <xdr:cxnSp macro="">
      <xdr:nvCxnSpPr>
        <xdr:cNvPr id="410" name="直線コネクタ 409">
          <a:extLst>
            <a:ext uri="{FF2B5EF4-FFF2-40B4-BE49-F238E27FC236}">
              <a16:creationId xmlns:a16="http://schemas.microsoft.com/office/drawing/2014/main" id="{17103347-F28E-4CCA-825B-F1D98D7F9767}"/>
            </a:ext>
          </a:extLst>
        </xdr:cNvPr>
        <xdr:cNvCxnSpPr/>
      </xdr:nvCxnSpPr>
      <xdr:spPr>
        <a:xfrm flipV="1">
          <a:off x="7861300" y="13499002"/>
          <a:ext cx="889000" cy="4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EBCFBBF1-DCEB-4BFF-A058-F033BB7B06E2}"/>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95004</xdr:rowOff>
    </xdr:from>
    <xdr:ext cx="534377" cy="259045"/>
    <xdr:sp macro="" textlink="">
      <xdr:nvSpPr>
        <xdr:cNvPr id="412" name="テキスト ボックス 411">
          <a:extLst>
            <a:ext uri="{FF2B5EF4-FFF2-40B4-BE49-F238E27FC236}">
              <a16:creationId xmlns:a16="http://schemas.microsoft.com/office/drawing/2014/main" id="{CA7C506C-F595-4B72-9ABA-C5EA77FA2153}"/>
            </a:ext>
          </a:extLst>
        </xdr:cNvPr>
        <xdr:cNvSpPr txBox="1"/>
      </xdr:nvSpPr>
      <xdr:spPr>
        <a:xfrm>
          <a:off x="8483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68582</xdr:rowOff>
    </xdr:from>
    <xdr:to>
      <xdr:col>41</xdr:col>
      <xdr:colOff>50800</xdr:colOff>
      <xdr:row>78</xdr:row>
      <xdr:rowOff>166864</xdr:rowOff>
    </xdr:to>
    <xdr:cxnSp macro="">
      <xdr:nvCxnSpPr>
        <xdr:cNvPr id="413" name="直線コネクタ 412">
          <a:extLst>
            <a:ext uri="{FF2B5EF4-FFF2-40B4-BE49-F238E27FC236}">
              <a16:creationId xmlns:a16="http://schemas.microsoft.com/office/drawing/2014/main" id="{05913D00-5204-4702-B65C-5D776B5B0CEA}"/>
            </a:ext>
          </a:extLst>
        </xdr:cNvPr>
        <xdr:cNvCxnSpPr/>
      </xdr:nvCxnSpPr>
      <xdr:spPr>
        <a:xfrm>
          <a:off x="6972300" y="13441682"/>
          <a:ext cx="889000" cy="9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42726D4-04AA-406D-9445-2779DB8202AD}"/>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a:extLst>
            <a:ext uri="{FF2B5EF4-FFF2-40B4-BE49-F238E27FC236}">
              <a16:creationId xmlns:a16="http://schemas.microsoft.com/office/drawing/2014/main" id="{CEA864C3-B43F-4FFB-8127-BE0BE509AD18}"/>
            </a:ext>
          </a:extLst>
        </xdr:cNvPr>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AFF9F9C9-41C4-4054-B590-2D78C4396657}"/>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a:extLst>
            <a:ext uri="{FF2B5EF4-FFF2-40B4-BE49-F238E27FC236}">
              <a16:creationId xmlns:a16="http://schemas.microsoft.com/office/drawing/2014/main" id="{AAB0AB49-6F8F-4BB0-8BE0-0DE039CA2993}"/>
            </a:ext>
          </a:extLst>
        </xdr:cNvPr>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EFCD2EEA-3CD6-4F52-AF4F-0BD0FF9825A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AF7ED92F-B42D-42CE-9101-36D8DD4621B7}"/>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90BA1337-8E6C-4F77-9D6C-A957297DDFA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32DEA89C-81B0-454E-8172-2F0BF207B2C3}"/>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2C61FFA9-CC34-4835-9097-689AC368E164}"/>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155400</xdr:rowOff>
    </xdr:from>
    <xdr:to>
      <xdr:col>55</xdr:col>
      <xdr:colOff>50800</xdr:colOff>
      <xdr:row>78</xdr:row>
      <xdr:rowOff>85550</xdr:rowOff>
    </xdr:to>
    <xdr:sp macro="" textlink="">
      <xdr:nvSpPr>
        <xdr:cNvPr id="423" name="楕円 422">
          <a:extLst>
            <a:ext uri="{FF2B5EF4-FFF2-40B4-BE49-F238E27FC236}">
              <a16:creationId xmlns:a16="http://schemas.microsoft.com/office/drawing/2014/main" id="{1D246ADA-1256-4883-8B22-B4F6D24E475E}"/>
            </a:ext>
          </a:extLst>
        </xdr:cNvPr>
        <xdr:cNvSpPr/>
      </xdr:nvSpPr>
      <xdr:spPr>
        <a:xfrm>
          <a:off x="10426700" y="133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6827</xdr:rowOff>
    </xdr:from>
    <xdr:ext cx="599010" cy="259045"/>
    <xdr:sp macro="" textlink="">
      <xdr:nvSpPr>
        <xdr:cNvPr id="424" name="普通建設事業費 （ うち新規整備　）該当値テキスト">
          <a:extLst>
            <a:ext uri="{FF2B5EF4-FFF2-40B4-BE49-F238E27FC236}">
              <a16:creationId xmlns:a16="http://schemas.microsoft.com/office/drawing/2014/main" id="{C1462858-0FDA-4045-BE42-E168EA1314D8}"/>
            </a:ext>
          </a:extLst>
        </xdr:cNvPr>
        <xdr:cNvSpPr txBox="1"/>
      </xdr:nvSpPr>
      <xdr:spPr>
        <a:xfrm>
          <a:off x="10528300" y="13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115610</xdr:rowOff>
    </xdr:from>
    <xdr:to>
      <xdr:col>50</xdr:col>
      <xdr:colOff>165100</xdr:colOff>
      <xdr:row>79</xdr:row>
      <xdr:rowOff>45760</xdr:rowOff>
    </xdr:to>
    <xdr:sp macro="" textlink="">
      <xdr:nvSpPr>
        <xdr:cNvPr id="425" name="楕円 424">
          <a:extLst>
            <a:ext uri="{FF2B5EF4-FFF2-40B4-BE49-F238E27FC236}">
              <a16:creationId xmlns:a16="http://schemas.microsoft.com/office/drawing/2014/main" id="{85BE87E9-63B0-4AE8-8DEF-BC49DB90DC9E}"/>
            </a:ext>
          </a:extLst>
        </xdr:cNvPr>
        <xdr:cNvSpPr/>
      </xdr:nvSpPr>
      <xdr:spPr>
        <a:xfrm>
          <a:off x="9588500" y="134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62287</xdr:rowOff>
    </xdr:from>
    <xdr:ext cx="534377" cy="259045"/>
    <xdr:sp macro="" textlink="">
      <xdr:nvSpPr>
        <xdr:cNvPr id="426" name="テキスト ボックス 425">
          <a:extLst>
            <a:ext uri="{FF2B5EF4-FFF2-40B4-BE49-F238E27FC236}">
              <a16:creationId xmlns:a16="http://schemas.microsoft.com/office/drawing/2014/main" id="{BDA9B279-85ED-4065-801A-90DBD87375A8}"/>
            </a:ext>
          </a:extLst>
        </xdr:cNvPr>
        <xdr:cNvSpPr txBox="1"/>
      </xdr:nvSpPr>
      <xdr:spPr>
        <a:xfrm>
          <a:off x="9372111" y="1326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75102</xdr:rowOff>
    </xdr:from>
    <xdr:to>
      <xdr:col>46</xdr:col>
      <xdr:colOff>38100</xdr:colOff>
      <xdr:row>79</xdr:row>
      <xdr:rowOff>5252</xdr:rowOff>
    </xdr:to>
    <xdr:sp macro="" textlink="">
      <xdr:nvSpPr>
        <xdr:cNvPr id="427" name="楕円 426">
          <a:extLst>
            <a:ext uri="{FF2B5EF4-FFF2-40B4-BE49-F238E27FC236}">
              <a16:creationId xmlns:a16="http://schemas.microsoft.com/office/drawing/2014/main" id="{0FBBB6D6-6041-4315-9C7F-FB5A73DD97F8}"/>
            </a:ext>
          </a:extLst>
        </xdr:cNvPr>
        <xdr:cNvSpPr/>
      </xdr:nvSpPr>
      <xdr:spPr>
        <a:xfrm>
          <a:off x="8699500" y="134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21779</xdr:rowOff>
    </xdr:from>
    <xdr:ext cx="599010" cy="259045"/>
    <xdr:sp macro="" textlink="">
      <xdr:nvSpPr>
        <xdr:cNvPr id="428" name="テキスト ボックス 427">
          <a:extLst>
            <a:ext uri="{FF2B5EF4-FFF2-40B4-BE49-F238E27FC236}">
              <a16:creationId xmlns:a16="http://schemas.microsoft.com/office/drawing/2014/main" id="{5ED94A80-F373-4525-8D93-9CE8F9BEBF8A}"/>
            </a:ext>
          </a:extLst>
        </xdr:cNvPr>
        <xdr:cNvSpPr txBox="1"/>
      </xdr:nvSpPr>
      <xdr:spPr>
        <a:xfrm>
          <a:off x="8450795" y="1322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116064</xdr:rowOff>
    </xdr:from>
    <xdr:to>
      <xdr:col>41</xdr:col>
      <xdr:colOff>101600</xdr:colOff>
      <xdr:row>79</xdr:row>
      <xdr:rowOff>46214</xdr:rowOff>
    </xdr:to>
    <xdr:sp macro="" textlink="">
      <xdr:nvSpPr>
        <xdr:cNvPr id="429" name="楕円 428">
          <a:extLst>
            <a:ext uri="{FF2B5EF4-FFF2-40B4-BE49-F238E27FC236}">
              <a16:creationId xmlns:a16="http://schemas.microsoft.com/office/drawing/2014/main" id="{CAEDB0C2-B0DF-431E-B2DA-755DBD30104F}"/>
            </a:ext>
          </a:extLst>
        </xdr:cNvPr>
        <xdr:cNvSpPr/>
      </xdr:nvSpPr>
      <xdr:spPr>
        <a:xfrm>
          <a:off x="7810500" y="1348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62741</xdr:rowOff>
    </xdr:from>
    <xdr:ext cx="534377" cy="259045"/>
    <xdr:sp macro="" textlink="">
      <xdr:nvSpPr>
        <xdr:cNvPr id="430" name="テキスト ボックス 429">
          <a:extLst>
            <a:ext uri="{FF2B5EF4-FFF2-40B4-BE49-F238E27FC236}">
              <a16:creationId xmlns:a16="http://schemas.microsoft.com/office/drawing/2014/main" id="{5BBA3776-52BF-4E7A-B113-A09402D6A0DE}"/>
            </a:ext>
          </a:extLst>
        </xdr:cNvPr>
        <xdr:cNvSpPr txBox="1"/>
      </xdr:nvSpPr>
      <xdr:spPr>
        <a:xfrm>
          <a:off x="7594111" y="1326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17782</xdr:rowOff>
    </xdr:from>
    <xdr:to>
      <xdr:col>36</xdr:col>
      <xdr:colOff>165100</xdr:colOff>
      <xdr:row>78</xdr:row>
      <xdr:rowOff>119382</xdr:rowOff>
    </xdr:to>
    <xdr:sp macro="" textlink="">
      <xdr:nvSpPr>
        <xdr:cNvPr id="431" name="楕円 430">
          <a:extLst>
            <a:ext uri="{FF2B5EF4-FFF2-40B4-BE49-F238E27FC236}">
              <a16:creationId xmlns:a16="http://schemas.microsoft.com/office/drawing/2014/main" id="{2958B0CA-B93E-48E2-8179-65727EA80607}"/>
            </a:ext>
          </a:extLst>
        </xdr:cNvPr>
        <xdr:cNvSpPr/>
      </xdr:nvSpPr>
      <xdr:spPr>
        <a:xfrm>
          <a:off x="6921500" y="133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135909</xdr:rowOff>
    </xdr:from>
    <xdr:ext cx="599010" cy="259045"/>
    <xdr:sp macro="" textlink="">
      <xdr:nvSpPr>
        <xdr:cNvPr id="432" name="テキスト ボックス 431">
          <a:extLst>
            <a:ext uri="{FF2B5EF4-FFF2-40B4-BE49-F238E27FC236}">
              <a16:creationId xmlns:a16="http://schemas.microsoft.com/office/drawing/2014/main" id="{AA7B0C6C-2905-4291-AE2B-49009D2A30AD}"/>
            </a:ext>
          </a:extLst>
        </xdr:cNvPr>
        <xdr:cNvSpPr txBox="1"/>
      </xdr:nvSpPr>
      <xdr:spPr>
        <a:xfrm>
          <a:off x="6672795" y="1316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E4674F76-8AD4-4E88-85D7-C3B01FAC6314}"/>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13EFD22F-21CF-417F-819B-06FE3CC7E54F}"/>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2A47DE92-D026-43E5-9DE0-E15DFC9F261B}"/>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C8AB5B96-2218-4345-8896-2C5A5D49879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43E3D8E7-5191-4C26-AB74-5282FCB85E59}"/>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19EC5716-3001-4E0C-BF2B-77981E1A321D}"/>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620B89F0-8F13-4F48-AC63-216880E1C03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2445302E-19E7-454A-9683-4902EF852FED}"/>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B606A616-11C2-4D68-8110-630A01E45F37}"/>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2BFA84AD-7858-49EA-A721-C513DC5E8672}"/>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B1F3B123-5900-4958-8401-9AA98F68132B}"/>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DC61C123-3216-4F9B-BF95-99B550D130E2}"/>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AE1B3A2F-6C09-468C-86BB-FA54FE520ED5}"/>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B4881A26-F465-42CA-907F-620A9D408176}"/>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B7756D20-246F-419D-8A53-5CF2C436A43D}"/>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C9D4DB2C-9306-4EEC-A74B-6EA7D7CAB03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CF2FF9D2-3640-469A-8E35-7CE7A5C5F2B1}"/>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A1A6E7A-64B5-4C5D-A658-A6FAD27923AA}"/>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FE00C3E8-91F1-45DB-98B6-CAC250F33DFB}"/>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AC2295BE-795C-49BD-85F6-D091251F8FCC}"/>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190D6117-A238-4A13-AC70-0D9740AEE88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81D0F108-513A-4A29-88C4-82A5CDE668A3}"/>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F224FBDA-1963-47F1-9F15-E79B7A1D5E3E}"/>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8FF58F5F-F883-4BBE-8D42-F15885856A68}"/>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A8EC363A-157A-47BD-918D-B99AFA07C394}"/>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31CB1D67-DE6B-4371-A8DD-1141716616B1}"/>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120182</xdr:rowOff>
    </xdr:from>
    <xdr:to>
      <xdr:col>55</xdr:col>
      <xdr:colOff>0</xdr:colOff>
      <xdr:row>96</xdr:row>
      <xdr:rowOff>139060</xdr:rowOff>
    </xdr:to>
    <xdr:cxnSp macro="">
      <xdr:nvCxnSpPr>
        <xdr:cNvPr id="459" name="直線コネクタ 458">
          <a:extLst>
            <a:ext uri="{FF2B5EF4-FFF2-40B4-BE49-F238E27FC236}">
              <a16:creationId xmlns:a16="http://schemas.microsoft.com/office/drawing/2014/main" id="{F47602E1-489B-41E1-B81E-9C0429DB10A8}"/>
            </a:ext>
          </a:extLst>
        </xdr:cNvPr>
        <xdr:cNvCxnSpPr/>
      </xdr:nvCxnSpPr>
      <xdr:spPr>
        <a:xfrm>
          <a:off x="9639300" y="16236482"/>
          <a:ext cx="838200" cy="36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id="{ADD3AC53-04A7-414B-B200-B698E4B5869F}"/>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48D16F7E-95D9-4901-BA7A-3A57F5AD409B}"/>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120182</xdr:rowOff>
    </xdr:from>
    <xdr:to>
      <xdr:col>50</xdr:col>
      <xdr:colOff>114300</xdr:colOff>
      <xdr:row>94</xdr:row>
      <xdr:rowOff>164933</xdr:rowOff>
    </xdr:to>
    <xdr:cxnSp macro="">
      <xdr:nvCxnSpPr>
        <xdr:cNvPr id="462" name="直線コネクタ 461">
          <a:extLst>
            <a:ext uri="{FF2B5EF4-FFF2-40B4-BE49-F238E27FC236}">
              <a16:creationId xmlns:a16="http://schemas.microsoft.com/office/drawing/2014/main" id="{D3310D2A-3AAA-475F-A110-199A270ECA0A}"/>
            </a:ext>
          </a:extLst>
        </xdr:cNvPr>
        <xdr:cNvCxnSpPr/>
      </xdr:nvCxnSpPr>
      <xdr:spPr>
        <a:xfrm flipV="1">
          <a:off x="8750300" y="16236482"/>
          <a:ext cx="889000" cy="4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3E2BA55F-3ADD-4B78-B777-B7E49EA0CB25}"/>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a:extLst>
            <a:ext uri="{FF2B5EF4-FFF2-40B4-BE49-F238E27FC236}">
              <a16:creationId xmlns:a16="http://schemas.microsoft.com/office/drawing/2014/main" id="{9CB50770-F32F-4BC5-AFC9-A4F42E94D113}"/>
            </a:ext>
          </a:extLst>
        </xdr:cNvPr>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138351</xdr:rowOff>
    </xdr:from>
    <xdr:to>
      <xdr:col>45</xdr:col>
      <xdr:colOff>177800</xdr:colOff>
      <xdr:row>94</xdr:row>
      <xdr:rowOff>164933</xdr:rowOff>
    </xdr:to>
    <xdr:cxnSp macro="">
      <xdr:nvCxnSpPr>
        <xdr:cNvPr id="465" name="直線コネクタ 464">
          <a:extLst>
            <a:ext uri="{FF2B5EF4-FFF2-40B4-BE49-F238E27FC236}">
              <a16:creationId xmlns:a16="http://schemas.microsoft.com/office/drawing/2014/main" id="{01935777-13FE-4473-9B02-08801540F674}"/>
            </a:ext>
          </a:extLst>
        </xdr:cNvPr>
        <xdr:cNvCxnSpPr/>
      </xdr:nvCxnSpPr>
      <xdr:spPr>
        <a:xfrm>
          <a:off x="7861300" y="16083201"/>
          <a:ext cx="889000" cy="19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5E68A7BE-B339-4A91-A052-60821432809C}"/>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a:extLst>
            <a:ext uri="{FF2B5EF4-FFF2-40B4-BE49-F238E27FC236}">
              <a16:creationId xmlns:a16="http://schemas.microsoft.com/office/drawing/2014/main" id="{0D6E43B9-BC9F-40CA-814F-7EE88C2AC132}"/>
            </a:ext>
          </a:extLst>
        </xdr:cNvPr>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138351</xdr:rowOff>
    </xdr:from>
    <xdr:to>
      <xdr:col>41</xdr:col>
      <xdr:colOff>50800</xdr:colOff>
      <xdr:row>94</xdr:row>
      <xdr:rowOff>106087</xdr:rowOff>
    </xdr:to>
    <xdr:cxnSp macro="">
      <xdr:nvCxnSpPr>
        <xdr:cNvPr id="468" name="直線コネクタ 467">
          <a:extLst>
            <a:ext uri="{FF2B5EF4-FFF2-40B4-BE49-F238E27FC236}">
              <a16:creationId xmlns:a16="http://schemas.microsoft.com/office/drawing/2014/main" id="{B28F56E0-97FC-471E-A62A-F797A0996AD1}"/>
            </a:ext>
          </a:extLst>
        </xdr:cNvPr>
        <xdr:cNvCxnSpPr/>
      </xdr:nvCxnSpPr>
      <xdr:spPr>
        <a:xfrm flipV="1">
          <a:off x="6972300" y="16083201"/>
          <a:ext cx="889000" cy="13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369CAB64-67C1-44A1-8434-5243EB07F925}"/>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a:extLst>
            <a:ext uri="{FF2B5EF4-FFF2-40B4-BE49-F238E27FC236}">
              <a16:creationId xmlns:a16="http://schemas.microsoft.com/office/drawing/2014/main" id="{3CA80E0A-B364-4E2A-8F47-E59A42E68851}"/>
            </a:ext>
          </a:extLst>
        </xdr:cNvPr>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8849D7AC-3C8F-47E0-B022-C718E5DEACD7}"/>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a:extLst>
            <a:ext uri="{FF2B5EF4-FFF2-40B4-BE49-F238E27FC236}">
              <a16:creationId xmlns:a16="http://schemas.microsoft.com/office/drawing/2014/main" id="{36FFAEF6-AC14-4BD5-AF69-0F2FE70E4D1D}"/>
            </a:ext>
          </a:extLst>
        </xdr:cNvPr>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B3EBEDB8-68FD-4548-AC52-863392FC601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9C943F6D-DC3D-42A1-BC98-D02CA298025B}"/>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EB3C1738-20DD-41AC-A51E-39C273D5FA8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314A4384-613F-4EC1-B992-CFB1B1A4E398}"/>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28404C23-3F4F-44EE-9FCB-0B214EE6A37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88260</xdr:rowOff>
    </xdr:from>
    <xdr:to>
      <xdr:col>55</xdr:col>
      <xdr:colOff>50800</xdr:colOff>
      <xdr:row>97</xdr:row>
      <xdr:rowOff>18410</xdr:rowOff>
    </xdr:to>
    <xdr:sp macro="" textlink="">
      <xdr:nvSpPr>
        <xdr:cNvPr id="478" name="楕円 477">
          <a:extLst>
            <a:ext uri="{FF2B5EF4-FFF2-40B4-BE49-F238E27FC236}">
              <a16:creationId xmlns:a16="http://schemas.microsoft.com/office/drawing/2014/main" id="{C191E266-9E63-454C-A527-832C53CC6AE2}"/>
            </a:ext>
          </a:extLst>
        </xdr:cNvPr>
        <xdr:cNvSpPr/>
      </xdr:nvSpPr>
      <xdr:spPr>
        <a:xfrm>
          <a:off x="10426700" y="165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66687</xdr:rowOff>
    </xdr:from>
    <xdr:ext cx="534377" cy="259045"/>
    <xdr:sp macro="" textlink="">
      <xdr:nvSpPr>
        <xdr:cNvPr id="479" name="普通建設事業費 （ うち更新整備　）該当値テキスト">
          <a:extLst>
            <a:ext uri="{FF2B5EF4-FFF2-40B4-BE49-F238E27FC236}">
              <a16:creationId xmlns:a16="http://schemas.microsoft.com/office/drawing/2014/main" id="{13FE2A1A-9FF6-4ED8-A322-2C8950AB0B2D}"/>
            </a:ext>
          </a:extLst>
        </xdr:cNvPr>
        <xdr:cNvSpPr txBox="1"/>
      </xdr:nvSpPr>
      <xdr:spPr>
        <a:xfrm>
          <a:off x="10528300" y="165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69382</xdr:rowOff>
    </xdr:from>
    <xdr:to>
      <xdr:col>50</xdr:col>
      <xdr:colOff>165100</xdr:colOff>
      <xdr:row>94</xdr:row>
      <xdr:rowOff>170982</xdr:rowOff>
    </xdr:to>
    <xdr:sp macro="" textlink="">
      <xdr:nvSpPr>
        <xdr:cNvPr id="480" name="楕円 479">
          <a:extLst>
            <a:ext uri="{FF2B5EF4-FFF2-40B4-BE49-F238E27FC236}">
              <a16:creationId xmlns:a16="http://schemas.microsoft.com/office/drawing/2014/main" id="{A9493D4C-B851-4377-98DA-5EEECA95AC98}"/>
            </a:ext>
          </a:extLst>
        </xdr:cNvPr>
        <xdr:cNvSpPr/>
      </xdr:nvSpPr>
      <xdr:spPr>
        <a:xfrm>
          <a:off x="9588500" y="161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16059</xdr:rowOff>
    </xdr:from>
    <xdr:ext cx="599010" cy="259045"/>
    <xdr:sp macro="" textlink="">
      <xdr:nvSpPr>
        <xdr:cNvPr id="481" name="テキスト ボックス 480">
          <a:extLst>
            <a:ext uri="{FF2B5EF4-FFF2-40B4-BE49-F238E27FC236}">
              <a16:creationId xmlns:a16="http://schemas.microsoft.com/office/drawing/2014/main" id="{9F5B36FB-A74C-4EBD-B1D2-AC6426FDF6CB}"/>
            </a:ext>
          </a:extLst>
        </xdr:cNvPr>
        <xdr:cNvSpPr txBox="1"/>
      </xdr:nvSpPr>
      <xdr:spPr>
        <a:xfrm>
          <a:off x="9339795" y="1596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114133</xdr:rowOff>
    </xdr:from>
    <xdr:to>
      <xdr:col>46</xdr:col>
      <xdr:colOff>38100</xdr:colOff>
      <xdr:row>95</xdr:row>
      <xdr:rowOff>44283</xdr:rowOff>
    </xdr:to>
    <xdr:sp macro="" textlink="">
      <xdr:nvSpPr>
        <xdr:cNvPr id="482" name="楕円 481">
          <a:extLst>
            <a:ext uri="{FF2B5EF4-FFF2-40B4-BE49-F238E27FC236}">
              <a16:creationId xmlns:a16="http://schemas.microsoft.com/office/drawing/2014/main" id="{BD4C1C7B-0C1A-4BEB-A065-6F903F2B455E}"/>
            </a:ext>
          </a:extLst>
        </xdr:cNvPr>
        <xdr:cNvSpPr/>
      </xdr:nvSpPr>
      <xdr:spPr>
        <a:xfrm>
          <a:off x="8699500" y="162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60810</xdr:rowOff>
    </xdr:from>
    <xdr:ext cx="599010" cy="259045"/>
    <xdr:sp macro="" textlink="">
      <xdr:nvSpPr>
        <xdr:cNvPr id="483" name="テキスト ボックス 482">
          <a:extLst>
            <a:ext uri="{FF2B5EF4-FFF2-40B4-BE49-F238E27FC236}">
              <a16:creationId xmlns:a16="http://schemas.microsoft.com/office/drawing/2014/main" id="{E79F696B-95E4-47DA-B5AC-88CA601A71EC}"/>
            </a:ext>
          </a:extLst>
        </xdr:cNvPr>
        <xdr:cNvSpPr txBox="1"/>
      </xdr:nvSpPr>
      <xdr:spPr>
        <a:xfrm>
          <a:off x="8450795" y="160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87551</xdr:rowOff>
    </xdr:from>
    <xdr:to>
      <xdr:col>41</xdr:col>
      <xdr:colOff>101600</xdr:colOff>
      <xdr:row>94</xdr:row>
      <xdr:rowOff>17701</xdr:rowOff>
    </xdr:to>
    <xdr:sp macro="" textlink="">
      <xdr:nvSpPr>
        <xdr:cNvPr id="484" name="楕円 483">
          <a:extLst>
            <a:ext uri="{FF2B5EF4-FFF2-40B4-BE49-F238E27FC236}">
              <a16:creationId xmlns:a16="http://schemas.microsoft.com/office/drawing/2014/main" id="{B0D96A12-75A9-4CFB-ABDD-703B1D4A6B67}"/>
            </a:ext>
          </a:extLst>
        </xdr:cNvPr>
        <xdr:cNvSpPr/>
      </xdr:nvSpPr>
      <xdr:spPr>
        <a:xfrm>
          <a:off x="7810500" y="1603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34228</xdr:rowOff>
    </xdr:from>
    <xdr:ext cx="599010" cy="259045"/>
    <xdr:sp macro="" textlink="">
      <xdr:nvSpPr>
        <xdr:cNvPr id="485" name="テキスト ボックス 484">
          <a:extLst>
            <a:ext uri="{FF2B5EF4-FFF2-40B4-BE49-F238E27FC236}">
              <a16:creationId xmlns:a16="http://schemas.microsoft.com/office/drawing/2014/main" id="{858CF928-09BE-4BE3-913A-5CC4F2DC7D73}"/>
            </a:ext>
          </a:extLst>
        </xdr:cNvPr>
        <xdr:cNvSpPr txBox="1"/>
      </xdr:nvSpPr>
      <xdr:spPr>
        <a:xfrm>
          <a:off x="7561795" y="1580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55287</xdr:rowOff>
    </xdr:from>
    <xdr:to>
      <xdr:col>36</xdr:col>
      <xdr:colOff>165100</xdr:colOff>
      <xdr:row>94</xdr:row>
      <xdr:rowOff>156887</xdr:rowOff>
    </xdr:to>
    <xdr:sp macro="" textlink="">
      <xdr:nvSpPr>
        <xdr:cNvPr id="486" name="楕円 485">
          <a:extLst>
            <a:ext uri="{FF2B5EF4-FFF2-40B4-BE49-F238E27FC236}">
              <a16:creationId xmlns:a16="http://schemas.microsoft.com/office/drawing/2014/main" id="{9614A834-3640-4978-8DAC-5739224777ED}"/>
            </a:ext>
          </a:extLst>
        </xdr:cNvPr>
        <xdr:cNvSpPr/>
      </xdr:nvSpPr>
      <xdr:spPr>
        <a:xfrm>
          <a:off x="6921500" y="1617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1964</xdr:rowOff>
    </xdr:from>
    <xdr:ext cx="599010" cy="259045"/>
    <xdr:sp macro="" textlink="">
      <xdr:nvSpPr>
        <xdr:cNvPr id="487" name="テキスト ボックス 486">
          <a:extLst>
            <a:ext uri="{FF2B5EF4-FFF2-40B4-BE49-F238E27FC236}">
              <a16:creationId xmlns:a16="http://schemas.microsoft.com/office/drawing/2014/main" id="{9915CADB-2933-41D4-B510-E4C285096F5F}"/>
            </a:ext>
          </a:extLst>
        </xdr:cNvPr>
        <xdr:cNvSpPr txBox="1"/>
      </xdr:nvSpPr>
      <xdr:spPr>
        <a:xfrm>
          <a:off x="6672795" y="1594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3032F61F-0715-41AD-B92D-0FDC2E28F209}"/>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D5525584-2B81-4C6E-8131-9762EB942279}"/>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E261FA7C-97DD-4231-B938-9ABEF1DF4471}"/>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8DFCEE70-8661-4403-8442-4C6986C9C70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C749D8BC-C437-4E56-8E6A-984E6CAE43AE}"/>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5D705A89-29C1-4AF5-8F71-6BB87C8CC25A}"/>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1EC46DCB-C0E2-4790-9544-D5432F88B753}"/>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DC773A56-9FE4-4CB1-AC3E-2CD61EFDE59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2A4733EA-606D-41C4-A3EF-8069E779F25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515E87AD-7593-45AA-82C9-D72742E87B4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EDDB47B2-1C64-49B0-A360-E478CF24DF02}"/>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F7D5DF76-B59E-446F-91D7-0D152FBE208D}"/>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7136122D-E6BC-4D3B-9EDA-E14B58C19F71}"/>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942A8134-543D-4B18-AA14-8237F653B38E}"/>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89BC905B-7831-4376-8D78-D907EC8F94AD}"/>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8FEF5ECE-B8A2-4506-B36F-479027C72E42}"/>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78403499-D670-4DE2-978C-97C7AA6D25EE}"/>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B813D6EE-D798-43E4-8576-95EDB5FE6412}"/>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3DEB3AEE-394F-41D6-8E10-FBF26F40882A}"/>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92CAB272-909B-41BF-A932-C4130C9A4CF5}"/>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C92E5583-B0CC-4E49-BC2F-D751A0178221}"/>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8FE16B5F-9C1E-438F-BF8F-699B6ECD2961}"/>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BC515608-ED84-4AAB-BCA5-D6F5225F6FA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165633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DB5653DD-1479-4ABB-97D9-2F50F6A4D075}"/>
            </a:ext>
          </a:extLst>
        </xdr:cNvPr>
        <xdr:cNvCxnSpPr/>
      </xdr:nvCxnSpPr>
      <xdr:spPr>
        <a:xfrm flipV="1">
          <a:off x="16317595" y="5823483"/>
          <a:ext cx="1269" cy="90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4DE2C1F3-5911-4AC6-AE4E-28BF46B33463}"/>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D33C26AB-2770-4888-AF19-B14311D6064A}"/>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112310</xdr:rowOff>
    </xdr:from>
    <xdr:ext cx="534377" cy="259045"/>
    <xdr:sp macro="" textlink="">
      <xdr:nvSpPr>
        <xdr:cNvPr id="514" name="災害復旧事業費最大値テキスト">
          <a:extLst>
            <a:ext uri="{FF2B5EF4-FFF2-40B4-BE49-F238E27FC236}">
              <a16:creationId xmlns:a16="http://schemas.microsoft.com/office/drawing/2014/main" id="{B75A718D-4920-49CA-AADE-AC605F2C8478}"/>
            </a:ext>
          </a:extLst>
        </xdr:cNvPr>
        <xdr:cNvSpPr txBox="1"/>
      </xdr:nvSpPr>
      <xdr:spPr>
        <a:xfrm>
          <a:off x="16370300" y="55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165633</xdr:rowOff>
    </xdr:from>
    <xdr:to>
      <xdr:col>86</xdr:col>
      <xdr:colOff>25400</xdr:colOff>
      <xdr:row>33</xdr:row>
      <xdr:rowOff>165633</xdr:rowOff>
    </xdr:to>
    <xdr:cxnSp macro="">
      <xdr:nvCxnSpPr>
        <xdr:cNvPr id="515" name="直線コネクタ 514">
          <a:extLst>
            <a:ext uri="{FF2B5EF4-FFF2-40B4-BE49-F238E27FC236}">
              <a16:creationId xmlns:a16="http://schemas.microsoft.com/office/drawing/2014/main" id="{A2317E4C-FD40-4B2E-98C9-EEFDF8B7A642}"/>
            </a:ext>
          </a:extLst>
        </xdr:cNvPr>
        <xdr:cNvCxnSpPr/>
      </xdr:nvCxnSpPr>
      <xdr:spPr>
        <a:xfrm>
          <a:off x="16230600" y="58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165633</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A675ED60-A808-4260-8303-EF38349DD37A}"/>
            </a:ext>
          </a:extLst>
        </xdr:cNvPr>
        <xdr:cNvCxnSpPr/>
      </xdr:nvCxnSpPr>
      <xdr:spPr>
        <a:xfrm flipV="1">
          <a:off x="15481300" y="5823483"/>
          <a:ext cx="838200" cy="90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154182</xdr:rowOff>
    </xdr:from>
    <xdr:ext cx="534377" cy="259045"/>
    <xdr:sp macro="" textlink="">
      <xdr:nvSpPr>
        <xdr:cNvPr id="517" name="災害復旧事業費平均値テキスト">
          <a:extLst>
            <a:ext uri="{FF2B5EF4-FFF2-40B4-BE49-F238E27FC236}">
              <a16:creationId xmlns:a16="http://schemas.microsoft.com/office/drawing/2014/main" id="{E22DCD87-0FC3-41CE-A32A-53BEA0B21157}"/>
            </a:ext>
          </a:extLst>
        </xdr:cNvPr>
        <xdr:cNvSpPr txBox="1"/>
      </xdr:nvSpPr>
      <xdr:spPr>
        <a:xfrm>
          <a:off x="16370300" y="6497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4305</xdr:rowOff>
    </xdr:from>
    <xdr:to>
      <xdr:col>85</xdr:col>
      <xdr:colOff>177800</xdr:colOff>
      <xdr:row>38</xdr:row>
      <xdr:rowOff>105905</xdr:rowOff>
    </xdr:to>
    <xdr:sp macro="" textlink="">
      <xdr:nvSpPr>
        <xdr:cNvPr id="518" name="フローチャート: 判断 517">
          <a:extLst>
            <a:ext uri="{FF2B5EF4-FFF2-40B4-BE49-F238E27FC236}">
              <a16:creationId xmlns:a16="http://schemas.microsoft.com/office/drawing/2014/main" id="{365E0B09-2194-48DF-9DC8-99D3739184E9}"/>
            </a:ext>
          </a:extLst>
        </xdr:cNvPr>
        <xdr:cNvSpPr/>
      </xdr:nvSpPr>
      <xdr:spPr>
        <a:xfrm>
          <a:off x="16268700" y="651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119952</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16D02B50-16C3-4DE4-9D35-A41077D10783}"/>
            </a:ext>
          </a:extLst>
        </xdr:cNvPr>
        <xdr:cNvCxnSpPr/>
      </xdr:nvCxnSpPr>
      <xdr:spPr>
        <a:xfrm>
          <a:off x="14592300" y="6635052"/>
          <a:ext cx="889000" cy="9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4788</xdr:rowOff>
    </xdr:from>
    <xdr:to>
      <xdr:col>81</xdr:col>
      <xdr:colOff>101600</xdr:colOff>
      <xdr:row>38</xdr:row>
      <xdr:rowOff>106388</xdr:rowOff>
    </xdr:to>
    <xdr:sp macro="" textlink="">
      <xdr:nvSpPr>
        <xdr:cNvPr id="520" name="フローチャート: 判断 519">
          <a:extLst>
            <a:ext uri="{FF2B5EF4-FFF2-40B4-BE49-F238E27FC236}">
              <a16:creationId xmlns:a16="http://schemas.microsoft.com/office/drawing/2014/main" id="{FA2F2F50-E47A-4F7F-B402-FFE6D9D1E611}"/>
            </a:ext>
          </a:extLst>
        </xdr:cNvPr>
        <xdr:cNvSpPr/>
      </xdr:nvSpPr>
      <xdr:spPr>
        <a:xfrm>
          <a:off x="15430500" y="651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122915</xdr:rowOff>
    </xdr:from>
    <xdr:ext cx="534377" cy="259045"/>
    <xdr:sp macro="" textlink="">
      <xdr:nvSpPr>
        <xdr:cNvPr id="521" name="テキスト ボックス 520">
          <a:extLst>
            <a:ext uri="{FF2B5EF4-FFF2-40B4-BE49-F238E27FC236}">
              <a16:creationId xmlns:a16="http://schemas.microsoft.com/office/drawing/2014/main" id="{A5F268AD-CEBF-4650-9CA2-E9A7C8C3B7A9}"/>
            </a:ext>
          </a:extLst>
        </xdr:cNvPr>
        <xdr:cNvSpPr txBox="1"/>
      </xdr:nvSpPr>
      <xdr:spPr>
        <a:xfrm>
          <a:off x="15214111" y="62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25133</xdr:rowOff>
    </xdr:from>
    <xdr:to>
      <xdr:col>76</xdr:col>
      <xdr:colOff>114300</xdr:colOff>
      <xdr:row>38</xdr:row>
      <xdr:rowOff>119952</xdr:rowOff>
    </xdr:to>
    <xdr:cxnSp macro="">
      <xdr:nvCxnSpPr>
        <xdr:cNvPr id="522" name="直線コネクタ 521">
          <a:extLst>
            <a:ext uri="{FF2B5EF4-FFF2-40B4-BE49-F238E27FC236}">
              <a16:creationId xmlns:a16="http://schemas.microsoft.com/office/drawing/2014/main" id="{86DEAEAA-B387-4431-B661-D64A159C11BF}"/>
            </a:ext>
          </a:extLst>
        </xdr:cNvPr>
        <xdr:cNvCxnSpPr/>
      </xdr:nvCxnSpPr>
      <xdr:spPr>
        <a:xfrm>
          <a:off x="13703300" y="5682983"/>
          <a:ext cx="889000" cy="9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27039</xdr:rowOff>
    </xdr:from>
    <xdr:to>
      <xdr:col>76</xdr:col>
      <xdr:colOff>165100</xdr:colOff>
      <xdr:row>38</xdr:row>
      <xdr:rowOff>128639</xdr:rowOff>
    </xdr:to>
    <xdr:sp macro="" textlink="">
      <xdr:nvSpPr>
        <xdr:cNvPr id="523" name="フローチャート: 判断 522">
          <a:extLst>
            <a:ext uri="{FF2B5EF4-FFF2-40B4-BE49-F238E27FC236}">
              <a16:creationId xmlns:a16="http://schemas.microsoft.com/office/drawing/2014/main" id="{EAE7E572-5083-412C-8582-C9225B697777}"/>
            </a:ext>
          </a:extLst>
        </xdr:cNvPr>
        <xdr:cNvSpPr/>
      </xdr:nvSpPr>
      <xdr:spPr>
        <a:xfrm>
          <a:off x="145415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145165</xdr:rowOff>
    </xdr:from>
    <xdr:ext cx="534377" cy="259045"/>
    <xdr:sp macro="" textlink="">
      <xdr:nvSpPr>
        <xdr:cNvPr id="524" name="テキスト ボックス 523">
          <a:extLst>
            <a:ext uri="{FF2B5EF4-FFF2-40B4-BE49-F238E27FC236}">
              <a16:creationId xmlns:a16="http://schemas.microsoft.com/office/drawing/2014/main" id="{8C47B843-FFEE-498C-BBBA-B9D97B5AF5D0}"/>
            </a:ext>
          </a:extLst>
        </xdr:cNvPr>
        <xdr:cNvSpPr txBox="1"/>
      </xdr:nvSpPr>
      <xdr:spPr>
        <a:xfrm>
          <a:off x="1432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160655</xdr:rowOff>
    </xdr:from>
    <xdr:to>
      <xdr:col>71</xdr:col>
      <xdr:colOff>177800</xdr:colOff>
      <xdr:row>33</xdr:row>
      <xdr:rowOff>25133</xdr:rowOff>
    </xdr:to>
    <xdr:cxnSp macro="">
      <xdr:nvCxnSpPr>
        <xdr:cNvPr id="525" name="直線コネクタ 524">
          <a:extLst>
            <a:ext uri="{FF2B5EF4-FFF2-40B4-BE49-F238E27FC236}">
              <a16:creationId xmlns:a16="http://schemas.microsoft.com/office/drawing/2014/main" id="{417433CD-48F0-4C3D-A635-BD494F071B04}"/>
            </a:ext>
          </a:extLst>
        </xdr:cNvPr>
        <xdr:cNvCxnSpPr/>
      </xdr:nvCxnSpPr>
      <xdr:spPr>
        <a:xfrm>
          <a:off x="12814300" y="5132705"/>
          <a:ext cx="889000" cy="5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1435</xdr:rowOff>
    </xdr:from>
    <xdr:to>
      <xdr:col>72</xdr:col>
      <xdr:colOff>38100</xdr:colOff>
      <xdr:row>38</xdr:row>
      <xdr:rowOff>103035</xdr:rowOff>
    </xdr:to>
    <xdr:sp macro="" textlink="">
      <xdr:nvSpPr>
        <xdr:cNvPr id="526" name="フローチャート: 判断 525">
          <a:extLst>
            <a:ext uri="{FF2B5EF4-FFF2-40B4-BE49-F238E27FC236}">
              <a16:creationId xmlns:a16="http://schemas.microsoft.com/office/drawing/2014/main" id="{D10FED70-4D24-4CE8-8922-47D8E679C50B}"/>
            </a:ext>
          </a:extLst>
        </xdr:cNvPr>
        <xdr:cNvSpPr/>
      </xdr:nvSpPr>
      <xdr:spPr>
        <a:xfrm>
          <a:off x="13652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94162</xdr:rowOff>
    </xdr:from>
    <xdr:ext cx="534377" cy="259045"/>
    <xdr:sp macro="" textlink="">
      <xdr:nvSpPr>
        <xdr:cNvPr id="527" name="テキスト ボックス 526">
          <a:extLst>
            <a:ext uri="{FF2B5EF4-FFF2-40B4-BE49-F238E27FC236}">
              <a16:creationId xmlns:a16="http://schemas.microsoft.com/office/drawing/2014/main" id="{1674E2C8-0CC5-4FA3-B4F8-82AAAF4B9DD9}"/>
            </a:ext>
          </a:extLst>
        </xdr:cNvPr>
        <xdr:cNvSpPr txBox="1"/>
      </xdr:nvSpPr>
      <xdr:spPr>
        <a:xfrm>
          <a:off x="13436111" y="66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42532</xdr:rowOff>
    </xdr:from>
    <xdr:to>
      <xdr:col>67</xdr:col>
      <xdr:colOff>101600</xdr:colOff>
      <xdr:row>38</xdr:row>
      <xdr:rowOff>144132</xdr:rowOff>
    </xdr:to>
    <xdr:sp macro="" textlink="">
      <xdr:nvSpPr>
        <xdr:cNvPr id="528" name="フローチャート: 判断 527">
          <a:extLst>
            <a:ext uri="{FF2B5EF4-FFF2-40B4-BE49-F238E27FC236}">
              <a16:creationId xmlns:a16="http://schemas.microsoft.com/office/drawing/2014/main" id="{826197A5-97D9-4196-9BA2-B10EDF8355F1}"/>
            </a:ext>
          </a:extLst>
        </xdr:cNvPr>
        <xdr:cNvSpPr/>
      </xdr:nvSpPr>
      <xdr:spPr>
        <a:xfrm>
          <a:off x="12763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135259</xdr:rowOff>
    </xdr:from>
    <xdr:ext cx="469744" cy="259045"/>
    <xdr:sp macro="" textlink="">
      <xdr:nvSpPr>
        <xdr:cNvPr id="529" name="テキスト ボックス 528">
          <a:extLst>
            <a:ext uri="{FF2B5EF4-FFF2-40B4-BE49-F238E27FC236}">
              <a16:creationId xmlns:a16="http://schemas.microsoft.com/office/drawing/2014/main" id="{567A8942-1AA7-490D-A68A-048B68DA7D5B}"/>
            </a:ext>
          </a:extLst>
        </xdr:cNvPr>
        <xdr:cNvSpPr txBox="1"/>
      </xdr:nvSpPr>
      <xdr:spPr>
        <a:xfrm>
          <a:off x="12579428" y="665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C661EFC9-5621-4B2A-8137-CF0436D0E531}"/>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220D4317-14A1-4AAA-BF03-D900D443EFDF}"/>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8D4E2B76-CE94-482D-AA8E-CFC1ADE56DD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6372205C-5C42-48DB-9BB0-B909CFA03E87}"/>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ECAE241-2D61-48ED-8C62-4B11E820D831}"/>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114833</xdr:rowOff>
    </xdr:from>
    <xdr:to>
      <xdr:col>85</xdr:col>
      <xdr:colOff>177800</xdr:colOff>
      <xdr:row>34</xdr:row>
      <xdr:rowOff>44983</xdr:rowOff>
    </xdr:to>
    <xdr:sp macro="" textlink="">
      <xdr:nvSpPr>
        <xdr:cNvPr id="535" name="楕円 534">
          <a:extLst>
            <a:ext uri="{FF2B5EF4-FFF2-40B4-BE49-F238E27FC236}">
              <a16:creationId xmlns:a16="http://schemas.microsoft.com/office/drawing/2014/main" id="{C99F945E-C899-4BC8-8D47-B04D128E91FE}"/>
            </a:ext>
          </a:extLst>
        </xdr:cNvPr>
        <xdr:cNvSpPr/>
      </xdr:nvSpPr>
      <xdr:spPr>
        <a:xfrm>
          <a:off x="16268700" y="57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67860</xdr:rowOff>
    </xdr:from>
    <xdr:ext cx="534377" cy="259045"/>
    <xdr:sp macro="" textlink="">
      <xdr:nvSpPr>
        <xdr:cNvPr id="536" name="災害復旧事業費該当値テキスト">
          <a:extLst>
            <a:ext uri="{FF2B5EF4-FFF2-40B4-BE49-F238E27FC236}">
              <a16:creationId xmlns:a16="http://schemas.microsoft.com/office/drawing/2014/main" id="{85EFD35F-0FEC-4714-BDFA-7E8F5F6EEE9D}"/>
            </a:ext>
          </a:extLst>
        </xdr:cNvPr>
        <xdr:cNvSpPr txBox="1"/>
      </xdr:nvSpPr>
      <xdr:spPr>
        <a:xfrm>
          <a:off x="16370300" y="57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1200D9DF-1A7C-42B4-A4D6-CCC6C5F6CBEB}"/>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3700AE31-C403-4F91-BF8C-8353110F6676}"/>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69152</xdr:rowOff>
    </xdr:from>
    <xdr:to>
      <xdr:col>76</xdr:col>
      <xdr:colOff>165100</xdr:colOff>
      <xdr:row>38</xdr:row>
      <xdr:rowOff>170752</xdr:rowOff>
    </xdr:to>
    <xdr:sp macro="" textlink="">
      <xdr:nvSpPr>
        <xdr:cNvPr id="539" name="楕円 538">
          <a:extLst>
            <a:ext uri="{FF2B5EF4-FFF2-40B4-BE49-F238E27FC236}">
              <a16:creationId xmlns:a16="http://schemas.microsoft.com/office/drawing/2014/main" id="{C568DEAC-830E-481B-ACD8-5C2AF004A182}"/>
            </a:ext>
          </a:extLst>
        </xdr:cNvPr>
        <xdr:cNvSpPr/>
      </xdr:nvSpPr>
      <xdr:spPr>
        <a:xfrm>
          <a:off x="14541500" y="65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161879</xdr:rowOff>
    </xdr:from>
    <xdr:ext cx="469744" cy="259045"/>
    <xdr:sp macro="" textlink="">
      <xdr:nvSpPr>
        <xdr:cNvPr id="540" name="テキスト ボックス 539">
          <a:extLst>
            <a:ext uri="{FF2B5EF4-FFF2-40B4-BE49-F238E27FC236}">
              <a16:creationId xmlns:a16="http://schemas.microsoft.com/office/drawing/2014/main" id="{2E5919A9-70B1-4A70-8024-53D1EFEABC02}"/>
            </a:ext>
          </a:extLst>
        </xdr:cNvPr>
        <xdr:cNvSpPr txBox="1"/>
      </xdr:nvSpPr>
      <xdr:spPr>
        <a:xfrm>
          <a:off x="14357428" y="667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145783</xdr:rowOff>
    </xdr:from>
    <xdr:to>
      <xdr:col>72</xdr:col>
      <xdr:colOff>38100</xdr:colOff>
      <xdr:row>33</xdr:row>
      <xdr:rowOff>75933</xdr:rowOff>
    </xdr:to>
    <xdr:sp macro="" textlink="">
      <xdr:nvSpPr>
        <xdr:cNvPr id="541" name="楕円 540">
          <a:extLst>
            <a:ext uri="{FF2B5EF4-FFF2-40B4-BE49-F238E27FC236}">
              <a16:creationId xmlns:a16="http://schemas.microsoft.com/office/drawing/2014/main" id="{C0CBFE4C-C1D0-4468-AD0C-8868B716E461}"/>
            </a:ext>
          </a:extLst>
        </xdr:cNvPr>
        <xdr:cNvSpPr/>
      </xdr:nvSpPr>
      <xdr:spPr>
        <a:xfrm>
          <a:off x="13652500" y="563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92460</xdr:rowOff>
    </xdr:from>
    <xdr:ext cx="534377" cy="259045"/>
    <xdr:sp macro="" textlink="">
      <xdr:nvSpPr>
        <xdr:cNvPr id="542" name="テキスト ボックス 541">
          <a:extLst>
            <a:ext uri="{FF2B5EF4-FFF2-40B4-BE49-F238E27FC236}">
              <a16:creationId xmlns:a16="http://schemas.microsoft.com/office/drawing/2014/main" id="{6FD16752-E57E-4CFC-9574-BFFDB36D2EEB}"/>
            </a:ext>
          </a:extLst>
        </xdr:cNvPr>
        <xdr:cNvSpPr txBox="1"/>
      </xdr:nvSpPr>
      <xdr:spPr>
        <a:xfrm>
          <a:off x="13436111" y="540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109855</xdr:rowOff>
    </xdr:from>
    <xdr:to>
      <xdr:col>67</xdr:col>
      <xdr:colOff>101600</xdr:colOff>
      <xdr:row>30</xdr:row>
      <xdr:rowOff>40005</xdr:rowOff>
    </xdr:to>
    <xdr:sp macro="" textlink="">
      <xdr:nvSpPr>
        <xdr:cNvPr id="543" name="楕円 542">
          <a:extLst>
            <a:ext uri="{FF2B5EF4-FFF2-40B4-BE49-F238E27FC236}">
              <a16:creationId xmlns:a16="http://schemas.microsoft.com/office/drawing/2014/main" id="{6DF49088-6847-4631-8680-46959C0D137A}"/>
            </a:ext>
          </a:extLst>
        </xdr:cNvPr>
        <xdr:cNvSpPr/>
      </xdr:nvSpPr>
      <xdr:spPr>
        <a:xfrm>
          <a:off x="12763500" y="50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56532</xdr:rowOff>
    </xdr:from>
    <xdr:ext cx="599010" cy="259045"/>
    <xdr:sp macro="" textlink="">
      <xdr:nvSpPr>
        <xdr:cNvPr id="544" name="テキスト ボックス 543">
          <a:extLst>
            <a:ext uri="{FF2B5EF4-FFF2-40B4-BE49-F238E27FC236}">
              <a16:creationId xmlns:a16="http://schemas.microsoft.com/office/drawing/2014/main" id="{2D119ABD-439E-43BB-8C8A-CCA4B16404AE}"/>
            </a:ext>
          </a:extLst>
        </xdr:cNvPr>
        <xdr:cNvSpPr txBox="1"/>
      </xdr:nvSpPr>
      <xdr:spPr>
        <a:xfrm>
          <a:off x="12514795" y="485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28E115C4-04A0-4376-8BEF-B4D3DBE496C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DEB33497-9D20-4C2E-8738-36BFE4F414A1}"/>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7339F87E-08AA-47B2-9808-5F3C2383BF69}"/>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17E36BB8-323F-4AC9-A053-A871F702C03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B48D1238-A3CC-413D-A844-33B11B772685}"/>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141CFB12-377A-4E75-A393-29A9FF5C9A39}"/>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1CADA5AB-5F29-4739-8AED-F788EADD3A41}"/>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2132AABB-1BE4-4654-89D6-09D091F0A8CD}"/>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C95EBCB7-E77C-495F-8B51-08DBD911AC5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1202DEE2-BA05-418B-9668-2978563AA539}"/>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D596E611-AF45-4973-9D16-96355BD236D8}"/>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546CB058-A985-439B-8ACF-EE699A704691}"/>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13B055CF-24E0-4DE9-A980-818EA452ECEB}"/>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6AAE6432-0B18-4299-B9B2-8D82CE6CBDB1}"/>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D2F01444-9649-4C23-9EAA-652644C1AC4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53DC54DE-43B4-445D-99CD-DC20E71D1BF2}"/>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EC8F4C23-7131-4945-867A-E9DD4DF3CF06}"/>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A2CF2F60-0361-438E-A5A5-D1D4C60D19FC}"/>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4B13E1D8-CD42-4613-8E12-7BD9FFD5F928}"/>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72C40725-BA87-42DA-940B-3C009A34FC62}"/>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B899C3AA-50BB-4A0F-A7DD-EA7C9D941F75}"/>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DA966D43-00CE-4BED-9E0A-E4ABCFBEBDBA}"/>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CB6115C1-1CE0-4ABB-8EB5-8C5238E3D5CE}"/>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BDB16F08-2A7C-4935-BCF6-F0935F51F6E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40CDD508-DAAF-4323-AE16-D1185FA43C33}"/>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A0339DF8-D00A-447D-80A8-5BC8AE3B63CC}"/>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C421CB42-5D85-4B50-B2CA-76875B0D8849}"/>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EC78CC1C-3EA2-403D-9048-EE58CA00126A}"/>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63FB38E4-D41B-40BD-B3AE-EF3E7B63B39F}"/>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51D2C4FA-5E94-4779-8597-A78B16CDAF34}"/>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9BD6155E-298D-4678-85FA-D533006D0573}"/>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ADB4CC5-2C8E-412F-B0D9-7A7DAEE2CBEF}"/>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108BF992-0B1B-4931-8D8B-F8AC041B31A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CED4B388-E5AF-4527-97A5-B857F7CE5039}"/>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C978E991-1675-4D9E-9A20-A85646393C5B}"/>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2EBDE41D-18B7-4BB0-9CC9-BECF6DF3FFDA}"/>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95716418-447E-4B9B-87D2-84C5F51AC40E}"/>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7A0CCF70-7316-445C-B958-585CB6B65AD7}"/>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A2E2B3A9-8283-4302-917F-C075259F12E7}"/>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857E1881-92A8-457B-9C46-99598347272E}"/>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77DBC39D-B4D8-425D-A1DF-B6A8EB989B4A}"/>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D914E60F-3866-4317-BA8F-ABD11F300A76}"/>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EF943C53-2971-40BB-AF0B-A05C53241393}"/>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5BEF63CD-F0A4-44FF-939A-793D543FBD91}"/>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3A6254D6-70E3-49C7-A633-7ADA8753FA0F}"/>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5D1F1549-8D76-4375-93BC-6F6B07C999EB}"/>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C78D2663-FEEE-4EED-9507-D01722071248}"/>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4F8E4A47-E02E-4E50-B818-BB219320DBA8}"/>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BD85FF0A-60A6-4C45-8450-A75E18649C6B}"/>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EF1559AE-DEA4-4317-ADD8-BA5480C1CEC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8582583C-3153-4551-8810-0C9409E36FCF}"/>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FCEC875E-7202-4AE3-B7D3-9A91D55E94AD}"/>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AE1BCD7-F009-4021-985D-F7F62767F83A}"/>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9B5A6833-3927-41BD-AD20-EB6E94F22DB6}"/>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97866290-C4A8-4B50-8697-1A4D6E85BC2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4E3E8345-5F5B-4966-9C8C-A87298F4DF0B}"/>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D1D7F235-32FF-4803-AE9E-288AF58A0B6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BF094AB-BC67-47A6-8837-9BF1ED7BD5F4}"/>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F0AA71F7-3926-429B-AA24-3E2FDD3C435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F4D9A83D-205A-412B-BC1A-256C8A398EC9}"/>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31311122-0005-42F4-AD35-D3BADBD48F48}"/>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7E31C764-2F47-4F93-B7E9-B9F6152ACA7E}"/>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99B825ED-0CFB-4073-A01A-6012F32B9CE6}"/>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94B80804-4F4A-4B02-95E7-C08ABE265028}"/>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C8CCA860-3981-47A9-97A6-E18CCEAE2308}"/>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8349307C-763F-400D-99EA-10F10421ABA2}"/>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73BC91E3-4F57-47A2-9FE6-5E7A79F05E27}"/>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BF43C805-4A52-44D1-A93A-380331686EC7}"/>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A9E1BD11-A965-4C71-8D0F-26D89A7337B7}"/>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177FB803-8A3A-4C6D-B94A-D1BEF0801801}"/>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D521BF73-D683-4E03-8D83-FD96A8ACFBB9}"/>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F64C85A4-249F-43C2-A10E-08D51EE4CF44}"/>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18526F5A-0EA8-4B21-9B23-98BABBF3FD43}"/>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5F9D96EB-9388-4FD2-BCD5-5B0302A373EB}"/>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1B0D2524-EA2E-4D8F-A187-A1E93348900C}"/>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153434</xdr:rowOff>
    </xdr:from>
    <xdr:to>
      <xdr:col>85</xdr:col>
      <xdr:colOff>127000</xdr:colOff>
      <xdr:row>76</xdr:row>
      <xdr:rowOff>16179</xdr:rowOff>
    </xdr:to>
    <xdr:cxnSp macro="">
      <xdr:nvCxnSpPr>
        <xdr:cNvPr id="620" name="直線コネクタ 619">
          <a:extLst>
            <a:ext uri="{FF2B5EF4-FFF2-40B4-BE49-F238E27FC236}">
              <a16:creationId xmlns:a16="http://schemas.microsoft.com/office/drawing/2014/main" id="{2FFD95F3-0CEB-43CA-A7FA-AD88E3DDBAEF}"/>
            </a:ext>
          </a:extLst>
        </xdr:cNvPr>
        <xdr:cNvCxnSpPr/>
      </xdr:nvCxnSpPr>
      <xdr:spPr>
        <a:xfrm flipV="1">
          <a:off x="15481300" y="13012184"/>
          <a:ext cx="8382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a:extLst>
            <a:ext uri="{FF2B5EF4-FFF2-40B4-BE49-F238E27FC236}">
              <a16:creationId xmlns:a16="http://schemas.microsoft.com/office/drawing/2014/main" id="{A054A3F2-A275-49AE-B8CD-EA014F9D9BB8}"/>
            </a:ext>
          </a:extLst>
        </xdr:cNvPr>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E9BD233C-5D40-4ACA-96CF-C305D8285543}"/>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16179</xdr:rowOff>
    </xdr:from>
    <xdr:to>
      <xdr:col>81</xdr:col>
      <xdr:colOff>50800</xdr:colOff>
      <xdr:row>76</xdr:row>
      <xdr:rowOff>32090</xdr:rowOff>
    </xdr:to>
    <xdr:cxnSp macro="">
      <xdr:nvCxnSpPr>
        <xdr:cNvPr id="623" name="直線コネクタ 622">
          <a:extLst>
            <a:ext uri="{FF2B5EF4-FFF2-40B4-BE49-F238E27FC236}">
              <a16:creationId xmlns:a16="http://schemas.microsoft.com/office/drawing/2014/main" id="{A4DE4546-7DC8-449F-8925-4CC52B18E046}"/>
            </a:ext>
          </a:extLst>
        </xdr:cNvPr>
        <xdr:cNvCxnSpPr/>
      </xdr:nvCxnSpPr>
      <xdr:spPr>
        <a:xfrm flipV="1">
          <a:off x="14592300" y="1304637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710DF546-0569-4690-AB2A-38ADCC539FC5}"/>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10149</xdr:rowOff>
    </xdr:from>
    <xdr:ext cx="534377" cy="259045"/>
    <xdr:sp macro="" textlink="">
      <xdr:nvSpPr>
        <xdr:cNvPr id="625" name="テキスト ボックス 624">
          <a:extLst>
            <a:ext uri="{FF2B5EF4-FFF2-40B4-BE49-F238E27FC236}">
              <a16:creationId xmlns:a16="http://schemas.microsoft.com/office/drawing/2014/main" id="{57480817-5A98-4416-933F-36122AF18F7E}"/>
            </a:ext>
          </a:extLst>
        </xdr:cNvPr>
        <xdr:cNvSpPr txBox="1"/>
      </xdr:nvSpPr>
      <xdr:spPr>
        <a:xfrm>
          <a:off x="15214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32090</xdr:rowOff>
    </xdr:from>
    <xdr:to>
      <xdr:col>76</xdr:col>
      <xdr:colOff>114300</xdr:colOff>
      <xdr:row>76</xdr:row>
      <xdr:rowOff>91246</xdr:rowOff>
    </xdr:to>
    <xdr:cxnSp macro="">
      <xdr:nvCxnSpPr>
        <xdr:cNvPr id="626" name="直線コネクタ 625">
          <a:extLst>
            <a:ext uri="{FF2B5EF4-FFF2-40B4-BE49-F238E27FC236}">
              <a16:creationId xmlns:a16="http://schemas.microsoft.com/office/drawing/2014/main" id="{C872E185-8DAC-4D70-A8E6-E570B05F7039}"/>
            </a:ext>
          </a:extLst>
        </xdr:cNvPr>
        <xdr:cNvCxnSpPr/>
      </xdr:nvCxnSpPr>
      <xdr:spPr>
        <a:xfrm flipV="1">
          <a:off x="13703300" y="13062290"/>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B34A1747-2CFA-4988-9E39-EDCA9DEF2608}"/>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9358</xdr:rowOff>
    </xdr:from>
    <xdr:ext cx="534377" cy="259045"/>
    <xdr:sp macro="" textlink="">
      <xdr:nvSpPr>
        <xdr:cNvPr id="628" name="テキスト ボックス 627">
          <a:extLst>
            <a:ext uri="{FF2B5EF4-FFF2-40B4-BE49-F238E27FC236}">
              <a16:creationId xmlns:a16="http://schemas.microsoft.com/office/drawing/2014/main" id="{713A0E89-82AB-4C75-8BD0-BFE2FE6F14C1}"/>
            </a:ext>
          </a:extLst>
        </xdr:cNvPr>
        <xdr:cNvSpPr txBox="1"/>
      </xdr:nvSpPr>
      <xdr:spPr>
        <a:xfrm>
          <a:off x="14325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91246</xdr:rowOff>
    </xdr:from>
    <xdr:to>
      <xdr:col>71</xdr:col>
      <xdr:colOff>177800</xdr:colOff>
      <xdr:row>76</xdr:row>
      <xdr:rowOff>115300</xdr:rowOff>
    </xdr:to>
    <xdr:cxnSp macro="">
      <xdr:nvCxnSpPr>
        <xdr:cNvPr id="629" name="直線コネクタ 628">
          <a:extLst>
            <a:ext uri="{FF2B5EF4-FFF2-40B4-BE49-F238E27FC236}">
              <a16:creationId xmlns:a16="http://schemas.microsoft.com/office/drawing/2014/main" id="{E53311BE-A722-4654-BEEF-305DF8FD0174}"/>
            </a:ext>
          </a:extLst>
        </xdr:cNvPr>
        <xdr:cNvCxnSpPr/>
      </xdr:nvCxnSpPr>
      <xdr:spPr>
        <a:xfrm flipV="1">
          <a:off x="12814300" y="13121446"/>
          <a:ext cx="8890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1EE8E12C-5E2A-4EC5-8FD0-F873C06CA852}"/>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24181</xdr:rowOff>
    </xdr:from>
    <xdr:ext cx="534377" cy="259045"/>
    <xdr:sp macro="" textlink="">
      <xdr:nvSpPr>
        <xdr:cNvPr id="631" name="テキスト ボックス 630">
          <a:extLst>
            <a:ext uri="{FF2B5EF4-FFF2-40B4-BE49-F238E27FC236}">
              <a16:creationId xmlns:a16="http://schemas.microsoft.com/office/drawing/2014/main" id="{DF389C89-99AC-42D4-8668-9E7CA08414B3}"/>
            </a:ext>
          </a:extLst>
        </xdr:cNvPr>
        <xdr:cNvSpPr txBox="1"/>
      </xdr:nvSpPr>
      <xdr:spPr>
        <a:xfrm>
          <a:off x="13436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D9EAE912-4FD8-46B0-8FB7-50D48DE2E062}"/>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44093</xdr:rowOff>
    </xdr:from>
    <xdr:ext cx="534377" cy="259045"/>
    <xdr:sp macro="" textlink="">
      <xdr:nvSpPr>
        <xdr:cNvPr id="633" name="テキスト ボックス 632">
          <a:extLst>
            <a:ext uri="{FF2B5EF4-FFF2-40B4-BE49-F238E27FC236}">
              <a16:creationId xmlns:a16="http://schemas.microsoft.com/office/drawing/2014/main" id="{1FBD0149-A2F6-4F1D-B561-4831FE3E1AB6}"/>
            </a:ext>
          </a:extLst>
        </xdr:cNvPr>
        <xdr:cNvSpPr txBox="1"/>
      </xdr:nvSpPr>
      <xdr:spPr>
        <a:xfrm>
          <a:off x="12547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77F09C20-FA27-48EA-8438-7DAF23FB9C05}"/>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6774DF71-462D-461F-9BF3-4278F23D2432}"/>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26BFEE78-CF4B-4206-9F95-F59102CDDEB2}"/>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DBB7F12C-749D-4766-8A51-F90B49D397D1}"/>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EF2E351A-055A-4CC9-99AB-ADB325AEDCED}"/>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102634</xdr:rowOff>
    </xdr:from>
    <xdr:to>
      <xdr:col>85</xdr:col>
      <xdr:colOff>177800</xdr:colOff>
      <xdr:row>76</xdr:row>
      <xdr:rowOff>32784</xdr:rowOff>
    </xdr:to>
    <xdr:sp macro="" textlink="">
      <xdr:nvSpPr>
        <xdr:cNvPr id="639" name="楕円 638">
          <a:extLst>
            <a:ext uri="{FF2B5EF4-FFF2-40B4-BE49-F238E27FC236}">
              <a16:creationId xmlns:a16="http://schemas.microsoft.com/office/drawing/2014/main" id="{A4231ED3-B75B-4B0A-8246-F77606FC420C}"/>
            </a:ext>
          </a:extLst>
        </xdr:cNvPr>
        <xdr:cNvSpPr/>
      </xdr:nvSpPr>
      <xdr:spPr>
        <a:xfrm>
          <a:off x="16268700" y="1296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125511</xdr:rowOff>
    </xdr:from>
    <xdr:ext cx="599010" cy="259045"/>
    <xdr:sp macro="" textlink="">
      <xdr:nvSpPr>
        <xdr:cNvPr id="640" name="公債費該当値テキスト">
          <a:extLst>
            <a:ext uri="{FF2B5EF4-FFF2-40B4-BE49-F238E27FC236}">
              <a16:creationId xmlns:a16="http://schemas.microsoft.com/office/drawing/2014/main" id="{0622DC66-A06C-4251-836E-4726459255E1}"/>
            </a:ext>
          </a:extLst>
        </xdr:cNvPr>
        <xdr:cNvSpPr txBox="1"/>
      </xdr:nvSpPr>
      <xdr:spPr>
        <a:xfrm>
          <a:off x="16370300" y="128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136828</xdr:rowOff>
    </xdr:from>
    <xdr:to>
      <xdr:col>81</xdr:col>
      <xdr:colOff>101600</xdr:colOff>
      <xdr:row>76</xdr:row>
      <xdr:rowOff>66979</xdr:rowOff>
    </xdr:to>
    <xdr:sp macro="" textlink="">
      <xdr:nvSpPr>
        <xdr:cNvPr id="641" name="楕円 640">
          <a:extLst>
            <a:ext uri="{FF2B5EF4-FFF2-40B4-BE49-F238E27FC236}">
              <a16:creationId xmlns:a16="http://schemas.microsoft.com/office/drawing/2014/main" id="{7AAD698E-2E7D-4060-B5D5-AF79103CC93B}"/>
            </a:ext>
          </a:extLst>
        </xdr:cNvPr>
        <xdr:cNvSpPr/>
      </xdr:nvSpPr>
      <xdr:spPr>
        <a:xfrm>
          <a:off x="15430500" y="12995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83505</xdr:rowOff>
    </xdr:from>
    <xdr:ext cx="599010" cy="259045"/>
    <xdr:sp macro="" textlink="">
      <xdr:nvSpPr>
        <xdr:cNvPr id="642" name="テキスト ボックス 641">
          <a:extLst>
            <a:ext uri="{FF2B5EF4-FFF2-40B4-BE49-F238E27FC236}">
              <a16:creationId xmlns:a16="http://schemas.microsoft.com/office/drawing/2014/main" id="{CA1EC794-6051-4552-A2BA-BBA9CE0CB20F}"/>
            </a:ext>
          </a:extLst>
        </xdr:cNvPr>
        <xdr:cNvSpPr txBox="1"/>
      </xdr:nvSpPr>
      <xdr:spPr>
        <a:xfrm>
          <a:off x="15181795" y="1277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152740</xdr:rowOff>
    </xdr:from>
    <xdr:to>
      <xdr:col>76</xdr:col>
      <xdr:colOff>165100</xdr:colOff>
      <xdr:row>76</xdr:row>
      <xdr:rowOff>82890</xdr:rowOff>
    </xdr:to>
    <xdr:sp macro="" textlink="">
      <xdr:nvSpPr>
        <xdr:cNvPr id="643" name="楕円 642">
          <a:extLst>
            <a:ext uri="{FF2B5EF4-FFF2-40B4-BE49-F238E27FC236}">
              <a16:creationId xmlns:a16="http://schemas.microsoft.com/office/drawing/2014/main" id="{CA907ADA-F04B-4290-9397-A02DBBDD6820}"/>
            </a:ext>
          </a:extLst>
        </xdr:cNvPr>
        <xdr:cNvSpPr/>
      </xdr:nvSpPr>
      <xdr:spPr>
        <a:xfrm>
          <a:off x="14541500" y="130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99416</xdr:rowOff>
    </xdr:from>
    <xdr:ext cx="534377" cy="259045"/>
    <xdr:sp macro="" textlink="">
      <xdr:nvSpPr>
        <xdr:cNvPr id="644" name="テキスト ボックス 643">
          <a:extLst>
            <a:ext uri="{FF2B5EF4-FFF2-40B4-BE49-F238E27FC236}">
              <a16:creationId xmlns:a16="http://schemas.microsoft.com/office/drawing/2014/main" id="{01051341-D174-4DD6-80C9-762B9E31A122}"/>
            </a:ext>
          </a:extLst>
        </xdr:cNvPr>
        <xdr:cNvSpPr txBox="1"/>
      </xdr:nvSpPr>
      <xdr:spPr>
        <a:xfrm>
          <a:off x="14325111" y="1278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40446</xdr:rowOff>
    </xdr:from>
    <xdr:to>
      <xdr:col>72</xdr:col>
      <xdr:colOff>38100</xdr:colOff>
      <xdr:row>76</xdr:row>
      <xdr:rowOff>142046</xdr:rowOff>
    </xdr:to>
    <xdr:sp macro="" textlink="">
      <xdr:nvSpPr>
        <xdr:cNvPr id="645" name="楕円 644">
          <a:extLst>
            <a:ext uri="{FF2B5EF4-FFF2-40B4-BE49-F238E27FC236}">
              <a16:creationId xmlns:a16="http://schemas.microsoft.com/office/drawing/2014/main" id="{CA2FD136-0B21-4673-9AFE-04E664DC9001}"/>
            </a:ext>
          </a:extLst>
        </xdr:cNvPr>
        <xdr:cNvSpPr/>
      </xdr:nvSpPr>
      <xdr:spPr>
        <a:xfrm>
          <a:off x="13652500" y="130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158573</xdr:rowOff>
    </xdr:from>
    <xdr:ext cx="534377" cy="259045"/>
    <xdr:sp macro="" textlink="">
      <xdr:nvSpPr>
        <xdr:cNvPr id="646" name="テキスト ボックス 645">
          <a:extLst>
            <a:ext uri="{FF2B5EF4-FFF2-40B4-BE49-F238E27FC236}">
              <a16:creationId xmlns:a16="http://schemas.microsoft.com/office/drawing/2014/main" id="{FBAFB0B6-BFCA-41A3-8179-E3F0DB840D67}"/>
            </a:ext>
          </a:extLst>
        </xdr:cNvPr>
        <xdr:cNvSpPr txBox="1"/>
      </xdr:nvSpPr>
      <xdr:spPr>
        <a:xfrm>
          <a:off x="13436111" y="1284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64500</xdr:rowOff>
    </xdr:from>
    <xdr:to>
      <xdr:col>67</xdr:col>
      <xdr:colOff>101600</xdr:colOff>
      <xdr:row>76</xdr:row>
      <xdr:rowOff>166100</xdr:rowOff>
    </xdr:to>
    <xdr:sp macro="" textlink="">
      <xdr:nvSpPr>
        <xdr:cNvPr id="647" name="楕円 646">
          <a:extLst>
            <a:ext uri="{FF2B5EF4-FFF2-40B4-BE49-F238E27FC236}">
              <a16:creationId xmlns:a16="http://schemas.microsoft.com/office/drawing/2014/main" id="{76B1A82B-94C4-493C-B284-8BA232030CE8}"/>
            </a:ext>
          </a:extLst>
        </xdr:cNvPr>
        <xdr:cNvSpPr/>
      </xdr:nvSpPr>
      <xdr:spPr>
        <a:xfrm>
          <a:off x="12763500" y="130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11176</xdr:rowOff>
    </xdr:from>
    <xdr:ext cx="534377" cy="259045"/>
    <xdr:sp macro="" textlink="">
      <xdr:nvSpPr>
        <xdr:cNvPr id="648" name="テキスト ボックス 647">
          <a:extLst>
            <a:ext uri="{FF2B5EF4-FFF2-40B4-BE49-F238E27FC236}">
              <a16:creationId xmlns:a16="http://schemas.microsoft.com/office/drawing/2014/main" id="{84A46B49-1521-4A8E-ABBC-8C831ED8E4D0}"/>
            </a:ext>
          </a:extLst>
        </xdr:cNvPr>
        <xdr:cNvSpPr txBox="1"/>
      </xdr:nvSpPr>
      <xdr:spPr>
        <a:xfrm>
          <a:off x="12547111" y="1286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DAA8F252-A7B2-4653-A988-AB4511B9ED6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D5B576F5-751E-4278-955F-B96EDF6DBBEC}"/>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4B278234-5EF5-48E5-BD99-C49D0C663B3C}"/>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900EEB9D-F8F8-4923-A2D6-44A694F71196}"/>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36F0078C-5FA8-447D-91A5-382F9EC868D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5F8BAFDF-B7BD-4ADA-85BB-9F64539AA6A1}"/>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E96A9F08-838C-4B1E-BF5D-707E76D0D96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4FF175FE-4252-4B59-B869-53C22CA27723}"/>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A1A0D57E-A71B-4F3F-816F-A7DAFE4A84A8}"/>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2ACEAF00-954C-4A1F-AB5A-D075DC82AD98}"/>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FB9D9-D18D-4A5E-8C35-51F51EED15F6}"/>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37894803-599A-4D6B-9FBE-2B5F0A7F802E}"/>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C2E5F4E0-4660-4FE8-A233-F29D36828D33}"/>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A0FFC55A-3BCF-4111-AFDD-85D1F3145DB7}"/>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D2FA7A09-E2A6-414C-BFED-ABDA7AE62C52}"/>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4BD11883-22EF-43BA-A8B6-3081D196EF64}"/>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9687FE4B-EAB4-4956-8CDF-568FDD9FFEA2}"/>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CCDC43F6-BA93-4BDF-9202-697BE0272EA9}"/>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D524EB24-0121-47AE-8473-EFAD13C16BA9}"/>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C3BF72CB-D86B-4917-BFEA-B3CF357FF72B}"/>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3D9B22C2-840D-4046-BBA3-AB84CB9395CC}"/>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5B0C8A40-793F-42D9-98D6-8D09EA4AB405}"/>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CBC458DB-9D9C-4DEB-96ED-8CAE09E2F554}"/>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5145EA78-6B7C-4734-ABA2-C412B47638FB}"/>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4A54FAEB-887A-447F-9E3F-FF0B1E5BE411}"/>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296541D5-1CE8-4CFB-B40B-4454DE73281B}"/>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33255</xdr:rowOff>
    </xdr:from>
    <xdr:to>
      <xdr:col>85</xdr:col>
      <xdr:colOff>127000</xdr:colOff>
      <xdr:row>98</xdr:row>
      <xdr:rowOff>133169</xdr:rowOff>
    </xdr:to>
    <xdr:cxnSp macro="">
      <xdr:nvCxnSpPr>
        <xdr:cNvPr id="675" name="直線コネクタ 674">
          <a:extLst>
            <a:ext uri="{FF2B5EF4-FFF2-40B4-BE49-F238E27FC236}">
              <a16:creationId xmlns:a16="http://schemas.microsoft.com/office/drawing/2014/main" id="{1701F0A7-0B31-46CE-8C8D-E9657805B097}"/>
            </a:ext>
          </a:extLst>
        </xdr:cNvPr>
        <xdr:cNvCxnSpPr/>
      </xdr:nvCxnSpPr>
      <xdr:spPr>
        <a:xfrm flipV="1">
          <a:off x="15481300" y="16835355"/>
          <a:ext cx="838200" cy="9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id="{682B516B-8980-42C7-A53E-56DAD1C4A242}"/>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E4E37CD-9E52-49A8-BA6A-3E5192BFA961}"/>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74237</xdr:rowOff>
    </xdr:from>
    <xdr:to>
      <xdr:col>81</xdr:col>
      <xdr:colOff>50800</xdr:colOff>
      <xdr:row>98</xdr:row>
      <xdr:rowOff>133169</xdr:rowOff>
    </xdr:to>
    <xdr:cxnSp macro="">
      <xdr:nvCxnSpPr>
        <xdr:cNvPr id="678" name="直線コネクタ 677">
          <a:extLst>
            <a:ext uri="{FF2B5EF4-FFF2-40B4-BE49-F238E27FC236}">
              <a16:creationId xmlns:a16="http://schemas.microsoft.com/office/drawing/2014/main" id="{FAFD5868-FC43-4784-9C62-245E88EDE989}"/>
            </a:ext>
          </a:extLst>
        </xdr:cNvPr>
        <xdr:cNvCxnSpPr/>
      </xdr:nvCxnSpPr>
      <xdr:spPr>
        <a:xfrm>
          <a:off x="14592300" y="16704887"/>
          <a:ext cx="889000" cy="23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4B1F8E7D-26A6-4D15-9C30-37CBE99F73ED}"/>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F495110A-F2B7-4F6B-B7F5-0213C9B78EF1}"/>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74237</xdr:rowOff>
    </xdr:from>
    <xdr:to>
      <xdr:col>76</xdr:col>
      <xdr:colOff>114300</xdr:colOff>
      <xdr:row>98</xdr:row>
      <xdr:rowOff>76740</xdr:rowOff>
    </xdr:to>
    <xdr:cxnSp macro="">
      <xdr:nvCxnSpPr>
        <xdr:cNvPr id="681" name="直線コネクタ 680">
          <a:extLst>
            <a:ext uri="{FF2B5EF4-FFF2-40B4-BE49-F238E27FC236}">
              <a16:creationId xmlns:a16="http://schemas.microsoft.com/office/drawing/2014/main" id="{CED0730B-DCAC-4EA4-85BF-EA87475D1A11}"/>
            </a:ext>
          </a:extLst>
        </xdr:cNvPr>
        <xdr:cNvCxnSpPr/>
      </xdr:nvCxnSpPr>
      <xdr:spPr>
        <a:xfrm flipV="1">
          <a:off x="13703300" y="16704887"/>
          <a:ext cx="889000" cy="17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5F0199B5-D002-4E57-9651-845F8F9FBD81}"/>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57173</xdr:rowOff>
    </xdr:from>
    <xdr:ext cx="534377" cy="259045"/>
    <xdr:sp macro="" textlink="">
      <xdr:nvSpPr>
        <xdr:cNvPr id="683" name="テキスト ボックス 682">
          <a:extLst>
            <a:ext uri="{FF2B5EF4-FFF2-40B4-BE49-F238E27FC236}">
              <a16:creationId xmlns:a16="http://schemas.microsoft.com/office/drawing/2014/main" id="{B69BE391-330C-4783-AE5F-F5912F1E687E}"/>
            </a:ext>
          </a:extLst>
        </xdr:cNvPr>
        <xdr:cNvSpPr txBox="1"/>
      </xdr:nvSpPr>
      <xdr:spPr>
        <a:xfrm>
          <a:off x="14325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59155</xdr:rowOff>
    </xdr:from>
    <xdr:to>
      <xdr:col>71</xdr:col>
      <xdr:colOff>177800</xdr:colOff>
      <xdr:row>98</xdr:row>
      <xdr:rowOff>76740</xdr:rowOff>
    </xdr:to>
    <xdr:cxnSp macro="">
      <xdr:nvCxnSpPr>
        <xdr:cNvPr id="684" name="直線コネクタ 683">
          <a:extLst>
            <a:ext uri="{FF2B5EF4-FFF2-40B4-BE49-F238E27FC236}">
              <a16:creationId xmlns:a16="http://schemas.microsoft.com/office/drawing/2014/main" id="{061FED5E-777B-4585-AEE7-284CBED0A09B}"/>
            </a:ext>
          </a:extLst>
        </xdr:cNvPr>
        <xdr:cNvCxnSpPr/>
      </xdr:nvCxnSpPr>
      <xdr:spPr>
        <a:xfrm>
          <a:off x="12814300" y="16861255"/>
          <a:ext cx="889000" cy="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46DA47A5-D841-4993-AF00-FF51E9BF58A6}"/>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id="{2302A470-DD29-409A-87E9-23098A96DC46}"/>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A36EEA27-23D6-4D7C-9A5B-AB32F7472E72}"/>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A909BBCF-44EA-4BF0-95F7-65F15BCEAE6C}"/>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F95F0E3D-CBD6-4D1D-A268-C44D835D906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A93813D-6D2F-4E6C-A82B-B5F732C79943}"/>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FE1816F4-C42C-4F9F-971A-B2EA8E7BB50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FEAD496F-E451-4D28-B26D-0423F3D89988}"/>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10BE15E5-603B-4CC6-968A-B9AE254D2708}"/>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153905</xdr:rowOff>
    </xdr:from>
    <xdr:to>
      <xdr:col>85</xdr:col>
      <xdr:colOff>177800</xdr:colOff>
      <xdr:row>98</xdr:row>
      <xdr:rowOff>84055</xdr:rowOff>
    </xdr:to>
    <xdr:sp macro="" textlink="">
      <xdr:nvSpPr>
        <xdr:cNvPr id="694" name="楕円 693">
          <a:extLst>
            <a:ext uri="{FF2B5EF4-FFF2-40B4-BE49-F238E27FC236}">
              <a16:creationId xmlns:a16="http://schemas.microsoft.com/office/drawing/2014/main" id="{FDA3B077-AA73-46BC-A2AC-096F54C0BA5E}"/>
            </a:ext>
          </a:extLst>
        </xdr:cNvPr>
        <xdr:cNvSpPr/>
      </xdr:nvSpPr>
      <xdr:spPr>
        <a:xfrm>
          <a:off x="16268700" y="1678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126423</xdr:rowOff>
    </xdr:from>
    <xdr:ext cx="534377" cy="259045"/>
    <xdr:sp macro="" textlink="">
      <xdr:nvSpPr>
        <xdr:cNvPr id="695" name="積立金該当値テキスト">
          <a:extLst>
            <a:ext uri="{FF2B5EF4-FFF2-40B4-BE49-F238E27FC236}">
              <a16:creationId xmlns:a16="http://schemas.microsoft.com/office/drawing/2014/main" id="{3E9AD476-ABA3-4196-B91C-AC9048988882}"/>
            </a:ext>
          </a:extLst>
        </xdr:cNvPr>
        <xdr:cNvSpPr txBox="1"/>
      </xdr:nvSpPr>
      <xdr:spPr>
        <a:xfrm>
          <a:off x="16370300" y="167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82369</xdr:rowOff>
    </xdr:from>
    <xdr:to>
      <xdr:col>81</xdr:col>
      <xdr:colOff>101600</xdr:colOff>
      <xdr:row>99</xdr:row>
      <xdr:rowOff>12519</xdr:rowOff>
    </xdr:to>
    <xdr:sp macro="" textlink="">
      <xdr:nvSpPr>
        <xdr:cNvPr id="696" name="楕円 695">
          <a:extLst>
            <a:ext uri="{FF2B5EF4-FFF2-40B4-BE49-F238E27FC236}">
              <a16:creationId xmlns:a16="http://schemas.microsoft.com/office/drawing/2014/main" id="{9DF0D064-452C-44BD-8843-FF9D8E915D1E}"/>
            </a:ext>
          </a:extLst>
        </xdr:cNvPr>
        <xdr:cNvSpPr/>
      </xdr:nvSpPr>
      <xdr:spPr>
        <a:xfrm>
          <a:off x="15430500" y="168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3646</xdr:rowOff>
    </xdr:from>
    <xdr:ext cx="469744" cy="259045"/>
    <xdr:sp macro="" textlink="">
      <xdr:nvSpPr>
        <xdr:cNvPr id="697" name="テキスト ボックス 696">
          <a:extLst>
            <a:ext uri="{FF2B5EF4-FFF2-40B4-BE49-F238E27FC236}">
              <a16:creationId xmlns:a16="http://schemas.microsoft.com/office/drawing/2014/main" id="{0A9DA67A-952E-4ECD-B847-683DAF629178}"/>
            </a:ext>
          </a:extLst>
        </xdr:cNvPr>
        <xdr:cNvSpPr txBox="1"/>
      </xdr:nvSpPr>
      <xdr:spPr>
        <a:xfrm>
          <a:off x="15246428" y="169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23437</xdr:rowOff>
    </xdr:from>
    <xdr:to>
      <xdr:col>76</xdr:col>
      <xdr:colOff>165100</xdr:colOff>
      <xdr:row>97</xdr:row>
      <xdr:rowOff>125037</xdr:rowOff>
    </xdr:to>
    <xdr:sp macro="" textlink="">
      <xdr:nvSpPr>
        <xdr:cNvPr id="698" name="楕円 697">
          <a:extLst>
            <a:ext uri="{FF2B5EF4-FFF2-40B4-BE49-F238E27FC236}">
              <a16:creationId xmlns:a16="http://schemas.microsoft.com/office/drawing/2014/main" id="{F03878A5-5CC8-4D5A-B3FE-CB55DE7D1C0D}"/>
            </a:ext>
          </a:extLst>
        </xdr:cNvPr>
        <xdr:cNvSpPr/>
      </xdr:nvSpPr>
      <xdr:spPr>
        <a:xfrm>
          <a:off x="14541500" y="166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141564</xdr:rowOff>
    </xdr:from>
    <xdr:ext cx="599010" cy="259045"/>
    <xdr:sp macro="" textlink="">
      <xdr:nvSpPr>
        <xdr:cNvPr id="699" name="テキスト ボックス 698">
          <a:extLst>
            <a:ext uri="{FF2B5EF4-FFF2-40B4-BE49-F238E27FC236}">
              <a16:creationId xmlns:a16="http://schemas.microsoft.com/office/drawing/2014/main" id="{90E23F85-A56B-4300-B406-B3AFF2444EE8}"/>
            </a:ext>
          </a:extLst>
        </xdr:cNvPr>
        <xdr:cNvSpPr txBox="1"/>
      </xdr:nvSpPr>
      <xdr:spPr>
        <a:xfrm>
          <a:off x="14292795" y="164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25940</xdr:rowOff>
    </xdr:from>
    <xdr:to>
      <xdr:col>72</xdr:col>
      <xdr:colOff>38100</xdr:colOff>
      <xdr:row>98</xdr:row>
      <xdr:rowOff>127540</xdr:rowOff>
    </xdr:to>
    <xdr:sp macro="" textlink="">
      <xdr:nvSpPr>
        <xdr:cNvPr id="700" name="楕円 699">
          <a:extLst>
            <a:ext uri="{FF2B5EF4-FFF2-40B4-BE49-F238E27FC236}">
              <a16:creationId xmlns:a16="http://schemas.microsoft.com/office/drawing/2014/main" id="{6E6BA148-B66A-4239-9FD5-5E3D78A7A126}"/>
            </a:ext>
          </a:extLst>
        </xdr:cNvPr>
        <xdr:cNvSpPr/>
      </xdr:nvSpPr>
      <xdr:spPr>
        <a:xfrm>
          <a:off x="13652500" y="168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118667</xdr:rowOff>
    </xdr:from>
    <xdr:ext cx="534377" cy="259045"/>
    <xdr:sp macro="" textlink="">
      <xdr:nvSpPr>
        <xdr:cNvPr id="701" name="テキスト ボックス 700">
          <a:extLst>
            <a:ext uri="{FF2B5EF4-FFF2-40B4-BE49-F238E27FC236}">
              <a16:creationId xmlns:a16="http://schemas.microsoft.com/office/drawing/2014/main" id="{2BDB22B6-5221-4152-AE5E-CD6864EAB7F9}"/>
            </a:ext>
          </a:extLst>
        </xdr:cNvPr>
        <xdr:cNvSpPr txBox="1"/>
      </xdr:nvSpPr>
      <xdr:spPr>
        <a:xfrm>
          <a:off x="13436111" y="169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8355</xdr:rowOff>
    </xdr:from>
    <xdr:to>
      <xdr:col>67</xdr:col>
      <xdr:colOff>101600</xdr:colOff>
      <xdr:row>98</xdr:row>
      <xdr:rowOff>109955</xdr:rowOff>
    </xdr:to>
    <xdr:sp macro="" textlink="">
      <xdr:nvSpPr>
        <xdr:cNvPr id="702" name="楕円 701">
          <a:extLst>
            <a:ext uri="{FF2B5EF4-FFF2-40B4-BE49-F238E27FC236}">
              <a16:creationId xmlns:a16="http://schemas.microsoft.com/office/drawing/2014/main" id="{0A50F88F-AE48-43FD-945B-0F4A555E6066}"/>
            </a:ext>
          </a:extLst>
        </xdr:cNvPr>
        <xdr:cNvSpPr/>
      </xdr:nvSpPr>
      <xdr:spPr>
        <a:xfrm>
          <a:off x="12763500" y="168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101082</xdr:rowOff>
    </xdr:from>
    <xdr:ext cx="534377" cy="259045"/>
    <xdr:sp macro="" textlink="">
      <xdr:nvSpPr>
        <xdr:cNvPr id="703" name="テキスト ボックス 702">
          <a:extLst>
            <a:ext uri="{FF2B5EF4-FFF2-40B4-BE49-F238E27FC236}">
              <a16:creationId xmlns:a16="http://schemas.microsoft.com/office/drawing/2014/main" id="{1FCCCC25-3F63-4BDB-9609-37A062715C5A}"/>
            </a:ext>
          </a:extLst>
        </xdr:cNvPr>
        <xdr:cNvSpPr txBox="1"/>
      </xdr:nvSpPr>
      <xdr:spPr>
        <a:xfrm>
          <a:off x="12547111" y="1690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3A814F34-E5BB-47F3-964B-F8466E975966}"/>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BEF2E944-392A-44C7-A864-0A3185F4A70A}"/>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5491A282-2E80-45B6-B9DF-5C5E6E47210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6B9164E0-7BAC-40F4-A6EF-EB91C76D1EC6}"/>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2432ADAB-9395-40EB-825F-8452FB90308B}"/>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1FD49467-2465-4CA8-B79A-3391FDCDE29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23A33CA2-7034-45E6-A5B8-FEB8B3703E62}"/>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E205604B-1725-44CC-8335-05FE78CE701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CC6DEEE2-4CEB-4C8D-90A9-3A611EF3721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16195100-8CBE-45E3-9CA3-8699809FCA8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C378C906-19B9-4B1B-A6A2-574E7F2D4C8B}"/>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4E709F89-E2AA-408F-B47D-46DE2521C5CC}"/>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814C8244-DD43-4590-9FE5-D2A4D94C83A7}"/>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2CCF1041-0EE7-479A-BB33-A1A4968F326B}"/>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30FCC76E-0DB4-4D4B-8280-C3BB2F44816B}"/>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A44F7216-55FD-4523-BDDB-14F8310CE2FE}"/>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3AC0B97F-4766-4A64-9638-E2AE5BC56E67}"/>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77EA9158-B4FF-434F-A6F6-D1B5435AF26E}"/>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C1FF0D7A-2C18-4CA1-A5E2-E231E80D2F07}"/>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60F7773-45A3-4A4B-89BA-BF9400ED2A64}"/>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C448566-9338-4C8C-8007-D6193C39B90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3FCF1C49-FEFF-4B37-952F-4788991AD8AE}"/>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1D95689E-4840-4E5B-BCD0-8E4B102927F4}"/>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AB7E23B1-D6CC-481B-A6DE-21DDA9EFCD92}"/>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6799E9B6-9AC6-4A6D-B76A-07FBC95A817A}"/>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5596EB7A-95E3-49A8-858E-28B53C984CC8}"/>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F6D3796E-BE3C-4BD0-B523-B3EA16BBDF5A}"/>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9649EE4C-FAC6-4579-80D8-AD0E8E89839A}"/>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C97976CB-F0D2-4EE8-B018-A005F9D16994}"/>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11B779A4-C3C5-409D-8BE1-2D9F7720968B}"/>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6ABD755-83D7-4713-A47A-07AFEE47B945}"/>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34AA54C3-7F3C-484A-99E2-B00237CADF4F}"/>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142398</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A9F681C-41E3-484B-BA40-A62AF995AEE3}"/>
            </a:ext>
          </a:extLst>
        </xdr:cNvPr>
        <xdr:cNvCxnSpPr/>
      </xdr:nvCxnSpPr>
      <xdr:spPr>
        <a:xfrm>
          <a:off x="19545300" y="6486048"/>
          <a:ext cx="889000" cy="1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F1E44D2A-845A-436D-8F09-8C4B8AEC3D46}"/>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DE962D28-A65C-4E4D-B398-742E708023B2}"/>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142398</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E57C68D-6244-4CC5-BC4E-DE8012FE1728}"/>
            </a:ext>
          </a:extLst>
        </xdr:cNvPr>
        <xdr:cNvCxnSpPr/>
      </xdr:nvCxnSpPr>
      <xdr:spPr>
        <a:xfrm flipV="1">
          <a:off x="18656300" y="6486048"/>
          <a:ext cx="889000" cy="1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FE0D80D9-9F4E-4659-83DA-F94DD5969AD2}"/>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134901</xdr:rowOff>
    </xdr:from>
    <xdr:ext cx="469744" cy="259045"/>
    <xdr:sp macro="" textlink="">
      <xdr:nvSpPr>
        <xdr:cNvPr id="741" name="テキスト ボックス 740">
          <a:extLst>
            <a:ext uri="{FF2B5EF4-FFF2-40B4-BE49-F238E27FC236}">
              <a16:creationId xmlns:a16="http://schemas.microsoft.com/office/drawing/2014/main" id="{2D2D2602-F4B4-4C11-8F6E-934838D97805}"/>
            </a:ext>
          </a:extLst>
        </xdr:cNvPr>
        <xdr:cNvSpPr txBox="1"/>
      </xdr:nvSpPr>
      <xdr:spPr>
        <a:xfrm>
          <a:off x="19310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48A0213B-B7B8-425D-AB4B-ADA35BF15AFC}"/>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EFABF887-393F-4937-A410-F9E337E6422C}"/>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DF33A296-5309-49C6-B977-46343001E431}"/>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D530A2ED-D5B9-4BC1-95B0-68751359BA4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F14D4251-361B-49AF-864B-487A2A838A47}"/>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9738DFEB-D61C-476F-9D08-136F28C3D32C}"/>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E8B8795-4052-40A3-A4CC-3442CC5176F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8963B95F-E86F-473A-B7E9-F9B5036F78F8}"/>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9D20AA73-AC5F-40CC-8BCD-267C64694B7B}"/>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E9E3440D-3724-4FA7-88E9-3E15E5FB99F4}"/>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303499A9-2A1A-4039-93C4-2845EC1011DB}"/>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56639E6-92B9-4A39-B03E-A4F963980EBA}"/>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843C1BCF-AA6D-4180-B182-ADB5AA43FB71}"/>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91598</xdr:rowOff>
    </xdr:from>
    <xdr:to>
      <xdr:col>102</xdr:col>
      <xdr:colOff>165100</xdr:colOff>
      <xdr:row>38</xdr:row>
      <xdr:rowOff>21748</xdr:rowOff>
    </xdr:to>
    <xdr:sp macro="" textlink="">
      <xdr:nvSpPr>
        <xdr:cNvPr id="755" name="楕円 754">
          <a:extLst>
            <a:ext uri="{FF2B5EF4-FFF2-40B4-BE49-F238E27FC236}">
              <a16:creationId xmlns:a16="http://schemas.microsoft.com/office/drawing/2014/main" id="{2865CDCF-BA92-4CA4-96C3-AB84D9C4C775}"/>
            </a:ext>
          </a:extLst>
        </xdr:cNvPr>
        <xdr:cNvSpPr/>
      </xdr:nvSpPr>
      <xdr:spPr>
        <a:xfrm>
          <a:off x="19494500" y="64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38275</xdr:rowOff>
    </xdr:from>
    <xdr:ext cx="469744" cy="259045"/>
    <xdr:sp macro="" textlink="">
      <xdr:nvSpPr>
        <xdr:cNvPr id="756" name="テキスト ボックス 755">
          <a:extLst>
            <a:ext uri="{FF2B5EF4-FFF2-40B4-BE49-F238E27FC236}">
              <a16:creationId xmlns:a16="http://schemas.microsoft.com/office/drawing/2014/main" id="{3FF056D0-781D-4F30-AA9C-8119D0B7CB4E}"/>
            </a:ext>
          </a:extLst>
        </xdr:cNvPr>
        <xdr:cNvSpPr txBox="1"/>
      </xdr:nvSpPr>
      <xdr:spPr>
        <a:xfrm>
          <a:off x="19310428" y="621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D1E40E7B-4D04-48E7-9A30-F112DA48498D}"/>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C2459F33-CDE7-4368-A9FF-B5530A5343C1}"/>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E7541A7A-F06C-403F-92B8-5F5D98C59AF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6804EDD6-2FE2-4720-A0D4-1494AD82347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2C537D2-40BD-4A8C-A74E-A0794991AC5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BD8471CC-718C-433A-9BA7-8B1B89269199}"/>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759C043A-1D4B-40CF-918E-BCF431F6823E}"/>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811E9DB6-2633-48ED-9274-A9040383189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95EE861A-F798-4247-9F08-BF931A4B7294}"/>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14967335-C4B3-4C26-8697-A5CD26E3F851}"/>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AD3EB691-605D-4988-9CEB-9A8E04A5515A}"/>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312488FE-3E33-49B4-8A18-DC0D43849EE1}"/>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9E8A1F2-8794-4237-B732-9BF7747A72B5}"/>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48DC1167-E317-41D2-A0AF-4D0111D3EE8E}"/>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B65F06B5-C309-4A76-8A9B-A9335369556B}"/>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A2947451-003A-4B25-994C-346C1D7B369E}"/>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A54B90CE-AB29-438A-B6D4-F34B53CFD8E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7B6C9B7A-1C46-4375-9AF4-83CEC4571025}"/>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8F16352C-FE25-46D8-9C9E-735C9570E32F}"/>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AFB1F898-3EF0-4866-A56D-FCBBD729D52E}"/>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CA304AAE-4707-4129-A62C-02CB989E1367}"/>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F7CE5BB4-2859-4E77-9B87-08F4BFA48FCE}"/>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DCFD786F-4532-4249-98D7-99CA5C7156DE}"/>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9DFEC890-C8DA-4395-AEB1-0F1FD8BE6FBB}"/>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A42FC039-43CA-44E1-83ED-8F3C768F16E7}"/>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F6E9C5E4-64BE-492D-9514-D36EA0709ABC}"/>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87975F6D-7186-4DF1-A0EC-700C0EFC551B}"/>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23281C91-D3F0-44BC-838F-D772E0365E1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AD83C31E-2B96-4910-BA43-3BA9F6AC550C}"/>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DA04736A-1516-4D64-B83F-A75287E5FF2F}"/>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C07EF517-5F98-464A-AB69-D3776E26B646}"/>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AAF19EFE-AE20-4576-85FB-7C83F130728E}"/>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140386</xdr:rowOff>
    </xdr:from>
    <xdr:to>
      <xdr:col>116</xdr:col>
      <xdr:colOff>63500</xdr:colOff>
      <xdr:row>58</xdr:row>
      <xdr:rowOff>160895</xdr:rowOff>
    </xdr:to>
    <xdr:cxnSp macro="">
      <xdr:nvCxnSpPr>
        <xdr:cNvPr id="789" name="直線コネクタ 788">
          <a:extLst>
            <a:ext uri="{FF2B5EF4-FFF2-40B4-BE49-F238E27FC236}">
              <a16:creationId xmlns:a16="http://schemas.microsoft.com/office/drawing/2014/main" id="{9244D737-04C6-4802-AA3F-46F353F2CD1D}"/>
            </a:ext>
          </a:extLst>
        </xdr:cNvPr>
        <xdr:cNvCxnSpPr/>
      </xdr:nvCxnSpPr>
      <xdr:spPr>
        <a:xfrm flipV="1">
          <a:off x="21323300" y="10084486"/>
          <a:ext cx="8382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90" name="貸付金平均値テキスト">
          <a:extLst>
            <a:ext uri="{FF2B5EF4-FFF2-40B4-BE49-F238E27FC236}">
              <a16:creationId xmlns:a16="http://schemas.microsoft.com/office/drawing/2014/main" id="{DF250EE1-F005-4006-9482-FB40D55D7B4E}"/>
            </a:ext>
          </a:extLst>
        </xdr:cNvPr>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29F7E065-D605-4B33-ABCC-D681E644218B}"/>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160895</xdr:rowOff>
    </xdr:from>
    <xdr:to>
      <xdr:col>111</xdr:col>
      <xdr:colOff>177800</xdr:colOff>
      <xdr:row>58</xdr:row>
      <xdr:rowOff>169483</xdr:rowOff>
    </xdr:to>
    <xdr:cxnSp macro="">
      <xdr:nvCxnSpPr>
        <xdr:cNvPr id="792" name="直線コネクタ 791">
          <a:extLst>
            <a:ext uri="{FF2B5EF4-FFF2-40B4-BE49-F238E27FC236}">
              <a16:creationId xmlns:a16="http://schemas.microsoft.com/office/drawing/2014/main" id="{B9F5D5F6-AC31-465C-BEAF-2390B7EF4DB5}"/>
            </a:ext>
          </a:extLst>
        </xdr:cNvPr>
        <xdr:cNvCxnSpPr/>
      </xdr:nvCxnSpPr>
      <xdr:spPr>
        <a:xfrm flipV="1">
          <a:off x="20434300" y="10104995"/>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7BDDF990-2ECD-428D-826D-8AF088C32CCB}"/>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65922</xdr:rowOff>
    </xdr:from>
    <xdr:ext cx="469744" cy="259045"/>
    <xdr:sp macro="" textlink="">
      <xdr:nvSpPr>
        <xdr:cNvPr id="794" name="テキスト ボックス 793">
          <a:extLst>
            <a:ext uri="{FF2B5EF4-FFF2-40B4-BE49-F238E27FC236}">
              <a16:creationId xmlns:a16="http://schemas.microsoft.com/office/drawing/2014/main" id="{4527BC49-FE76-44DB-9E94-D2905CAE8991}"/>
            </a:ext>
          </a:extLst>
        </xdr:cNvPr>
        <xdr:cNvSpPr txBox="1"/>
      </xdr:nvSpPr>
      <xdr:spPr>
        <a:xfrm>
          <a:off x="21088428" y="10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164813</xdr:rowOff>
    </xdr:from>
    <xdr:to>
      <xdr:col>107</xdr:col>
      <xdr:colOff>50800</xdr:colOff>
      <xdr:row>58</xdr:row>
      <xdr:rowOff>169483</xdr:rowOff>
    </xdr:to>
    <xdr:cxnSp macro="">
      <xdr:nvCxnSpPr>
        <xdr:cNvPr id="795" name="直線コネクタ 794">
          <a:extLst>
            <a:ext uri="{FF2B5EF4-FFF2-40B4-BE49-F238E27FC236}">
              <a16:creationId xmlns:a16="http://schemas.microsoft.com/office/drawing/2014/main" id="{A0303548-6315-4419-A6BA-C4A254CAC053}"/>
            </a:ext>
          </a:extLst>
        </xdr:cNvPr>
        <xdr:cNvCxnSpPr/>
      </xdr:nvCxnSpPr>
      <xdr:spPr>
        <a:xfrm>
          <a:off x="19545300" y="10108913"/>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5B37FFE1-1FED-4178-8254-02D40FF7EBCE}"/>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65270</xdr:rowOff>
    </xdr:from>
    <xdr:ext cx="469744" cy="259045"/>
    <xdr:sp macro="" textlink="">
      <xdr:nvSpPr>
        <xdr:cNvPr id="797" name="テキスト ボックス 796">
          <a:extLst>
            <a:ext uri="{FF2B5EF4-FFF2-40B4-BE49-F238E27FC236}">
              <a16:creationId xmlns:a16="http://schemas.microsoft.com/office/drawing/2014/main" id="{4AAD6564-CA9A-4057-AD0F-DE0BA33E8434}"/>
            </a:ext>
          </a:extLst>
        </xdr:cNvPr>
        <xdr:cNvSpPr txBox="1"/>
      </xdr:nvSpPr>
      <xdr:spPr>
        <a:xfrm>
          <a:off x="20199428" y="101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74353</xdr:rowOff>
    </xdr:from>
    <xdr:to>
      <xdr:col>102</xdr:col>
      <xdr:colOff>114300</xdr:colOff>
      <xdr:row>58</xdr:row>
      <xdr:rowOff>164813</xdr:rowOff>
    </xdr:to>
    <xdr:cxnSp macro="">
      <xdr:nvCxnSpPr>
        <xdr:cNvPr id="798" name="直線コネクタ 797">
          <a:extLst>
            <a:ext uri="{FF2B5EF4-FFF2-40B4-BE49-F238E27FC236}">
              <a16:creationId xmlns:a16="http://schemas.microsoft.com/office/drawing/2014/main" id="{BA4739C0-7CB2-4E89-A604-BB3B13EE8D4B}"/>
            </a:ext>
          </a:extLst>
        </xdr:cNvPr>
        <xdr:cNvCxnSpPr/>
      </xdr:nvCxnSpPr>
      <xdr:spPr>
        <a:xfrm>
          <a:off x="18656300" y="10018453"/>
          <a:ext cx="889000" cy="9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8C3DCFF0-EFD0-40A6-85CD-6F1F67B121DE}"/>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56615</xdr:rowOff>
    </xdr:from>
    <xdr:ext cx="469744" cy="259045"/>
    <xdr:sp macro="" textlink="">
      <xdr:nvSpPr>
        <xdr:cNvPr id="800" name="テキスト ボックス 799">
          <a:extLst>
            <a:ext uri="{FF2B5EF4-FFF2-40B4-BE49-F238E27FC236}">
              <a16:creationId xmlns:a16="http://schemas.microsoft.com/office/drawing/2014/main" id="{4869580A-11ED-4A7E-9E66-B8A8C9A6E9CB}"/>
            </a:ext>
          </a:extLst>
        </xdr:cNvPr>
        <xdr:cNvSpPr txBox="1"/>
      </xdr:nvSpPr>
      <xdr:spPr>
        <a:xfrm>
          <a:off x="19310428" y="1017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87D56C2D-D75D-4930-AA32-637240884F45}"/>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66511</xdr:rowOff>
    </xdr:from>
    <xdr:ext cx="469744" cy="259045"/>
    <xdr:sp macro="" textlink="">
      <xdr:nvSpPr>
        <xdr:cNvPr id="802" name="テキスト ボックス 801">
          <a:extLst>
            <a:ext uri="{FF2B5EF4-FFF2-40B4-BE49-F238E27FC236}">
              <a16:creationId xmlns:a16="http://schemas.microsoft.com/office/drawing/2014/main" id="{255F3351-E73B-4706-B5A2-2C1F04867F9A}"/>
            </a:ext>
          </a:extLst>
        </xdr:cNvPr>
        <xdr:cNvSpPr txBox="1"/>
      </xdr:nvSpPr>
      <xdr:spPr>
        <a:xfrm>
          <a:off x="18421428" y="1018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551A3E84-EBA3-48F5-AED5-B78AF55E555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D5D18D80-D076-4899-BA39-203003648A97}"/>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8C6C2662-EA34-4527-820B-A1264906BCD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C6A542C1-BFC0-4E20-B6FB-8317983043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83EDDF2-4B44-4BF2-8E28-8F662E93374D}"/>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89586</xdr:rowOff>
    </xdr:from>
    <xdr:to>
      <xdr:col>116</xdr:col>
      <xdr:colOff>114300</xdr:colOff>
      <xdr:row>59</xdr:row>
      <xdr:rowOff>19736</xdr:rowOff>
    </xdr:to>
    <xdr:sp macro="" textlink="">
      <xdr:nvSpPr>
        <xdr:cNvPr id="808" name="楕円 807">
          <a:extLst>
            <a:ext uri="{FF2B5EF4-FFF2-40B4-BE49-F238E27FC236}">
              <a16:creationId xmlns:a16="http://schemas.microsoft.com/office/drawing/2014/main" id="{6BEE563F-CC7B-4C69-A645-F59999A91DC8}"/>
            </a:ext>
          </a:extLst>
        </xdr:cNvPr>
        <xdr:cNvSpPr/>
      </xdr:nvSpPr>
      <xdr:spPr>
        <a:xfrm>
          <a:off x="22110700" y="100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112463</xdr:rowOff>
    </xdr:from>
    <xdr:ext cx="469744" cy="259045"/>
    <xdr:sp macro="" textlink="">
      <xdr:nvSpPr>
        <xdr:cNvPr id="809" name="貸付金該当値テキスト">
          <a:extLst>
            <a:ext uri="{FF2B5EF4-FFF2-40B4-BE49-F238E27FC236}">
              <a16:creationId xmlns:a16="http://schemas.microsoft.com/office/drawing/2014/main" id="{28A19CC7-5E6C-4021-B2AA-80D2C4452DBC}"/>
            </a:ext>
          </a:extLst>
        </xdr:cNvPr>
        <xdr:cNvSpPr txBox="1"/>
      </xdr:nvSpPr>
      <xdr:spPr>
        <a:xfrm>
          <a:off x="22212300" y="988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110095</xdr:rowOff>
    </xdr:from>
    <xdr:to>
      <xdr:col>112</xdr:col>
      <xdr:colOff>38100</xdr:colOff>
      <xdr:row>59</xdr:row>
      <xdr:rowOff>40245</xdr:rowOff>
    </xdr:to>
    <xdr:sp macro="" textlink="">
      <xdr:nvSpPr>
        <xdr:cNvPr id="810" name="楕円 809">
          <a:extLst>
            <a:ext uri="{FF2B5EF4-FFF2-40B4-BE49-F238E27FC236}">
              <a16:creationId xmlns:a16="http://schemas.microsoft.com/office/drawing/2014/main" id="{2EC5CD73-50E4-441F-B2BA-A9D5157BDACF}"/>
            </a:ext>
          </a:extLst>
        </xdr:cNvPr>
        <xdr:cNvSpPr/>
      </xdr:nvSpPr>
      <xdr:spPr>
        <a:xfrm>
          <a:off x="21272500" y="100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56772</xdr:rowOff>
    </xdr:from>
    <xdr:ext cx="469744" cy="259045"/>
    <xdr:sp macro="" textlink="">
      <xdr:nvSpPr>
        <xdr:cNvPr id="811" name="テキスト ボックス 810">
          <a:extLst>
            <a:ext uri="{FF2B5EF4-FFF2-40B4-BE49-F238E27FC236}">
              <a16:creationId xmlns:a16="http://schemas.microsoft.com/office/drawing/2014/main" id="{C7C47FB2-22A2-4F15-8D65-39F3B90BBB02}"/>
            </a:ext>
          </a:extLst>
        </xdr:cNvPr>
        <xdr:cNvSpPr txBox="1"/>
      </xdr:nvSpPr>
      <xdr:spPr>
        <a:xfrm>
          <a:off x="21088428" y="98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118683</xdr:rowOff>
    </xdr:from>
    <xdr:to>
      <xdr:col>107</xdr:col>
      <xdr:colOff>101600</xdr:colOff>
      <xdr:row>59</xdr:row>
      <xdr:rowOff>48833</xdr:rowOff>
    </xdr:to>
    <xdr:sp macro="" textlink="">
      <xdr:nvSpPr>
        <xdr:cNvPr id="812" name="楕円 811">
          <a:extLst>
            <a:ext uri="{FF2B5EF4-FFF2-40B4-BE49-F238E27FC236}">
              <a16:creationId xmlns:a16="http://schemas.microsoft.com/office/drawing/2014/main" id="{E8D4A3AF-2070-4B2D-806C-761B4AFC1A3F}"/>
            </a:ext>
          </a:extLst>
        </xdr:cNvPr>
        <xdr:cNvSpPr/>
      </xdr:nvSpPr>
      <xdr:spPr>
        <a:xfrm>
          <a:off x="20383500" y="100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65360</xdr:rowOff>
    </xdr:from>
    <xdr:ext cx="469744" cy="259045"/>
    <xdr:sp macro="" textlink="">
      <xdr:nvSpPr>
        <xdr:cNvPr id="813" name="テキスト ボックス 812">
          <a:extLst>
            <a:ext uri="{FF2B5EF4-FFF2-40B4-BE49-F238E27FC236}">
              <a16:creationId xmlns:a16="http://schemas.microsoft.com/office/drawing/2014/main" id="{6FF85903-4389-41D6-ADC2-C0B617939234}"/>
            </a:ext>
          </a:extLst>
        </xdr:cNvPr>
        <xdr:cNvSpPr txBox="1"/>
      </xdr:nvSpPr>
      <xdr:spPr>
        <a:xfrm>
          <a:off x="20199428" y="98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114013</xdr:rowOff>
    </xdr:from>
    <xdr:to>
      <xdr:col>102</xdr:col>
      <xdr:colOff>165100</xdr:colOff>
      <xdr:row>59</xdr:row>
      <xdr:rowOff>44163</xdr:rowOff>
    </xdr:to>
    <xdr:sp macro="" textlink="">
      <xdr:nvSpPr>
        <xdr:cNvPr id="814" name="楕円 813">
          <a:extLst>
            <a:ext uri="{FF2B5EF4-FFF2-40B4-BE49-F238E27FC236}">
              <a16:creationId xmlns:a16="http://schemas.microsoft.com/office/drawing/2014/main" id="{A30FF884-39D0-44C9-9310-5F42645701C6}"/>
            </a:ext>
          </a:extLst>
        </xdr:cNvPr>
        <xdr:cNvSpPr/>
      </xdr:nvSpPr>
      <xdr:spPr>
        <a:xfrm>
          <a:off x="19494500" y="100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60690</xdr:rowOff>
    </xdr:from>
    <xdr:ext cx="469744" cy="259045"/>
    <xdr:sp macro="" textlink="">
      <xdr:nvSpPr>
        <xdr:cNvPr id="815" name="テキスト ボックス 814">
          <a:extLst>
            <a:ext uri="{FF2B5EF4-FFF2-40B4-BE49-F238E27FC236}">
              <a16:creationId xmlns:a16="http://schemas.microsoft.com/office/drawing/2014/main" id="{B74902C8-172B-42C2-8DE0-5401735A149B}"/>
            </a:ext>
          </a:extLst>
        </xdr:cNvPr>
        <xdr:cNvSpPr txBox="1"/>
      </xdr:nvSpPr>
      <xdr:spPr>
        <a:xfrm>
          <a:off x="19310428" y="983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23553</xdr:rowOff>
    </xdr:from>
    <xdr:to>
      <xdr:col>98</xdr:col>
      <xdr:colOff>38100</xdr:colOff>
      <xdr:row>58</xdr:row>
      <xdr:rowOff>125153</xdr:rowOff>
    </xdr:to>
    <xdr:sp macro="" textlink="">
      <xdr:nvSpPr>
        <xdr:cNvPr id="816" name="楕円 815">
          <a:extLst>
            <a:ext uri="{FF2B5EF4-FFF2-40B4-BE49-F238E27FC236}">
              <a16:creationId xmlns:a16="http://schemas.microsoft.com/office/drawing/2014/main" id="{66A210D5-CDC5-4556-A13C-50A536ABACC9}"/>
            </a:ext>
          </a:extLst>
        </xdr:cNvPr>
        <xdr:cNvSpPr/>
      </xdr:nvSpPr>
      <xdr:spPr>
        <a:xfrm>
          <a:off x="18605500" y="99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141680</xdr:rowOff>
    </xdr:from>
    <xdr:ext cx="469744" cy="259045"/>
    <xdr:sp macro="" textlink="">
      <xdr:nvSpPr>
        <xdr:cNvPr id="817" name="テキスト ボックス 816">
          <a:extLst>
            <a:ext uri="{FF2B5EF4-FFF2-40B4-BE49-F238E27FC236}">
              <a16:creationId xmlns:a16="http://schemas.microsoft.com/office/drawing/2014/main" id="{F07C86BB-886D-49F2-AF06-A4FE1C00CAEE}"/>
            </a:ext>
          </a:extLst>
        </xdr:cNvPr>
        <xdr:cNvSpPr txBox="1"/>
      </xdr:nvSpPr>
      <xdr:spPr>
        <a:xfrm>
          <a:off x="18421428" y="9742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FF312938-73F4-4646-8BD8-436C4A1EE4BF}"/>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82AEC67A-6450-43FC-A596-131646AC4F5A}"/>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7BE33002-67CC-45B0-BE48-FEED3DBCD60B}"/>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B2B9578C-E859-405B-9E7A-DD8C066F09F8}"/>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4C0D1C09-B5D2-4272-80DF-BC2C51DF4BD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AFBD1283-29F1-401C-B64A-44186E505C24}"/>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64FCA27F-92CF-4139-BDCE-348D63E01D0D}"/>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C85B2948-A464-41B2-A5C2-E8EA8464395A}"/>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85E8F2F3-B068-4B18-9467-423759415A45}"/>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2D7C3846-D7DD-4895-BA7F-E80BB2080A14}"/>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57755FD8-2879-4C7D-B582-4F0E09886F3E}"/>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B6EA3DEE-A5AF-4E91-9800-1651B1AB5D79}"/>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4C2261AD-8317-42A7-A426-AB6EF9B38CF6}"/>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7F397898-A459-42C7-B6BD-EACE2893E4CA}"/>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9B6D825-2B80-4704-A78A-0A74AB3D312D}"/>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747ADA54-BFB1-40F4-A4DC-6D80D7ADFABF}"/>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5C4777A8-CB07-4984-932E-B3F86FD0941E}"/>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9DDB8E5D-187D-4B86-9E00-61D83CB891AA}"/>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333A0CA6-63AD-4473-AC38-D0C6B7AA57B3}"/>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9E1B7460-CA2C-4499-BB2B-9C37B9DA8C2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574C14C6-B974-4E69-A42E-2A4F45892E79}"/>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3025F81D-CFB3-4B39-8AED-8CDCD721471C}"/>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793638E1-52BD-4CD8-9D10-0120A64F6F39}"/>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3FB45809-8AAB-4EEA-AC97-B7186919A18D}"/>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365A8FD-5889-44FF-BF40-BBDD8B716817}"/>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3234D256-B733-4024-AD3F-7FB84F1A3529}"/>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91E95D1B-711B-4114-827D-C3F58F471A39}"/>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C64E4BB5-AD1B-47CF-9211-836DC8561E1F}"/>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71CA8ECE-9179-4E21-BADB-C97D1194E395}"/>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8C19CAF6-3C26-4116-9EAF-467EDC322037}"/>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36B9170C-1BD3-4771-8F9C-A673A7B8B962}"/>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90050</xdr:rowOff>
    </xdr:from>
    <xdr:to>
      <xdr:col>116</xdr:col>
      <xdr:colOff>63500</xdr:colOff>
      <xdr:row>77</xdr:row>
      <xdr:rowOff>136238</xdr:rowOff>
    </xdr:to>
    <xdr:cxnSp macro="">
      <xdr:nvCxnSpPr>
        <xdr:cNvPr id="849" name="直線コネクタ 848">
          <a:extLst>
            <a:ext uri="{FF2B5EF4-FFF2-40B4-BE49-F238E27FC236}">
              <a16:creationId xmlns:a16="http://schemas.microsoft.com/office/drawing/2014/main" id="{3796E0B0-C53B-4445-89DF-DEBCE8E278F9}"/>
            </a:ext>
          </a:extLst>
        </xdr:cNvPr>
        <xdr:cNvCxnSpPr/>
      </xdr:nvCxnSpPr>
      <xdr:spPr>
        <a:xfrm>
          <a:off x="21323300" y="13291700"/>
          <a:ext cx="838200" cy="4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18F219FA-2C53-45F1-854A-EC5470F15A78}"/>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EB220FB3-3BC7-450F-9CAC-AA780E2FD1A1}"/>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90050</xdr:rowOff>
    </xdr:from>
    <xdr:to>
      <xdr:col>111</xdr:col>
      <xdr:colOff>177800</xdr:colOff>
      <xdr:row>77</xdr:row>
      <xdr:rowOff>141801</xdr:rowOff>
    </xdr:to>
    <xdr:cxnSp macro="">
      <xdr:nvCxnSpPr>
        <xdr:cNvPr id="852" name="直線コネクタ 851">
          <a:extLst>
            <a:ext uri="{FF2B5EF4-FFF2-40B4-BE49-F238E27FC236}">
              <a16:creationId xmlns:a16="http://schemas.microsoft.com/office/drawing/2014/main" id="{97FC6C3C-CF0C-449F-A1FF-445D84063165}"/>
            </a:ext>
          </a:extLst>
        </xdr:cNvPr>
        <xdr:cNvCxnSpPr/>
      </xdr:nvCxnSpPr>
      <xdr:spPr>
        <a:xfrm flipV="1">
          <a:off x="20434300" y="13291700"/>
          <a:ext cx="889000" cy="5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D85D2D3-86F2-4C3E-812A-10A6344317EF}"/>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id="{9B66E9D7-75B8-4EA9-B47D-0A9436C2A25B}"/>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97746</xdr:rowOff>
    </xdr:from>
    <xdr:to>
      <xdr:col>107</xdr:col>
      <xdr:colOff>50800</xdr:colOff>
      <xdr:row>77</xdr:row>
      <xdr:rowOff>141801</xdr:rowOff>
    </xdr:to>
    <xdr:cxnSp macro="">
      <xdr:nvCxnSpPr>
        <xdr:cNvPr id="855" name="直線コネクタ 854">
          <a:extLst>
            <a:ext uri="{FF2B5EF4-FFF2-40B4-BE49-F238E27FC236}">
              <a16:creationId xmlns:a16="http://schemas.microsoft.com/office/drawing/2014/main" id="{D62E9D70-A298-46B7-9DDC-2ADA9FF00883}"/>
            </a:ext>
          </a:extLst>
        </xdr:cNvPr>
        <xdr:cNvCxnSpPr/>
      </xdr:nvCxnSpPr>
      <xdr:spPr>
        <a:xfrm>
          <a:off x="19545300" y="13299396"/>
          <a:ext cx="889000" cy="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97E1E249-995F-4E4B-8D4A-BB9A1D2A8EBE}"/>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id="{D4CD9A2D-A935-48CA-9D2A-E2F82877C18E}"/>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97746</xdr:rowOff>
    </xdr:from>
    <xdr:to>
      <xdr:col>102</xdr:col>
      <xdr:colOff>114300</xdr:colOff>
      <xdr:row>77</xdr:row>
      <xdr:rowOff>144924</xdr:rowOff>
    </xdr:to>
    <xdr:cxnSp macro="">
      <xdr:nvCxnSpPr>
        <xdr:cNvPr id="858" name="直線コネクタ 857">
          <a:extLst>
            <a:ext uri="{FF2B5EF4-FFF2-40B4-BE49-F238E27FC236}">
              <a16:creationId xmlns:a16="http://schemas.microsoft.com/office/drawing/2014/main" id="{480257FD-0BF4-4970-B8AC-5FC00ED54DC0}"/>
            </a:ext>
          </a:extLst>
        </xdr:cNvPr>
        <xdr:cNvCxnSpPr/>
      </xdr:nvCxnSpPr>
      <xdr:spPr>
        <a:xfrm flipV="1">
          <a:off x="18656300" y="13299396"/>
          <a:ext cx="889000" cy="4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E702A261-A9FA-44F6-BE2E-606B9966B7C9}"/>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74A5D413-DAC5-47B0-A997-374DCD5F8171}"/>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25978C8-DBA2-4317-BC81-562CFDD36CEC}"/>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C49F6765-E76D-41BD-A6D5-6B57EE2A0F5F}"/>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A5F6146E-A8B3-458A-9E7D-E9CE3976849F}"/>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34646DBD-5D8B-476A-951A-BEC27FDC7043}"/>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FE966858-249A-4706-BBC0-F525E2F39456}"/>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2AD4F08-48EC-43B9-8F03-5C0BEBDDF154}"/>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B2D5EE15-93EB-4A0E-AC4C-DECCBB3A706F}"/>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85438</xdr:rowOff>
    </xdr:from>
    <xdr:to>
      <xdr:col>116</xdr:col>
      <xdr:colOff>114300</xdr:colOff>
      <xdr:row>78</xdr:row>
      <xdr:rowOff>15588</xdr:rowOff>
    </xdr:to>
    <xdr:sp macro="" textlink="">
      <xdr:nvSpPr>
        <xdr:cNvPr id="868" name="楕円 867">
          <a:extLst>
            <a:ext uri="{FF2B5EF4-FFF2-40B4-BE49-F238E27FC236}">
              <a16:creationId xmlns:a16="http://schemas.microsoft.com/office/drawing/2014/main" id="{87518A67-2F96-4724-981C-C75AC3B8DCFE}"/>
            </a:ext>
          </a:extLst>
        </xdr:cNvPr>
        <xdr:cNvSpPr/>
      </xdr:nvSpPr>
      <xdr:spPr>
        <a:xfrm>
          <a:off x="22110700" y="132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63865</xdr:rowOff>
    </xdr:from>
    <xdr:ext cx="534377" cy="259045"/>
    <xdr:sp macro="" textlink="">
      <xdr:nvSpPr>
        <xdr:cNvPr id="869" name="繰出金該当値テキスト">
          <a:extLst>
            <a:ext uri="{FF2B5EF4-FFF2-40B4-BE49-F238E27FC236}">
              <a16:creationId xmlns:a16="http://schemas.microsoft.com/office/drawing/2014/main" id="{10944E82-00AE-4C9A-82F3-AA4DEA1D1F4A}"/>
            </a:ext>
          </a:extLst>
        </xdr:cNvPr>
        <xdr:cNvSpPr txBox="1"/>
      </xdr:nvSpPr>
      <xdr:spPr>
        <a:xfrm>
          <a:off x="22212300" y="1326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39250</xdr:rowOff>
    </xdr:from>
    <xdr:to>
      <xdr:col>112</xdr:col>
      <xdr:colOff>38100</xdr:colOff>
      <xdr:row>77</xdr:row>
      <xdr:rowOff>140850</xdr:rowOff>
    </xdr:to>
    <xdr:sp macro="" textlink="">
      <xdr:nvSpPr>
        <xdr:cNvPr id="870" name="楕円 869">
          <a:extLst>
            <a:ext uri="{FF2B5EF4-FFF2-40B4-BE49-F238E27FC236}">
              <a16:creationId xmlns:a16="http://schemas.microsoft.com/office/drawing/2014/main" id="{9C26F3B4-660B-4192-888F-C15578B2BC80}"/>
            </a:ext>
          </a:extLst>
        </xdr:cNvPr>
        <xdr:cNvSpPr/>
      </xdr:nvSpPr>
      <xdr:spPr>
        <a:xfrm>
          <a:off x="21272500" y="132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131977</xdr:rowOff>
    </xdr:from>
    <xdr:ext cx="534377" cy="259045"/>
    <xdr:sp macro="" textlink="">
      <xdr:nvSpPr>
        <xdr:cNvPr id="871" name="テキスト ボックス 870">
          <a:extLst>
            <a:ext uri="{FF2B5EF4-FFF2-40B4-BE49-F238E27FC236}">
              <a16:creationId xmlns:a16="http://schemas.microsoft.com/office/drawing/2014/main" id="{C26C661F-87BA-4C78-BE79-F5436F1FD849}"/>
            </a:ext>
          </a:extLst>
        </xdr:cNvPr>
        <xdr:cNvSpPr txBox="1"/>
      </xdr:nvSpPr>
      <xdr:spPr>
        <a:xfrm>
          <a:off x="21056111" y="133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91001</xdr:rowOff>
    </xdr:from>
    <xdr:to>
      <xdr:col>107</xdr:col>
      <xdr:colOff>101600</xdr:colOff>
      <xdr:row>78</xdr:row>
      <xdr:rowOff>21151</xdr:rowOff>
    </xdr:to>
    <xdr:sp macro="" textlink="">
      <xdr:nvSpPr>
        <xdr:cNvPr id="872" name="楕円 871">
          <a:extLst>
            <a:ext uri="{FF2B5EF4-FFF2-40B4-BE49-F238E27FC236}">
              <a16:creationId xmlns:a16="http://schemas.microsoft.com/office/drawing/2014/main" id="{7F0AD804-C35B-4BA3-BC61-F09AE5DA1B65}"/>
            </a:ext>
          </a:extLst>
        </xdr:cNvPr>
        <xdr:cNvSpPr/>
      </xdr:nvSpPr>
      <xdr:spPr>
        <a:xfrm>
          <a:off x="20383500" y="132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12278</xdr:rowOff>
    </xdr:from>
    <xdr:ext cx="534377" cy="259045"/>
    <xdr:sp macro="" textlink="">
      <xdr:nvSpPr>
        <xdr:cNvPr id="873" name="テキスト ボックス 872">
          <a:extLst>
            <a:ext uri="{FF2B5EF4-FFF2-40B4-BE49-F238E27FC236}">
              <a16:creationId xmlns:a16="http://schemas.microsoft.com/office/drawing/2014/main" id="{519C39AB-39C3-4955-9BCD-9C0DA4C3FE29}"/>
            </a:ext>
          </a:extLst>
        </xdr:cNvPr>
        <xdr:cNvSpPr txBox="1"/>
      </xdr:nvSpPr>
      <xdr:spPr>
        <a:xfrm>
          <a:off x="20167111" y="133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46946</xdr:rowOff>
    </xdr:from>
    <xdr:to>
      <xdr:col>102</xdr:col>
      <xdr:colOff>165100</xdr:colOff>
      <xdr:row>77</xdr:row>
      <xdr:rowOff>148546</xdr:rowOff>
    </xdr:to>
    <xdr:sp macro="" textlink="">
      <xdr:nvSpPr>
        <xdr:cNvPr id="874" name="楕円 873">
          <a:extLst>
            <a:ext uri="{FF2B5EF4-FFF2-40B4-BE49-F238E27FC236}">
              <a16:creationId xmlns:a16="http://schemas.microsoft.com/office/drawing/2014/main" id="{14E0D9B3-90CC-47E4-8E25-05749C116A23}"/>
            </a:ext>
          </a:extLst>
        </xdr:cNvPr>
        <xdr:cNvSpPr/>
      </xdr:nvSpPr>
      <xdr:spPr>
        <a:xfrm>
          <a:off x="19494500" y="132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139673</xdr:rowOff>
    </xdr:from>
    <xdr:ext cx="534377" cy="259045"/>
    <xdr:sp macro="" textlink="">
      <xdr:nvSpPr>
        <xdr:cNvPr id="875" name="テキスト ボックス 874">
          <a:extLst>
            <a:ext uri="{FF2B5EF4-FFF2-40B4-BE49-F238E27FC236}">
              <a16:creationId xmlns:a16="http://schemas.microsoft.com/office/drawing/2014/main" id="{921F3DFE-BD6D-4BA1-A064-90AA84C01153}"/>
            </a:ext>
          </a:extLst>
        </xdr:cNvPr>
        <xdr:cNvSpPr txBox="1"/>
      </xdr:nvSpPr>
      <xdr:spPr>
        <a:xfrm>
          <a:off x="19278111" y="1334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94124</xdr:rowOff>
    </xdr:from>
    <xdr:to>
      <xdr:col>98</xdr:col>
      <xdr:colOff>38100</xdr:colOff>
      <xdr:row>78</xdr:row>
      <xdr:rowOff>24274</xdr:rowOff>
    </xdr:to>
    <xdr:sp macro="" textlink="">
      <xdr:nvSpPr>
        <xdr:cNvPr id="876" name="楕円 875">
          <a:extLst>
            <a:ext uri="{FF2B5EF4-FFF2-40B4-BE49-F238E27FC236}">
              <a16:creationId xmlns:a16="http://schemas.microsoft.com/office/drawing/2014/main" id="{A8354472-1D42-485D-82D9-86B153169C72}"/>
            </a:ext>
          </a:extLst>
        </xdr:cNvPr>
        <xdr:cNvSpPr/>
      </xdr:nvSpPr>
      <xdr:spPr>
        <a:xfrm>
          <a:off x="18605500" y="132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15401</xdr:rowOff>
    </xdr:from>
    <xdr:ext cx="534377" cy="259045"/>
    <xdr:sp macro="" textlink="">
      <xdr:nvSpPr>
        <xdr:cNvPr id="877" name="テキスト ボックス 876">
          <a:extLst>
            <a:ext uri="{FF2B5EF4-FFF2-40B4-BE49-F238E27FC236}">
              <a16:creationId xmlns:a16="http://schemas.microsoft.com/office/drawing/2014/main" id="{AC6DE4D6-058A-48B7-8D1E-AE080EF1D056}"/>
            </a:ext>
          </a:extLst>
        </xdr:cNvPr>
        <xdr:cNvSpPr txBox="1"/>
      </xdr:nvSpPr>
      <xdr:spPr>
        <a:xfrm>
          <a:off x="18389111" y="1338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E4A12EA5-9E65-48DC-9FCC-A216A76EAD5C}"/>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482FD6F5-2470-4F14-8187-EFC9EB5ED5A2}"/>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C1BDB8E3-F125-4C44-8EEE-96A79783021C}"/>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DCCDA29F-49E9-496A-B68E-5556C95C9FFB}"/>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6185963D-DE5D-4996-BD39-A1B2E4D4334F}"/>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E47D400C-33C2-4C4D-B75D-7DAFD18F8641}"/>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1FB7AD39-B629-4323-B483-1082DD98C58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84B8AD50-791C-4614-AE48-9AF2A9C89E79}"/>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59C49EF7-A534-431D-AC4A-0177050DFD8D}"/>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1832FE55-1DF7-4E72-BE62-8D8BD5EB2B95}"/>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68F63CC2-6604-40D4-85B5-24E8427C8F6C}"/>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3D4E2A98-68D3-4C23-B6C2-ED6A4D58C218}"/>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AE7254A3-CBA8-4CBF-A1AE-E1BFABF4D709}"/>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4B0FCF28-CE82-488C-AC4E-40597BB5E34C}"/>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9F3588F-81B1-4CEF-9D95-0600D78606F8}"/>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EEA3A1D4-A750-4EBF-AE99-ACD67267BAB4}"/>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4D594E6A-D61B-4890-894A-1A2ECD5DC1E6}"/>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5093F875-7197-475D-A3C7-F36B937567A6}"/>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B5428D73-B021-4EB7-BE96-4B14855A3435}"/>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8386B474-9714-4685-B024-5A6B3E44F3C3}"/>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DC343138-EDCB-489B-BAD7-41E62192CE6B}"/>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7E630F3-AAE5-42D6-BBF5-6333CCD80822}"/>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F0BC46A-7FF5-4E70-AFC5-CD9B5185CF42}"/>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9AE75C73-531B-41D8-9319-704F51C31638}"/>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8EA1A737-F50D-4E9B-910B-D5BCEF75F36B}"/>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FC9EA2E8-9E4A-4294-BA3D-7BAD344F417E}"/>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CC77CB88-8E0A-46C9-BCA5-715E7A383C72}"/>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FC304667-1A54-4E7D-9561-C5148DB10816}"/>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19EF86DB-B9AC-4CA2-A793-0013D55F57E7}"/>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D028B64F-8D21-4F1C-BD56-A1DC8995CACA}"/>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54E9A95F-2444-4051-B03E-8D18426CB84B}"/>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9C8CE6A2-1CEA-4B15-AEB9-CB07F65969CD}"/>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7FA35DDC-0502-4345-B2E5-FBF006DD8B8E}"/>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84AD2915-64A9-4CA8-BAA8-50C8B4F41D8C}"/>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BBE86D0-6C72-4893-93A6-3CBFEBFD22FF}"/>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6C7FB92B-D23E-4FF5-8648-A523EB0C5C35}"/>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8E4E6CD1-3548-44D8-BE57-627F5F408191}"/>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75138039-D905-441B-9ADB-3A31D1C34538}"/>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7AC693A-B2BE-4C2F-B443-D2727D8B2C8A}"/>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DFAEAA2A-008B-49CE-B46C-F8FF4751DD04}"/>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AE6C44D5-8E70-4DE8-B25C-88976F4C781A}"/>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AE01A984-CF37-4E46-BB3D-02D1FA29B5E6}"/>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B62D47BD-963F-4705-83D9-59BC55FD09F5}"/>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24B10C7F-4500-4091-9642-1191930C7EBF}"/>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58E21FF-7D79-4D1A-9489-4CA5E262905F}"/>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E2D3635E-AAD5-47BC-BCBE-FC045951638F}"/>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DDABFD19-8505-4BEB-B243-58DB107B4E1D}"/>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C918642F-7F1C-4F2E-9773-FE7344AB0092}"/>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B4C560E1-F22F-421F-99C6-208A835F67F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411BE118-EE8D-4A11-B847-5124BD43D86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BFAB4D48-BC5E-4AE8-A948-6A552A8F631A}"/>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A1CA8660-0483-43D1-A1DA-0F19D591593B}"/>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・普通建設事業費が住民一人当たり</a:t>
          </a:r>
          <a:r>
            <a:rPr kumimoji="1" lang="en-US" altLang="ja-JP" sz="1100">
              <a:solidFill>
                <a:schemeClr val="dk1"/>
              </a:solidFill>
              <a:effectLst/>
              <a:latin typeface="+mn-lt"/>
              <a:ea typeface="+mn-ea"/>
              <a:cs typeface="+mn-cs"/>
            </a:rPr>
            <a:t>299,941</a:t>
          </a:r>
          <a:r>
            <a:rPr kumimoji="1" lang="ja-JP" altLang="ja-JP" sz="1100">
              <a:solidFill>
                <a:schemeClr val="dk1"/>
              </a:solidFill>
              <a:effectLst/>
              <a:latin typeface="+mn-lt"/>
              <a:ea typeface="+mn-ea"/>
              <a:cs typeface="+mn-cs"/>
            </a:rPr>
            <a:t>円となっており、類似団体、東京都、全国の平均と比較しても突出して高い状況である。これは平成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年台風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号災害からの復興事業が主な要因である。復興事業についてはしばらくは高止まることが見込まれるが、その他の更新整備等は公共施設等総合管理計画に基づき、事業の取捨選択を徹底していくことで、事業費の減少を目指すこととしている。</a:t>
          </a:r>
          <a:endParaRPr lang="ja-JP" altLang="ja-JP" sz="1400">
            <a:effectLst/>
          </a:endParaRPr>
        </a:p>
        <a:p>
          <a:r>
            <a:rPr kumimoji="1" lang="ja-JP" altLang="ja-JP" sz="1100">
              <a:solidFill>
                <a:schemeClr val="dk1"/>
              </a:solidFill>
              <a:effectLst/>
              <a:latin typeface="+mn-lt"/>
              <a:ea typeface="+mn-ea"/>
              <a:cs typeface="+mn-cs"/>
            </a:rPr>
            <a:t>・積立金についても平成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年台風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号災害からの復旧事業の影響が見られるが、令和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年度以降は例年並みに収束する予定である。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BC41E2E-EF97-446C-BAF5-534F0DB655D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6FE27A92-7187-4198-9952-F77EEABB9BE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FD860182-CCB8-4AA2-9F25-E811CBDC267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69CF445-60C1-495C-A3B2-C29B21897AB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6FFEC7A-53EE-49E3-8962-146844C3132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C27117-8895-479F-A333-D896E23AD77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EB295D-062B-49B4-9B26-898BE68E956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7D663D1-8F19-4064-BF2B-63B81FD8058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B63787F-C7BB-41B3-B16E-E7CA1838878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3B137F17-026C-4D49-88EA-AC11170C75DD}"/>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7,544
7,453
90.76
9,530,718
9,422,466
86,434
3,294,382
9,954,587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0F1CEF8-1543-4ED2-BAEC-7B06D8649B8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61F5EDA-B01D-4FF3-90DF-7AD22406FC8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34F6463-6375-4DAA-865D-90378F9249D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C328E8-B8F8-4DE2-BC59-30FF05964E8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9B0FCB3-6E56-41E5-A153-A86F4BAA5C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B77FDB2-36A9-4BAD-A01B-5A6DE626A36B}"/>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B1DFCC4-D239-4B26-AC15-57B3A28977FE}"/>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D122F463-FB0D-4A03-BAA4-F742633017A2}"/>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EA3C2CD-5D85-4BB4-8D7F-2B2E54C3247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439D227-B371-4772-8C79-6F90F12CECF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CDDED531-B950-4692-973B-F840E793986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80FC32F-61FF-4597-8D1B-F5A4E37F4F7C}"/>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2C76831A-4F03-480D-86EC-B6E22F8B59F2}"/>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DB195066-1F80-45F6-8E27-C535121C3AAC}"/>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05E8C5-D08F-49AE-B513-8946C3CB9CF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774C97BC-D8A2-4427-A124-EA31653A65F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0370786-1075-481C-A398-AE0A459E43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43A14D98-8C83-4FC6-9CE4-B64ABA193CB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072A2C4-B9EE-401C-9E8F-875E25665411}"/>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B97AD011-E33A-4DDB-8A92-46F3F9CB19F1}"/>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A253903-80C3-4342-ADAB-F3F64E0B28C2}"/>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89D64916-93AD-4CD9-B548-15FBBA86BC5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2A5D155A-41BC-4E8D-9D82-814835B655EA}"/>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79A09EC-34B0-462E-8C9F-1F4ECF7DFEB7}"/>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9A9C1D6-540F-4562-9DFF-B0E3B315D08B}"/>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3AFC647-AA89-4131-AAD0-AD2C6308F30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491C3EC3-8296-49FE-8F67-3A48C341556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63667447-B7FD-4E89-B590-176D02F9C5D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8AECD97B-4747-40FF-88B6-E7277E4C3F4B}"/>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2FC29F14-2C1B-47BF-B07F-354174C72972}"/>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9B32ED9E-8F80-4650-AC55-A5C593B61AED}"/>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F1E9C098-B729-42C9-9F64-F8A0AAA0D4C6}"/>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BA765A65-955A-4145-B90D-8932E119942D}"/>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14290638-160A-43BD-AF14-A3EADAD7FF3D}"/>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D10CE9C3-4810-4DB8-B244-8B8305B32925}"/>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B31E5405-A98D-4B4D-8038-C8D20909DF9D}"/>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43F66F4E-EC11-449B-B31C-9508CE1FD89D}"/>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C0E27285-5262-45F8-80EC-5EC4B98DEBA8}"/>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B65D05EE-1A75-4004-9D04-F0D7999DF512}"/>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CAC8D214-3732-4AB3-89E8-8ED9662681D8}"/>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8BE62A73-94BE-47E6-BEBE-B8AB55EF7FA6}"/>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E2B3E17D-5F37-4D35-B315-218B92C86991}"/>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C93C6E5A-B6B5-4A38-941A-8A5D1B0558D8}"/>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A888939E-72E2-4008-9463-82101CB6F9DD}"/>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335D8C5D-2C49-423C-A5E1-46A7A9323EC3}"/>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EE71A707-FD6B-40E7-92A6-A38EB0F9F4D7}"/>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F11D38E3-01DE-456B-AAB7-01FB043C8529}"/>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8E18310F-3D86-48DB-915A-9E33F9E8CAE1}"/>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3E101DB-1D97-44BA-B336-0C04EE63974A}"/>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24511</xdr:rowOff>
    </xdr:from>
    <xdr:to>
      <xdr:col>24</xdr:col>
      <xdr:colOff>63500</xdr:colOff>
      <xdr:row>36</xdr:row>
      <xdr:rowOff>32004</xdr:rowOff>
    </xdr:to>
    <xdr:cxnSp macro="">
      <xdr:nvCxnSpPr>
        <xdr:cNvPr id="61" name="直線コネクタ 60">
          <a:extLst>
            <a:ext uri="{FF2B5EF4-FFF2-40B4-BE49-F238E27FC236}">
              <a16:creationId xmlns:a16="http://schemas.microsoft.com/office/drawing/2014/main" id="{ADDBF451-C2B4-42B0-AFB9-5A910F5AE3DF}"/>
            </a:ext>
          </a:extLst>
        </xdr:cNvPr>
        <xdr:cNvCxnSpPr/>
      </xdr:nvCxnSpPr>
      <xdr:spPr>
        <a:xfrm flipV="1">
          <a:off x="3797300" y="6196711"/>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id="{878BE0FB-5A7A-4A26-A23F-1096933AD729}"/>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EDED66E9-2D02-4182-99C4-0E16B4F6CDA3}"/>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32004</xdr:rowOff>
    </xdr:from>
    <xdr:to>
      <xdr:col>19</xdr:col>
      <xdr:colOff>177800</xdr:colOff>
      <xdr:row>36</xdr:row>
      <xdr:rowOff>48768</xdr:rowOff>
    </xdr:to>
    <xdr:cxnSp macro="">
      <xdr:nvCxnSpPr>
        <xdr:cNvPr id="64" name="直線コネクタ 63">
          <a:extLst>
            <a:ext uri="{FF2B5EF4-FFF2-40B4-BE49-F238E27FC236}">
              <a16:creationId xmlns:a16="http://schemas.microsoft.com/office/drawing/2014/main" id="{E095C4E7-AED8-41C5-967C-85FE31A8FCAF}"/>
            </a:ext>
          </a:extLst>
        </xdr:cNvPr>
        <xdr:cNvCxnSpPr/>
      </xdr:nvCxnSpPr>
      <xdr:spPr>
        <a:xfrm flipV="1">
          <a:off x="2908300" y="620420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80E25E82-2E9B-43AA-960C-9B3F0E4244E1}"/>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D6296EF4-B490-47A1-A46D-5B5B9A8299D6}"/>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48768</xdr:rowOff>
    </xdr:from>
    <xdr:to>
      <xdr:col>15</xdr:col>
      <xdr:colOff>50800</xdr:colOff>
      <xdr:row>36</xdr:row>
      <xdr:rowOff>66802</xdr:rowOff>
    </xdr:to>
    <xdr:cxnSp macro="">
      <xdr:nvCxnSpPr>
        <xdr:cNvPr id="67" name="直線コネクタ 66">
          <a:extLst>
            <a:ext uri="{FF2B5EF4-FFF2-40B4-BE49-F238E27FC236}">
              <a16:creationId xmlns:a16="http://schemas.microsoft.com/office/drawing/2014/main" id="{8543997B-9504-472E-A678-F55483717060}"/>
            </a:ext>
          </a:extLst>
        </xdr:cNvPr>
        <xdr:cNvCxnSpPr/>
      </xdr:nvCxnSpPr>
      <xdr:spPr>
        <a:xfrm flipV="1">
          <a:off x="2019300" y="6220968"/>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A459DF1F-11BA-493B-9BC5-5B16989A823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923C7F38-DDAF-4EBE-90B9-E74D21098896}"/>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28575</xdr:rowOff>
    </xdr:from>
    <xdr:to>
      <xdr:col>10</xdr:col>
      <xdr:colOff>114300</xdr:colOff>
      <xdr:row>36</xdr:row>
      <xdr:rowOff>66802</xdr:rowOff>
    </xdr:to>
    <xdr:cxnSp macro="">
      <xdr:nvCxnSpPr>
        <xdr:cNvPr id="70" name="直線コネクタ 69">
          <a:extLst>
            <a:ext uri="{FF2B5EF4-FFF2-40B4-BE49-F238E27FC236}">
              <a16:creationId xmlns:a16="http://schemas.microsoft.com/office/drawing/2014/main" id="{34B9FEDF-749E-4CAE-9513-460B637FE283}"/>
            </a:ext>
          </a:extLst>
        </xdr:cNvPr>
        <xdr:cNvCxnSpPr/>
      </xdr:nvCxnSpPr>
      <xdr:spPr>
        <a:xfrm>
          <a:off x="1130300" y="6200775"/>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C1161AAB-DC8C-4382-85D8-CDAED99BE2D8}"/>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4B1A9732-2D94-4189-BE83-A1C6F282A622}"/>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D5C23B66-F436-423F-9CBE-57DC8E7459FD}"/>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id="{0A60F172-6845-4BE9-B2A6-DCF6B03158E1}"/>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30E5990F-1646-46E4-80B6-C20757C8584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57820B4-6D9E-4EF7-9361-F896FB75D45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0E1736F-741A-4B5E-904E-1233B1DE5D48}"/>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5EE40A14-4801-4FE1-85A8-770643649E56}"/>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6975C750-8296-4B71-A724-F0A36D0E5DFF}"/>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145161</xdr:rowOff>
    </xdr:from>
    <xdr:to>
      <xdr:col>24</xdr:col>
      <xdr:colOff>114300</xdr:colOff>
      <xdr:row>36</xdr:row>
      <xdr:rowOff>75311</xdr:rowOff>
    </xdr:to>
    <xdr:sp macro="" textlink="">
      <xdr:nvSpPr>
        <xdr:cNvPr id="80" name="楕円 79">
          <a:extLst>
            <a:ext uri="{FF2B5EF4-FFF2-40B4-BE49-F238E27FC236}">
              <a16:creationId xmlns:a16="http://schemas.microsoft.com/office/drawing/2014/main" id="{B4F3EEAC-D67D-4CED-9C87-40A5FCA14E88}"/>
            </a:ext>
          </a:extLst>
        </xdr:cNvPr>
        <xdr:cNvSpPr/>
      </xdr:nvSpPr>
      <xdr:spPr>
        <a:xfrm>
          <a:off x="4584700" y="61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168038</xdr:rowOff>
    </xdr:from>
    <xdr:ext cx="534377" cy="259045"/>
    <xdr:sp macro="" textlink="">
      <xdr:nvSpPr>
        <xdr:cNvPr id="81" name="議会費該当値テキスト">
          <a:extLst>
            <a:ext uri="{FF2B5EF4-FFF2-40B4-BE49-F238E27FC236}">
              <a16:creationId xmlns:a16="http://schemas.microsoft.com/office/drawing/2014/main" id="{AB557B65-81D5-45EF-88CF-17743D19249B}"/>
            </a:ext>
          </a:extLst>
        </xdr:cNvPr>
        <xdr:cNvSpPr txBox="1"/>
      </xdr:nvSpPr>
      <xdr:spPr>
        <a:xfrm>
          <a:off x="4686300" y="599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152654</xdr:rowOff>
    </xdr:from>
    <xdr:to>
      <xdr:col>20</xdr:col>
      <xdr:colOff>38100</xdr:colOff>
      <xdr:row>36</xdr:row>
      <xdr:rowOff>82804</xdr:rowOff>
    </xdr:to>
    <xdr:sp macro="" textlink="">
      <xdr:nvSpPr>
        <xdr:cNvPr id="82" name="楕円 81">
          <a:extLst>
            <a:ext uri="{FF2B5EF4-FFF2-40B4-BE49-F238E27FC236}">
              <a16:creationId xmlns:a16="http://schemas.microsoft.com/office/drawing/2014/main" id="{75E8CD4B-778E-42D8-B9D7-D77DEE33EF8B}"/>
            </a:ext>
          </a:extLst>
        </xdr:cNvPr>
        <xdr:cNvSpPr/>
      </xdr:nvSpPr>
      <xdr:spPr>
        <a:xfrm>
          <a:off x="3746500" y="61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99331</xdr:rowOff>
    </xdr:from>
    <xdr:ext cx="534377" cy="259045"/>
    <xdr:sp macro="" textlink="">
      <xdr:nvSpPr>
        <xdr:cNvPr id="83" name="テキスト ボックス 82">
          <a:extLst>
            <a:ext uri="{FF2B5EF4-FFF2-40B4-BE49-F238E27FC236}">
              <a16:creationId xmlns:a16="http://schemas.microsoft.com/office/drawing/2014/main" id="{B9767D3C-3816-41B0-A048-1FF1D8F3561C}"/>
            </a:ext>
          </a:extLst>
        </xdr:cNvPr>
        <xdr:cNvSpPr txBox="1"/>
      </xdr:nvSpPr>
      <xdr:spPr>
        <a:xfrm>
          <a:off x="3530111" y="592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169418</xdr:rowOff>
    </xdr:from>
    <xdr:to>
      <xdr:col>15</xdr:col>
      <xdr:colOff>101600</xdr:colOff>
      <xdr:row>36</xdr:row>
      <xdr:rowOff>99568</xdr:rowOff>
    </xdr:to>
    <xdr:sp macro="" textlink="">
      <xdr:nvSpPr>
        <xdr:cNvPr id="84" name="楕円 83">
          <a:extLst>
            <a:ext uri="{FF2B5EF4-FFF2-40B4-BE49-F238E27FC236}">
              <a16:creationId xmlns:a16="http://schemas.microsoft.com/office/drawing/2014/main" id="{B695AC75-713A-4155-9680-A56D294D6671}"/>
            </a:ext>
          </a:extLst>
        </xdr:cNvPr>
        <xdr:cNvSpPr/>
      </xdr:nvSpPr>
      <xdr:spPr>
        <a:xfrm>
          <a:off x="2857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116095</xdr:rowOff>
    </xdr:from>
    <xdr:ext cx="534377" cy="259045"/>
    <xdr:sp macro="" textlink="">
      <xdr:nvSpPr>
        <xdr:cNvPr id="85" name="テキスト ボックス 84">
          <a:extLst>
            <a:ext uri="{FF2B5EF4-FFF2-40B4-BE49-F238E27FC236}">
              <a16:creationId xmlns:a16="http://schemas.microsoft.com/office/drawing/2014/main" id="{22254BE3-F6F9-47B3-93FA-50CAD87B50FB}"/>
            </a:ext>
          </a:extLst>
        </xdr:cNvPr>
        <xdr:cNvSpPr txBox="1"/>
      </xdr:nvSpPr>
      <xdr:spPr>
        <a:xfrm>
          <a:off x="2641111" y="594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16002</xdr:rowOff>
    </xdr:from>
    <xdr:to>
      <xdr:col>10</xdr:col>
      <xdr:colOff>165100</xdr:colOff>
      <xdr:row>36</xdr:row>
      <xdr:rowOff>117602</xdr:rowOff>
    </xdr:to>
    <xdr:sp macro="" textlink="">
      <xdr:nvSpPr>
        <xdr:cNvPr id="86" name="楕円 85">
          <a:extLst>
            <a:ext uri="{FF2B5EF4-FFF2-40B4-BE49-F238E27FC236}">
              <a16:creationId xmlns:a16="http://schemas.microsoft.com/office/drawing/2014/main" id="{BB224000-656F-4159-B561-AE578E67615B}"/>
            </a:ext>
          </a:extLst>
        </xdr:cNvPr>
        <xdr:cNvSpPr/>
      </xdr:nvSpPr>
      <xdr:spPr>
        <a:xfrm>
          <a:off x="1968500" y="61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134129</xdr:rowOff>
    </xdr:from>
    <xdr:ext cx="469744" cy="259045"/>
    <xdr:sp macro="" textlink="">
      <xdr:nvSpPr>
        <xdr:cNvPr id="87" name="テキスト ボックス 86">
          <a:extLst>
            <a:ext uri="{FF2B5EF4-FFF2-40B4-BE49-F238E27FC236}">
              <a16:creationId xmlns:a16="http://schemas.microsoft.com/office/drawing/2014/main" id="{F9E85D07-07DF-4238-BA18-6206E38EB0AF}"/>
            </a:ext>
          </a:extLst>
        </xdr:cNvPr>
        <xdr:cNvSpPr txBox="1"/>
      </xdr:nvSpPr>
      <xdr:spPr>
        <a:xfrm>
          <a:off x="1784428" y="596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149225</xdr:rowOff>
    </xdr:from>
    <xdr:to>
      <xdr:col>6</xdr:col>
      <xdr:colOff>38100</xdr:colOff>
      <xdr:row>36</xdr:row>
      <xdr:rowOff>79375</xdr:rowOff>
    </xdr:to>
    <xdr:sp macro="" textlink="">
      <xdr:nvSpPr>
        <xdr:cNvPr id="88" name="楕円 87">
          <a:extLst>
            <a:ext uri="{FF2B5EF4-FFF2-40B4-BE49-F238E27FC236}">
              <a16:creationId xmlns:a16="http://schemas.microsoft.com/office/drawing/2014/main" id="{75E7E479-D058-44E7-8889-C4FEB8644B72}"/>
            </a:ext>
          </a:extLst>
        </xdr:cNvPr>
        <xdr:cNvSpPr/>
      </xdr:nvSpPr>
      <xdr:spPr>
        <a:xfrm>
          <a:off x="1079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95902</xdr:rowOff>
    </xdr:from>
    <xdr:ext cx="534377" cy="259045"/>
    <xdr:sp macro="" textlink="">
      <xdr:nvSpPr>
        <xdr:cNvPr id="89" name="テキスト ボックス 88">
          <a:extLst>
            <a:ext uri="{FF2B5EF4-FFF2-40B4-BE49-F238E27FC236}">
              <a16:creationId xmlns:a16="http://schemas.microsoft.com/office/drawing/2014/main" id="{BE87FB3A-FF3B-4342-8CA0-EAC78CC351D8}"/>
            </a:ext>
          </a:extLst>
        </xdr:cNvPr>
        <xdr:cNvSpPr txBox="1"/>
      </xdr:nvSpPr>
      <xdr:spPr>
        <a:xfrm>
          <a:off x="863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B89E104-2E54-4678-BDA3-6C224FA20A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A6D15E04-AC80-4F53-AA3C-78474CA5C6F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8405F8EE-5CAE-4B0C-8CFC-6F53A92E5E75}"/>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EC1CB90C-FDB1-406F-AC09-84EE2FB51F2D}"/>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6BE4B5C8-963B-4B35-BE5E-297001AC62CB}"/>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E546F76D-DAFF-4E73-9CA5-CA3A55B61B5E}"/>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E960D44-7D06-404B-B824-3D5E1631F31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4EB4B3BE-15D3-4437-971F-57094737C79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891FBDC-3EB8-4097-94A9-2AF508D77AD7}"/>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3762CAD5-69A3-4AB6-848B-E8150EDB46DB}"/>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40B4EA3D-3065-4201-98BF-B88DC1B60326}"/>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5282962E-C784-4CE6-BF5B-1957A21B0D2D}"/>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52DEDFDB-4FB1-4638-819D-DFE3F606794A}"/>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37B4180-15B8-49E3-8B83-CF15CF0C7215}"/>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271AD551-B775-4D55-A87D-CF088BCC9689}"/>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D1CA5369-E6A2-47B7-852C-2A14847B9592}"/>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44C77D20-5704-487C-A577-E75F8D5B07CD}"/>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4A79280F-509D-47AA-BF46-9E81F08E7FF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7209B04D-ECC5-4060-8CF9-3DE3B68D1E3E}"/>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A4ABB46A-B6A2-4F4A-ACD4-5A95B4503892}"/>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7A4B8E1E-F172-4EA4-98BA-8C514920F99E}"/>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56342F53-8E00-4068-9FCA-A7E5D7920FA8}"/>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C8530696-1A6F-4115-8E9F-1EDD99CDB11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E4AEA9F0-0752-4751-9C39-B060DB9F91C4}"/>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F7D9DCC-6DDC-411B-9E88-A572A309A3FB}"/>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51831210-1C4E-450F-ACC6-E71849929A79}"/>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87412B75-B268-437C-84B3-0F97A2B4FF9C}"/>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A5B7A5B-262A-4ADE-B22E-D446C84F3838}"/>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266055C1-3B60-4FD2-9045-63BB756DA732}"/>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1068716B-B1A5-4472-9CD8-0863C1D6E4D9}"/>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119390</xdr:rowOff>
    </xdr:from>
    <xdr:to>
      <xdr:col>24</xdr:col>
      <xdr:colOff>63500</xdr:colOff>
      <xdr:row>57</xdr:row>
      <xdr:rowOff>138552</xdr:rowOff>
    </xdr:to>
    <xdr:cxnSp macro="">
      <xdr:nvCxnSpPr>
        <xdr:cNvPr id="120" name="直線コネクタ 119">
          <a:extLst>
            <a:ext uri="{FF2B5EF4-FFF2-40B4-BE49-F238E27FC236}">
              <a16:creationId xmlns:a16="http://schemas.microsoft.com/office/drawing/2014/main" id="{F0642D5C-8DA8-4D68-9847-D028E015D5F4}"/>
            </a:ext>
          </a:extLst>
        </xdr:cNvPr>
        <xdr:cNvCxnSpPr/>
      </xdr:nvCxnSpPr>
      <xdr:spPr>
        <a:xfrm flipV="1">
          <a:off x="3797300" y="9892040"/>
          <a:ext cx="838200" cy="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a:extLst>
            <a:ext uri="{FF2B5EF4-FFF2-40B4-BE49-F238E27FC236}">
              <a16:creationId xmlns:a16="http://schemas.microsoft.com/office/drawing/2014/main" id="{56F216B2-A4BE-4E08-B78C-C0472AA75F85}"/>
            </a:ext>
          </a:extLst>
        </xdr:cNvPr>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475DF373-66B0-45CB-B231-7AA76F707B72}"/>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38526</xdr:rowOff>
    </xdr:from>
    <xdr:to>
      <xdr:col>19</xdr:col>
      <xdr:colOff>177800</xdr:colOff>
      <xdr:row>57</xdr:row>
      <xdr:rowOff>138552</xdr:rowOff>
    </xdr:to>
    <xdr:cxnSp macro="">
      <xdr:nvCxnSpPr>
        <xdr:cNvPr id="123" name="直線コネクタ 122">
          <a:extLst>
            <a:ext uri="{FF2B5EF4-FFF2-40B4-BE49-F238E27FC236}">
              <a16:creationId xmlns:a16="http://schemas.microsoft.com/office/drawing/2014/main" id="{9B5B8279-39D5-4EE4-9ADE-430972E140F4}"/>
            </a:ext>
          </a:extLst>
        </xdr:cNvPr>
        <xdr:cNvCxnSpPr/>
      </xdr:nvCxnSpPr>
      <xdr:spPr>
        <a:xfrm>
          <a:off x="2908300" y="9811176"/>
          <a:ext cx="889000" cy="10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4B9F0F5C-9ABD-4280-B475-0C390D9EE252}"/>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a:extLst>
            <a:ext uri="{FF2B5EF4-FFF2-40B4-BE49-F238E27FC236}">
              <a16:creationId xmlns:a16="http://schemas.microsoft.com/office/drawing/2014/main" id="{7064BB6A-F59F-486D-BB22-140C075BBB87}"/>
            </a:ext>
          </a:extLst>
        </xdr:cNvPr>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26832</xdr:rowOff>
    </xdr:from>
    <xdr:to>
      <xdr:col>15</xdr:col>
      <xdr:colOff>50800</xdr:colOff>
      <xdr:row>57</xdr:row>
      <xdr:rowOff>38526</xdr:rowOff>
    </xdr:to>
    <xdr:cxnSp macro="">
      <xdr:nvCxnSpPr>
        <xdr:cNvPr id="126" name="直線コネクタ 125">
          <a:extLst>
            <a:ext uri="{FF2B5EF4-FFF2-40B4-BE49-F238E27FC236}">
              <a16:creationId xmlns:a16="http://schemas.microsoft.com/office/drawing/2014/main" id="{C7E1FA4B-E9AC-4CFE-9C69-B6246A130FB0}"/>
            </a:ext>
          </a:extLst>
        </xdr:cNvPr>
        <xdr:cNvCxnSpPr/>
      </xdr:nvCxnSpPr>
      <xdr:spPr>
        <a:xfrm>
          <a:off x="2019300" y="9799482"/>
          <a:ext cx="889000" cy="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AF4CC2F6-9275-4C17-8E39-D5C34703D1C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a:extLst>
            <a:ext uri="{FF2B5EF4-FFF2-40B4-BE49-F238E27FC236}">
              <a16:creationId xmlns:a16="http://schemas.microsoft.com/office/drawing/2014/main" id="{E5DA6D9B-A9B4-445A-ABA2-BF104A2E1450}"/>
            </a:ext>
          </a:extLst>
        </xdr:cNvPr>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26832</xdr:rowOff>
    </xdr:from>
    <xdr:to>
      <xdr:col>10</xdr:col>
      <xdr:colOff>114300</xdr:colOff>
      <xdr:row>57</xdr:row>
      <xdr:rowOff>116808</xdr:rowOff>
    </xdr:to>
    <xdr:cxnSp macro="">
      <xdr:nvCxnSpPr>
        <xdr:cNvPr id="129" name="直線コネクタ 128">
          <a:extLst>
            <a:ext uri="{FF2B5EF4-FFF2-40B4-BE49-F238E27FC236}">
              <a16:creationId xmlns:a16="http://schemas.microsoft.com/office/drawing/2014/main" id="{CD7729B4-F482-4E9D-8981-D086A3583F4E}"/>
            </a:ext>
          </a:extLst>
        </xdr:cNvPr>
        <xdr:cNvCxnSpPr/>
      </xdr:nvCxnSpPr>
      <xdr:spPr>
        <a:xfrm flipV="1">
          <a:off x="1130300" y="9799482"/>
          <a:ext cx="889000" cy="8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15896C50-8626-45FE-98CC-1DA86DA6958D}"/>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a:extLst>
            <a:ext uri="{FF2B5EF4-FFF2-40B4-BE49-F238E27FC236}">
              <a16:creationId xmlns:a16="http://schemas.microsoft.com/office/drawing/2014/main" id="{BC531920-1591-44AD-B886-DDEDFFF5E290}"/>
            </a:ext>
          </a:extLst>
        </xdr:cNvPr>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36F34011-C906-45CB-BE00-3699E88E1058}"/>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a:extLst>
            <a:ext uri="{FF2B5EF4-FFF2-40B4-BE49-F238E27FC236}">
              <a16:creationId xmlns:a16="http://schemas.microsoft.com/office/drawing/2014/main" id="{059233B1-C907-4002-9A19-8179DDE49B98}"/>
            </a:ext>
          </a:extLst>
        </xdr:cNvPr>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70B7B3A7-CEDA-4196-98FE-827BA2834B2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A1AE3C09-DAC9-42E8-B3DB-10AE30B7F5F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6DB50325-97E2-46B9-B35F-4ACFB728BCC4}"/>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3EC87C4F-33F4-49A9-A6AC-F70156C603DE}"/>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AB35A87E-FCCD-44D6-9D58-C7388BAC983D}"/>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68590</xdr:rowOff>
    </xdr:from>
    <xdr:to>
      <xdr:col>24</xdr:col>
      <xdr:colOff>114300</xdr:colOff>
      <xdr:row>57</xdr:row>
      <xdr:rowOff>170190</xdr:rowOff>
    </xdr:to>
    <xdr:sp macro="" textlink="">
      <xdr:nvSpPr>
        <xdr:cNvPr id="139" name="楕円 138">
          <a:extLst>
            <a:ext uri="{FF2B5EF4-FFF2-40B4-BE49-F238E27FC236}">
              <a16:creationId xmlns:a16="http://schemas.microsoft.com/office/drawing/2014/main" id="{4EB3D310-535F-4E52-AEDF-11B32F26B1A5}"/>
            </a:ext>
          </a:extLst>
        </xdr:cNvPr>
        <xdr:cNvSpPr/>
      </xdr:nvSpPr>
      <xdr:spPr>
        <a:xfrm>
          <a:off x="4584700" y="98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91467</xdr:rowOff>
    </xdr:from>
    <xdr:ext cx="599010" cy="259045"/>
    <xdr:sp macro="" textlink="">
      <xdr:nvSpPr>
        <xdr:cNvPr id="140" name="総務費該当値テキスト">
          <a:extLst>
            <a:ext uri="{FF2B5EF4-FFF2-40B4-BE49-F238E27FC236}">
              <a16:creationId xmlns:a16="http://schemas.microsoft.com/office/drawing/2014/main" id="{FA9DEA1F-8EFB-43E0-BECB-D7869A8A99AB}"/>
            </a:ext>
          </a:extLst>
        </xdr:cNvPr>
        <xdr:cNvSpPr txBox="1"/>
      </xdr:nvSpPr>
      <xdr:spPr>
        <a:xfrm>
          <a:off x="4686300" y="969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87752</xdr:rowOff>
    </xdr:from>
    <xdr:to>
      <xdr:col>20</xdr:col>
      <xdr:colOff>38100</xdr:colOff>
      <xdr:row>58</xdr:row>
      <xdr:rowOff>17902</xdr:rowOff>
    </xdr:to>
    <xdr:sp macro="" textlink="">
      <xdr:nvSpPr>
        <xdr:cNvPr id="141" name="楕円 140">
          <a:extLst>
            <a:ext uri="{FF2B5EF4-FFF2-40B4-BE49-F238E27FC236}">
              <a16:creationId xmlns:a16="http://schemas.microsoft.com/office/drawing/2014/main" id="{43861D09-A9DE-4BE5-8425-5E66AC6F94A9}"/>
            </a:ext>
          </a:extLst>
        </xdr:cNvPr>
        <xdr:cNvSpPr/>
      </xdr:nvSpPr>
      <xdr:spPr>
        <a:xfrm>
          <a:off x="3746500" y="98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34429</xdr:rowOff>
    </xdr:from>
    <xdr:ext cx="599010" cy="259045"/>
    <xdr:sp macro="" textlink="">
      <xdr:nvSpPr>
        <xdr:cNvPr id="142" name="テキスト ボックス 141">
          <a:extLst>
            <a:ext uri="{FF2B5EF4-FFF2-40B4-BE49-F238E27FC236}">
              <a16:creationId xmlns:a16="http://schemas.microsoft.com/office/drawing/2014/main" id="{108D6DFB-9772-4FE3-BC13-38A72090BEE4}"/>
            </a:ext>
          </a:extLst>
        </xdr:cNvPr>
        <xdr:cNvSpPr txBox="1"/>
      </xdr:nvSpPr>
      <xdr:spPr>
        <a:xfrm>
          <a:off x="3497795" y="963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159176</xdr:rowOff>
    </xdr:from>
    <xdr:to>
      <xdr:col>15</xdr:col>
      <xdr:colOff>101600</xdr:colOff>
      <xdr:row>57</xdr:row>
      <xdr:rowOff>89326</xdr:rowOff>
    </xdr:to>
    <xdr:sp macro="" textlink="">
      <xdr:nvSpPr>
        <xdr:cNvPr id="143" name="楕円 142">
          <a:extLst>
            <a:ext uri="{FF2B5EF4-FFF2-40B4-BE49-F238E27FC236}">
              <a16:creationId xmlns:a16="http://schemas.microsoft.com/office/drawing/2014/main" id="{2FB3054C-947C-4307-8BC2-0BE7AA66DB03}"/>
            </a:ext>
          </a:extLst>
        </xdr:cNvPr>
        <xdr:cNvSpPr/>
      </xdr:nvSpPr>
      <xdr:spPr>
        <a:xfrm>
          <a:off x="2857500" y="97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105853</xdr:rowOff>
    </xdr:from>
    <xdr:ext cx="599010" cy="259045"/>
    <xdr:sp macro="" textlink="">
      <xdr:nvSpPr>
        <xdr:cNvPr id="144" name="テキスト ボックス 143">
          <a:extLst>
            <a:ext uri="{FF2B5EF4-FFF2-40B4-BE49-F238E27FC236}">
              <a16:creationId xmlns:a16="http://schemas.microsoft.com/office/drawing/2014/main" id="{E4E1512C-AA37-49C0-BB9E-683940CD4257}"/>
            </a:ext>
          </a:extLst>
        </xdr:cNvPr>
        <xdr:cNvSpPr txBox="1"/>
      </xdr:nvSpPr>
      <xdr:spPr>
        <a:xfrm>
          <a:off x="2608795" y="953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147482</xdr:rowOff>
    </xdr:from>
    <xdr:to>
      <xdr:col>10</xdr:col>
      <xdr:colOff>165100</xdr:colOff>
      <xdr:row>57</xdr:row>
      <xdr:rowOff>77632</xdr:rowOff>
    </xdr:to>
    <xdr:sp macro="" textlink="">
      <xdr:nvSpPr>
        <xdr:cNvPr id="145" name="楕円 144">
          <a:extLst>
            <a:ext uri="{FF2B5EF4-FFF2-40B4-BE49-F238E27FC236}">
              <a16:creationId xmlns:a16="http://schemas.microsoft.com/office/drawing/2014/main" id="{CE81AEE8-A4C7-44A5-BC6F-FBDDB1B9C1B8}"/>
            </a:ext>
          </a:extLst>
        </xdr:cNvPr>
        <xdr:cNvSpPr/>
      </xdr:nvSpPr>
      <xdr:spPr>
        <a:xfrm>
          <a:off x="1968500" y="974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94159</xdr:rowOff>
    </xdr:from>
    <xdr:ext cx="599010" cy="259045"/>
    <xdr:sp macro="" textlink="">
      <xdr:nvSpPr>
        <xdr:cNvPr id="146" name="テキスト ボックス 145">
          <a:extLst>
            <a:ext uri="{FF2B5EF4-FFF2-40B4-BE49-F238E27FC236}">
              <a16:creationId xmlns:a16="http://schemas.microsoft.com/office/drawing/2014/main" id="{4ADB32F7-EB14-495A-9C86-C6B563CC9FAF}"/>
            </a:ext>
          </a:extLst>
        </xdr:cNvPr>
        <xdr:cNvSpPr txBox="1"/>
      </xdr:nvSpPr>
      <xdr:spPr>
        <a:xfrm>
          <a:off x="1719795" y="952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66008</xdr:rowOff>
    </xdr:from>
    <xdr:to>
      <xdr:col>6</xdr:col>
      <xdr:colOff>38100</xdr:colOff>
      <xdr:row>57</xdr:row>
      <xdr:rowOff>167608</xdr:rowOff>
    </xdr:to>
    <xdr:sp macro="" textlink="">
      <xdr:nvSpPr>
        <xdr:cNvPr id="147" name="楕円 146">
          <a:extLst>
            <a:ext uri="{FF2B5EF4-FFF2-40B4-BE49-F238E27FC236}">
              <a16:creationId xmlns:a16="http://schemas.microsoft.com/office/drawing/2014/main" id="{510FA1F7-5B8A-44ED-BD3B-9DD6390FA455}"/>
            </a:ext>
          </a:extLst>
        </xdr:cNvPr>
        <xdr:cNvSpPr/>
      </xdr:nvSpPr>
      <xdr:spPr>
        <a:xfrm>
          <a:off x="1079500" y="98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12685</xdr:rowOff>
    </xdr:from>
    <xdr:ext cx="599010" cy="259045"/>
    <xdr:sp macro="" textlink="">
      <xdr:nvSpPr>
        <xdr:cNvPr id="148" name="テキスト ボックス 147">
          <a:extLst>
            <a:ext uri="{FF2B5EF4-FFF2-40B4-BE49-F238E27FC236}">
              <a16:creationId xmlns:a16="http://schemas.microsoft.com/office/drawing/2014/main" id="{E9C6BC63-0D41-4709-9E2A-0CA5190250FD}"/>
            </a:ext>
          </a:extLst>
        </xdr:cNvPr>
        <xdr:cNvSpPr txBox="1"/>
      </xdr:nvSpPr>
      <xdr:spPr>
        <a:xfrm>
          <a:off x="830795" y="9613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14D59519-81BD-4697-B492-3498B9A11D62}"/>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5A997728-D5AC-4FD2-A17E-003DDBC27052}"/>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91251FDF-D256-4B57-9FBC-7D5484DBE828}"/>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74680F5F-06AD-424F-8AB2-0B891CDB769B}"/>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A36607CB-C1DE-4C5D-830F-FC50935A74B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423ADF80-25A5-4911-AE04-0372C7B53F5A}"/>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3A656D5A-D57D-47DF-989D-204A1CB599D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3603D236-4CE8-4A09-80E1-DBAA9FA04D77}"/>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37368BBB-00E7-498B-BA06-9A3694A1EE14}"/>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61D8E30B-38A4-4646-BE2C-FE543AFA417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FCCEFFAE-8945-45F4-8612-25427E55D838}"/>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AC815491-C6A4-48AA-8D97-F864F7BEA5F2}"/>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812A6236-692C-4918-A130-EC15E262EC57}"/>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3ABEA2A3-7AC6-4382-8BF7-EBE6201A26F6}"/>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C5822DA0-9A6E-44B1-89AC-4BC10584FF1B}"/>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94996E21-0503-4270-8E25-DDAD28391C6F}"/>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38BE7481-BBE3-49E7-8818-E68A7174DEBC}"/>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C9C8DE9B-4EBB-44B8-9E66-8AABC41F5453}"/>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A0931434-B73D-432A-AABE-E83BF08998CD}"/>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F1DC1407-622F-4594-B414-36059B180584}"/>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404BECB0-BD0A-4FC3-93EF-C3D95FB3BC3A}"/>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90A146B7-5B3F-4640-B2F2-3C31BB3888E5}"/>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DC5C480C-98FF-4363-BE24-798B64539D8B}"/>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22F6836C-F8A8-4ECF-9579-5925FC54B7C9}"/>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7B7613E7-F311-47FD-BBD9-88C7CFBAD564}"/>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CB24581D-AB9C-4A25-A27A-7679F9B4A57F}"/>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6DF2F627-4079-4F7D-B3D3-5D6FA2F7FD03}"/>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80EE33C6-746A-45CF-B604-F90AAAB3087F}"/>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86F631F8-EB31-4165-A9FF-39845A38F2D7}"/>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16927</xdr:rowOff>
    </xdr:from>
    <xdr:to>
      <xdr:col>24</xdr:col>
      <xdr:colOff>63500</xdr:colOff>
      <xdr:row>75</xdr:row>
      <xdr:rowOff>46103</xdr:rowOff>
    </xdr:to>
    <xdr:cxnSp macro="">
      <xdr:nvCxnSpPr>
        <xdr:cNvPr id="178" name="直線コネクタ 177">
          <a:extLst>
            <a:ext uri="{FF2B5EF4-FFF2-40B4-BE49-F238E27FC236}">
              <a16:creationId xmlns:a16="http://schemas.microsoft.com/office/drawing/2014/main" id="{BF64DAAB-AF92-4696-B691-F3ABD85301B6}"/>
            </a:ext>
          </a:extLst>
        </xdr:cNvPr>
        <xdr:cNvCxnSpPr/>
      </xdr:nvCxnSpPr>
      <xdr:spPr>
        <a:xfrm>
          <a:off x="3797300" y="12875677"/>
          <a:ext cx="838200" cy="2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a:extLst>
            <a:ext uri="{FF2B5EF4-FFF2-40B4-BE49-F238E27FC236}">
              <a16:creationId xmlns:a16="http://schemas.microsoft.com/office/drawing/2014/main" id="{2C76F648-DF98-451F-B2F8-3EAC5B962B5C}"/>
            </a:ext>
          </a:extLst>
        </xdr:cNvPr>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7B7951BA-EF8B-4537-AD87-2D6D766ADAD7}"/>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16927</xdr:rowOff>
    </xdr:from>
    <xdr:to>
      <xdr:col>19</xdr:col>
      <xdr:colOff>177800</xdr:colOff>
      <xdr:row>75</xdr:row>
      <xdr:rowOff>47277</xdr:rowOff>
    </xdr:to>
    <xdr:cxnSp macro="">
      <xdr:nvCxnSpPr>
        <xdr:cNvPr id="181" name="直線コネクタ 180">
          <a:extLst>
            <a:ext uri="{FF2B5EF4-FFF2-40B4-BE49-F238E27FC236}">
              <a16:creationId xmlns:a16="http://schemas.microsoft.com/office/drawing/2014/main" id="{BBF0FB2A-A2F5-4D4C-9B97-D4BA65C5A486}"/>
            </a:ext>
          </a:extLst>
        </xdr:cNvPr>
        <xdr:cNvCxnSpPr/>
      </xdr:nvCxnSpPr>
      <xdr:spPr>
        <a:xfrm flipV="1">
          <a:off x="2908300" y="12875677"/>
          <a:ext cx="889000" cy="3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FF2575D1-9EC9-4A02-ACB8-6B8958A4182B}"/>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a:extLst>
            <a:ext uri="{FF2B5EF4-FFF2-40B4-BE49-F238E27FC236}">
              <a16:creationId xmlns:a16="http://schemas.microsoft.com/office/drawing/2014/main" id="{880F6336-9C1A-4CAA-9C94-08DFB1DA2FED}"/>
            </a:ext>
          </a:extLst>
        </xdr:cNvPr>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7478</xdr:rowOff>
    </xdr:from>
    <xdr:to>
      <xdr:col>15</xdr:col>
      <xdr:colOff>50800</xdr:colOff>
      <xdr:row>75</xdr:row>
      <xdr:rowOff>47277</xdr:rowOff>
    </xdr:to>
    <xdr:cxnSp macro="">
      <xdr:nvCxnSpPr>
        <xdr:cNvPr id="184" name="直線コネクタ 183">
          <a:extLst>
            <a:ext uri="{FF2B5EF4-FFF2-40B4-BE49-F238E27FC236}">
              <a16:creationId xmlns:a16="http://schemas.microsoft.com/office/drawing/2014/main" id="{B3BEBD95-80A8-47CA-9401-ADAE7E0C94D8}"/>
            </a:ext>
          </a:extLst>
        </xdr:cNvPr>
        <xdr:cNvCxnSpPr/>
      </xdr:nvCxnSpPr>
      <xdr:spPr>
        <a:xfrm>
          <a:off x="2019300" y="12866228"/>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5DFEA174-416E-49B4-8AD4-0E1DA0A84674}"/>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a:extLst>
            <a:ext uri="{FF2B5EF4-FFF2-40B4-BE49-F238E27FC236}">
              <a16:creationId xmlns:a16="http://schemas.microsoft.com/office/drawing/2014/main" id="{84391B8F-19F3-4286-807F-8435A061CFAF}"/>
            </a:ext>
          </a:extLst>
        </xdr:cNvPr>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209</xdr:rowOff>
    </xdr:from>
    <xdr:to>
      <xdr:col>10</xdr:col>
      <xdr:colOff>114300</xdr:colOff>
      <xdr:row>75</xdr:row>
      <xdr:rowOff>7478</xdr:rowOff>
    </xdr:to>
    <xdr:cxnSp macro="">
      <xdr:nvCxnSpPr>
        <xdr:cNvPr id="187" name="直線コネクタ 186">
          <a:extLst>
            <a:ext uri="{FF2B5EF4-FFF2-40B4-BE49-F238E27FC236}">
              <a16:creationId xmlns:a16="http://schemas.microsoft.com/office/drawing/2014/main" id="{453BA69B-B96A-4D37-9F97-751FA62C8176}"/>
            </a:ext>
          </a:extLst>
        </xdr:cNvPr>
        <xdr:cNvCxnSpPr/>
      </xdr:nvCxnSpPr>
      <xdr:spPr>
        <a:xfrm>
          <a:off x="1130300" y="12858959"/>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C9A9C936-6062-44F2-B954-3E62D765D02A}"/>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a:extLst>
            <a:ext uri="{FF2B5EF4-FFF2-40B4-BE49-F238E27FC236}">
              <a16:creationId xmlns:a16="http://schemas.microsoft.com/office/drawing/2014/main" id="{F935E47F-434B-417F-B18B-B4036839D57F}"/>
            </a:ext>
          </a:extLst>
        </xdr:cNvPr>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D7B15843-5701-4F52-BB80-6149666C329C}"/>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a:extLst>
            <a:ext uri="{FF2B5EF4-FFF2-40B4-BE49-F238E27FC236}">
              <a16:creationId xmlns:a16="http://schemas.microsoft.com/office/drawing/2014/main" id="{34176385-58C5-4B8B-9476-C40C769DFD66}"/>
            </a:ext>
          </a:extLst>
        </xdr:cNvPr>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E7B0FD24-547D-4C30-A5E1-02C9E93045CB}"/>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886AF2D7-591C-4056-A9E6-5E3D9902EE22}"/>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50D2C35C-0B56-4138-8747-D80CC7F1B359}"/>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22B918D3-735A-4CFF-94F0-0F5E962C9BF5}"/>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5107E70A-D064-46F1-9992-79FFA88253EC}"/>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166753</xdr:rowOff>
    </xdr:from>
    <xdr:to>
      <xdr:col>24</xdr:col>
      <xdr:colOff>114300</xdr:colOff>
      <xdr:row>75</xdr:row>
      <xdr:rowOff>96903</xdr:rowOff>
    </xdr:to>
    <xdr:sp macro="" textlink="">
      <xdr:nvSpPr>
        <xdr:cNvPr id="197" name="楕円 196">
          <a:extLst>
            <a:ext uri="{FF2B5EF4-FFF2-40B4-BE49-F238E27FC236}">
              <a16:creationId xmlns:a16="http://schemas.microsoft.com/office/drawing/2014/main" id="{CE6D167D-08A4-4F52-BE07-F14677FD0C80}"/>
            </a:ext>
          </a:extLst>
        </xdr:cNvPr>
        <xdr:cNvSpPr/>
      </xdr:nvSpPr>
      <xdr:spPr>
        <a:xfrm>
          <a:off x="4584700" y="1285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18180</xdr:rowOff>
    </xdr:from>
    <xdr:ext cx="599010" cy="259045"/>
    <xdr:sp macro="" textlink="">
      <xdr:nvSpPr>
        <xdr:cNvPr id="198" name="民生費該当値テキスト">
          <a:extLst>
            <a:ext uri="{FF2B5EF4-FFF2-40B4-BE49-F238E27FC236}">
              <a16:creationId xmlns:a16="http://schemas.microsoft.com/office/drawing/2014/main" id="{E1B1AF0B-9E96-4CBC-A32E-9BEA9F6459AE}"/>
            </a:ext>
          </a:extLst>
        </xdr:cNvPr>
        <xdr:cNvSpPr txBox="1"/>
      </xdr:nvSpPr>
      <xdr:spPr>
        <a:xfrm>
          <a:off x="4686300" y="1270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137577</xdr:rowOff>
    </xdr:from>
    <xdr:to>
      <xdr:col>20</xdr:col>
      <xdr:colOff>38100</xdr:colOff>
      <xdr:row>75</xdr:row>
      <xdr:rowOff>67727</xdr:rowOff>
    </xdr:to>
    <xdr:sp macro="" textlink="">
      <xdr:nvSpPr>
        <xdr:cNvPr id="199" name="楕円 198">
          <a:extLst>
            <a:ext uri="{FF2B5EF4-FFF2-40B4-BE49-F238E27FC236}">
              <a16:creationId xmlns:a16="http://schemas.microsoft.com/office/drawing/2014/main" id="{C0A23E3A-801E-4982-9128-3838ED567DD1}"/>
            </a:ext>
          </a:extLst>
        </xdr:cNvPr>
        <xdr:cNvSpPr/>
      </xdr:nvSpPr>
      <xdr:spPr>
        <a:xfrm>
          <a:off x="3746500" y="1282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84254</xdr:rowOff>
    </xdr:from>
    <xdr:ext cx="599010" cy="259045"/>
    <xdr:sp macro="" textlink="">
      <xdr:nvSpPr>
        <xdr:cNvPr id="200" name="テキスト ボックス 199">
          <a:extLst>
            <a:ext uri="{FF2B5EF4-FFF2-40B4-BE49-F238E27FC236}">
              <a16:creationId xmlns:a16="http://schemas.microsoft.com/office/drawing/2014/main" id="{D4341F23-F7DC-4A16-A657-2FC3009F352C}"/>
            </a:ext>
          </a:extLst>
        </xdr:cNvPr>
        <xdr:cNvSpPr txBox="1"/>
      </xdr:nvSpPr>
      <xdr:spPr>
        <a:xfrm>
          <a:off x="3497795" y="1260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167927</xdr:rowOff>
    </xdr:from>
    <xdr:to>
      <xdr:col>15</xdr:col>
      <xdr:colOff>101600</xdr:colOff>
      <xdr:row>75</xdr:row>
      <xdr:rowOff>98077</xdr:rowOff>
    </xdr:to>
    <xdr:sp macro="" textlink="">
      <xdr:nvSpPr>
        <xdr:cNvPr id="201" name="楕円 200">
          <a:extLst>
            <a:ext uri="{FF2B5EF4-FFF2-40B4-BE49-F238E27FC236}">
              <a16:creationId xmlns:a16="http://schemas.microsoft.com/office/drawing/2014/main" id="{30CB69F6-BDD3-45AC-9960-D1362221C808}"/>
            </a:ext>
          </a:extLst>
        </xdr:cNvPr>
        <xdr:cNvSpPr/>
      </xdr:nvSpPr>
      <xdr:spPr>
        <a:xfrm>
          <a:off x="2857500" y="1285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114604</xdr:rowOff>
    </xdr:from>
    <xdr:ext cx="599010" cy="259045"/>
    <xdr:sp macro="" textlink="">
      <xdr:nvSpPr>
        <xdr:cNvPr id="202" name="テキスト ボックス 201">
          <a:extLst>
            <a:ext uri="{FF2B5EF4-FFF2-40B4-BE49-F238E27FC236}">
              <a16:creationId xmlns:a16="http://schemas.microsoft.com/office/drawing/2014/main" id="{F2D06BB7-9F0C-4EC5-A73F-FC2CA86B63B5}"/>
            </a:ext>
          </a:extLst>
        </xdr:cNvPr>
        <xdr:cNvSpPr txBox="1"/>
      </xdr:nvSpPr>
      <xdr:spPr>
        <a:xfrm>
          <a:off x="2608795" y="1263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128128</xdr:rowOff>
    </xdr:from>
    <xdr:to>
      <xdr:col>10</xdr:col>
      <xdr:colOff>165100</xdr:colOff>
      <xdr:row>75</xdr:row>
      <xdr:rowOff>58278</xdr:rowOff>
    </xdr:to>
    <xdr:sp macro="" textlink="">
      <xdr:nvSpPr>
        <xdr:cNvPr id="203" name="楕円 202">
          <a:extLst>
            <a:ext uri="{FF2B5EF4-FFF2-40B4-BE49-F238E27FC236}">
              <a16:creationId xmlns:a16="http://schemas.microsoft.com/office/drawing/2014/main" id="{A4380FE2-BADF-4D23-959B-2FF7E8F6B202}"/>
            </a:ext>
          </a:extLst>
        </xdr:cNvPr>
        <xdr:cNvSpPr/>
      </xdr:nvSpPr>
      <xdr:spPr>
        <a:xfrm>
          <a:off x="1968500" y="128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74805</xdr:rowOff>
    </xdr:from>
    <xdr:ext cx="599010" cy="259045"/>
    <xdr:sp macro="" textlink="">
      <xdr:nvSpPr>
        <xdr:cNvPr id="204" name="テキスト ボックス 203">
          <a:extLst>
            <a:ext uri="{FF2B5EF4-FFF2-40B4-BE49-F238E27FC236}">
              <a16:creationId xmlns:a16="http://schemas.microsoft.com/office/drawing/2014/main" id="{7847BD45-531F-41E6-A6A1-C4DDA4BBF1BB}"/>
            </a:ext>
          </a:extLst>
        </xdr:cNvPr>
        <xdr:cNvSpPr txBox="1"/>
      </xdr:nvSpPr>
      <xdr:spPr>
        <a:xfrm>
          <a:off x="1719795" y="125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120859</xdr:rowOff>
    </xdr:from>
    <xdr:to>
      <xdr:col>6</xdr:col>
      <xdr:colOff>38100</xdr:colOff>
      <xdr:row>75</xdr:row>
      <xdr:rowOff>51009</xdr:rowOff>
    </xdr:to>
    <xdr:sp macro="" textlink="">
      <xdr:nvSpPr>
        <xdr:cNvPr id="205" name="楕円 204">
          <a:extLst>
            <a:ext uri="{FF2B5EF4-FFF2-40B4-BE49-F238E27FC236}">
              <a16:creationId xmlns:a16="http://schemas.microsoft.com/office/drawing/2014/main" id="{A688B1C7-B65F-4EF8-B00F-5FB9AA22EB36}"/>
            </a:ext>
          </a:extLst>
        </xdr:cNvPr>
        <xdr:cNvSpPr/>
      </xdr:nvSpPr>
      <xdr:spPr>
        <a:xfrm>
          <a:off x="1079500" y="128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67536</xdr:rowOff>
    </xdr:from>
    <xdr:ext cx="599010" cy="259045"/>
    <xdr:sp macro="" textlink="">
      <xdr:nvSpPr>
        <xdr:cNvPr id="206" name="テキスト ボックス 205">
          <a:extLst>
            <a:ext uri="{FF2B5EF4-FFF2-40B4-BE49-F238E27FC236}">
              <a16:creationId xmlns:a16="http://schemas.microsoft.com/office/drawing/2014/main" id="{9E3C786C-D687-4536-A6D0-D4D71E596D53}"/>
            </a:ext>
          </a:extLst>
        </xdr:cNvPr>
        <xdr:cNvSpPr txBox="1"/>
      </xdr:nvSpPr>
      <xdr:spPr>
        <a:xfrm>
          <a:off x="830795" y="1258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5B04A4F8-6819-4D39-9BFA-31B9D954A7A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80AEB273-29AD-41CD-889D-353CC0321864}"/>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8A61D2E1-96E1-445D-A01D-C911A480A5A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91F11ADB-D016-40C2-8C51-4CDD89C23F5A}"/>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4BF63873-4CBE-4BE6-B4E3-C5ED99B1375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A2A320A6-1803-4E91-8FD5-5E7FE40B8BEB}"/>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97FD2AC7-079A-491A-B8B4-0C777D6F1716}"/>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6A9A7A4A-9804-4279-940C-D70EE9A411DF}"/>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99842E50-8829-4156-802B-A09282545B6D}"/>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36C4C91D-1792-4B41-8941-78ECE3350A88}"/>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23DCD733-0334-488C-8B68-CEA6B8F2017C}"/>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9D728F74-A234-41A1-8A3C-168EC6755ABC}"/>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F0366A61-B73C-4248-9BE3-CC8D4EF14612}"/>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66E74A1-32FA-45EE-84DD-138230B58861}"/>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68586DCA-4075-4E78-BCD1-93F4799A0A95}"/>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6F0E1A09-6EAE-4236-ABEA-8A13B32A4E6B}"/>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86D83084-CF9C-47E0-A922-98CDA963FF6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A8F6C128-57F1-4EC6-8116-8184B217DCC8}"/>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9B9707CF-A5C7-42A3-B19F-07A052090EF2}"/>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508F816B-48C5-4122-BA99-EA4AF8A209D7}"/>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8A5A886C-AD51-4FE0-A3C5-1F554D420A4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FCE5A3AC-FB96-4BCF-AA7C-F176CD274168}"/>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D00EDAB4-81CA-4145-B238-048C8D926CF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622D906D-C626-4F9E-B8A6-158742D84666}"/>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96B5C1EC-77E7-4689-BAC6-199A0F53B0E1}"/>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6179193A-015F-4393-A143-A03A13B9DB7B}"/>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9AECE9E1-1BEA-40E0-91D3-8D2D5515AD46}"/>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16E3C89-C32E-4028-A0BF-1491033C0FC8}"/>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169311</xdr:rowOff>
    </xdr:from>
    <xdr:to>
      <xdr:col>24</xdr:col>
      <xdr:colOff>63500</xdr:colOff>
      <xdr:row>98</xdr:row>
      <xdr:rowOff>36037</xdr:rowOff>
    </xdr:to>
    <xdr:cxnSp macro="">
      <xdr:nvCxnSpPr>
        <xdr:cNvPr id="235" name="直線コネクタ 234">
          <a:extLst>
            <a:ext uri="{FF2B5EF4-FFF2-40B4-BE49-F238E27FC236}">
              <a16:creationId xmlns:a16="http://schemas.microsoft.com/office/drawing/2014/main" id="{9D3EC751-57F1-4F7E-9378-B51903CE38BF}"/>
            </a:ext>
          </a:extLst>
        </xdr:cNvPr>
        <xdr:cNvCxnSpPr/>
      </xdr:nvCxnSpPr>
      <xdr:spPr>
        <a:xfrm>
          <a:off x="3797300" y="16799961"/>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51849</xdr:rowOff>
    </xdr:from>
    <xdr:ext cx="534377" cy="259045"/>
    <xdr:sp macro="" textlink="">
      <xdr:nvSpPr>
        <xdr:cNvPr id="236" name="衛生費平均値テキスト">
          <a:extLst>
            <a:ext uri="{FF2B5EF4-FFF2-40B4-BE49-F238E27FC236}">
              <a16:creationId xmlns:a16="http://schemas.microsoft.com/office/drawing/2014/main" id="{97DA6900-0175-4160-BD71-84DD1B09F445}"/>
            </a:ext>
          </a:extLst>
        </xdr:cNvPr>
        <xdr:cNvSpPr txBox="1"/>
      </xdr:nvSpPr>
      <xdr:spPr>
        <a:xfrm>
          <a:off x="4686300" y="168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83998890-2984-4E2F-8061-642BE359D32A}"/>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91709</xdr:rowOff>
    </xdr:from>
    <xdr:to>
      <xdr:col>19</xdr:col>
      <xdr:colOff>177800</xdr:colOff>
      <xdr:row>97</xdr:row>
      <xdr:rowOff>169311</xdr:rowOff>
    </xdr:to>
    <xdr:cxnSp macro="">
      <xdr:nvCxnSpPr>
        <xdr:cNvPr id="238" name="直線コネクタ 237">
          <a:extLst>
            <a:ext uri="{FF2B5EF4-FFF2-40B4-BE49-F238E27FC236}">
              <a16:creationId xmlns:a16="http://schemas.microsoft.com/office/drawing/2014/main" id="{A8643579-68FF-4AA4-8E38-E683198DB904}"/>
            </a:ext>
          </a:extLst>
        </xdr:cNvPr>
        <xdr:cNvCxnSpPr/>
      </xdr:nvCxnSpPr>
      <xdr:spPr>
        <a:xfrm>
          <a:off x="2908300" y="16722359"/>
          <a:ext cx="889000" cy="7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FD869175-5A96-4CB2-8503-1D8FE8000312}"/>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159329</xdr:rowOff>
    </xdr:from>
    <xdr:ext cx="534377" cy="259045"/>
    <xdr:sp macro="" textlink="">
      <xdr:nvSpPr>
        <xdr:cNvPr id="240" name="テキスト ボックス 239">
          <a:extLst>
            <a:ext uri="{FF2B5EF4-FFF2-40B4-BE49-F238E27FC236}">
              <a16:creationId xmlns:a16="http://schemas.microsoft.com/office/drawing/2014/main" id="{29BFF00E-40F7-465A-AB34-0A7ED5A870A0}"/>
            </a:ext>
          </a:extLst>
        </xdr:cNvPr>
        <xdr:cNvSpPr txBox="1"/>
      </xdr:nvSpPr>
      <xdr:spPr>
        <a:xfrm>
          <a:off x="3530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91709</xdr:rowOff>
    </xdr:from>
    <xdr:to>
      <xdr:col>15</xdr:col>
      <xdr:colOff>50800</xdr:colOff>
      <xdr:row>97</xdr:row>
      <xdr:rowOff>168945</xdr:rowOff>
    </xdr:to>
    <xdr:cxnSp macro="">
      <xdr:nvCxnSpPr>
        <xdr:cNvPr id="241" name="直線コネクタ 240">
          <a:extLst>
            <a:ext uri="{FF2B5EF4-FFF2-40B4-BE49-F238E27FC236}">
              <a16:creationId xmlns:a16="http://schemas.microsoft.com/office/drawing/2014/main" id="{27C7C3A3-B296-4478-8A2C-93517BA75481}"/>
            </a:ext>
          </a:extLst>
        </xdr:cNvPr>
        <xdr:cNvCxnSpPr/>
      </xdr:nvCxnSpPr>
      <xdr:spPr>
        <a:xfrm flipV="1">
          <a:off x="2019300" y="16722359"/>
          <a:ext cx="889000" cy="7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50B5E2C5-1066-4D46-8584-7988F65AF6E4}"/>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a:extLst>
            <a:ext uri="{FF2B5EF4-FFF2-40B4-BE49-F238E27FC236}">
              <a16:creationId xmlns:a16="http://schemas.microsoft.com/office/drawing/2014/main" id="{A3A951F8-4C72-4E95-B711-217B2C273F3A}"/>
            </a:ext>
          </a:extLst>
        </xdr:cNvPr>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168945</xdr:rowOff>
    </xdr:from>
    <xdr:to>
      <xdr:col>10</xdr:col>
      <xdr:colOff>114300</xdr:colOff>
      <xdr:row>98</xdr:row>
      <xdr:rowOff>33900</xdr:rowOff>
    </xdr:to>
    <xdr:cxnSp macro="">
      <xdr:nvCxnSpPr>
        <xdr:cNvPr id="244" name="直線コネクタ 243">
          <a:extLst>
            <a:ext uri="{FF2B5EF4-FFF2-40B4-BE49-F238E27FC236}">
              <a16:creationId xmlns:a16="http://schemas.microsoft.com/office/drawing/2014/main" id="{217A8A34-F4D3-4D2F-9CF0-1DEA6C750ACD}"/>
            </a:ext>
          </a:extLst>
        </xdr:cNvPr>
        <xdr:cNvCxnSpPr/>
      </xdr:nvCxnSpPr>
      <xdr:spPr>
        <a:xfrm flipV="1">
          <a:off x="1130300" y="16799595"/>
          <a:ext cx="889000" cy="3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232C9FB2-F5F9-4A27-A097-00E5ED5D6891}"/>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158788</xdr:rowOff>
    </xdr:from>
    <xdr:ext cx="534377" cy="259045"/>
    <xdr:sp macro="" textlink="">
      <xdr:nvSpPr>
        <xdr:cNvPr id="246" name="テキスト ボックス 245">
          <a:extLst>
            <a:ext uri="{FF2B5EF4-FFF2-40B4-BE49-F238E27FC236}">
              <a16:creationId xmlns:a16="http://schemas.microsoft.com/office/drawing/2014/main" id="{E390332C-77B9-4A48-A953-B2DBDE9B227E}"/>
            </a:ext>
          </a:extLst>
        </xdr:cNvPr>
        <xdr:cNvSpPr txBox="1"/>
      </xdr:nvSpPr>
      <xdr:spPr>
        <a:xfrm>
          <a:off x="1752111" y="1696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20C37275-8814-49E2-9AC2-4C8D6273954A}"/>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a:extLst>
            <a:ext uri="{FF2B5EF4-FFF2-40B4-BE49-F238E27FC236}">
              <a16:creationId xmlns:a16="http://schemas.microsoft.com/office/drawing/2014/main" id="{42EBE7CA-BB5E-4CA9-8A32-2B40F1F1039A}"/>
            </a:ext>
          </a:extLst>
        </xdr:cNvPr>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F1B5AF21-79DD-419E-9FFE-7F1FC1C6D4B9}"/>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54F07580-FEE3-408B-9CA9-E9D4E861626E}"/>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A6B440F5-6B10-417B-A04F-0FE52594ECE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822F4194-7C8A-4B6A-95FB-DA1D0027596D}"/>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F901747A-B759-4F52-9925-65237CC8D6DA}"/>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156687</xdr:rowOff>
    </xdr:from>
    <xdr:to>
      <xdr:col>24</xdr:col>
      <xdr:colOff>114300</xdr:colOff>
      <xdr:row>98</xdr:row>
      <xdr:rowOff>86837</xdr:rowOff>
    </xdr:to>
    <xdr:sp macro="" textlink="">
      <xdr:nvSpPr>
        <xdr:cNvPr id="254" name="楕円 253">
          <a:extLst>
            <a:ext uri="{FF2B5EF4-FFF2-40B4-BE49-F238E27FC236}">
              <a16:creationId xmlns:a16="http://schemas.microsoft.com/office/drawing/2014/main" id="{8D5BBBFF-B24D-402A-BA11-2093C73A026F}"/>
            </a:ext>
          </a:extLst>
        </xdr:cNvPr>
        <xdr:cNvSpPr/>
      </xdr:nvSpPr>
      <xdr:spPr>
        <a:xfrm>
          <a:off x="4584700" y="1678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8114</xdr:rowOff>
    </xdr:from>
    <xdr:ext cx="599010" cy="259045"/>
    <xdr:sp macro="" textlink="">
      <xdr:nvSpPr>
        <xdr:cNvPr id="255" name="衛生費該当値テキスト">
          <a:extLst>
            <a:ext uri="{FF2B5EF4-FFF2-40B4-BE49-F238E27FC236}">
              <a16:creationId xmlns:a16="http://schemas.microsoft.com/office/drawing/2014/main" id="{570E28F8-CA64-4E60-B5EC-61E521068B1F}"/>
            </a:ext>
          </a:extLst>
        </xdr:cNvPr>
        <xdr:cNvSpPr txBox="1"/>
      </xdr:nvSpPr>
      <xdr:spPr>
        <a:xfrm>
          <a:off x="4686300" y="1663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118511</xdr:rowOff>
    </xdr:from>
    <xdr:to>
      <xdr:col>20</xdr:col>
      <xdr:colOff>38100</xdr:colOff>
      <xdr:row>98</xdr:row>
      <xdr:rowOff>48661</xdr:rowOff>
    </xdr:to>
    <xdr:sp macro="" textlink="">
      <xdr:nvSpPr>
        <xdr:cNvPr id="256" name="楕円 255">
          <a:extLst>
            <a:ext uri="{FF2B5EF4-FFF2-40B4-BE49-F238E27FC236}">
              <a16:creationId xmlns:a16="http://schemas.microsoft.com/office/drawing/2014/main" id="{9F70CFFE-654A-436F-8D45-1B94125E19F4}"/>
            </a:ext>
          </a:extLst>
        </xdr:cNvPr>
        <xdr:cNvSpPr/>
      </xdr:nvSpPr>
      <xdr:spPr>
        <a:xfrm>
          <a:off x="3746500" y="1674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65188</xdr:rowOff>
    </xdr:from>
    <xdr:ext cx="599010" cy="259045"/>
    <xdr:sp macro="" textlink="">
      <xdr:nvSpPr>
        <xdr:cNvPr id="257" name="テキスト ボックス 256">
          <a:extLst>
            <a:ext uri="{FF2B5EF4-FFF2-40B4-BE49-F238E27FC236}">
              <a16:creationId xmlns:a16="http://schemas.microsoft.com/office/drawing/2014/main" id="{580DFC92-5C56-4ED7-9B23-BF4EAEEE2740}"/>
            </a:ext>
          </a:extLst>
        </xdr:cNvPr>
        <xdr:cNvSpPr txBox="1"/>
      </xdr:nvSpPr>
      <xdr:spPr>
        <a:xfrm>
          <a:off x="3497795" y="1652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40909</xdr:rowOff>
    </xdr:from>
    <xdr:to>
      <xdr:col>15</xdr:col>
      <xdr:colOff>101600</xdr:colOff>
      <xdr:row>97</xdr:row>
      <xdr:rowOff>142509</xdr:rowOff>
    </xdr:to>
    <xdr:sp macro="" textlink="">
      <xdr:nvSpPr>
        <xdr:cNvPr id="258" name="楕円 257">
          <a:extLst>
            <a:ext uri="{FF2B5EF4-FFF2-40B4-BE49-F238E27FC236}">
              <a16:creationId xmlns:a16="http://schemas.microsoft.com/office/drawing/2014/main" id="{C772900D-EE7D-4916-983D-91F2BEED5389}"/>
            </a:ext>
          </a:extLst>
        </xdr:cNvPr>
        <xdr:cNvSpPr/>
      </xdr:nvSpPr>
      <xdr:spPr>
        <a:xfrm>
          <a:off x="2857500" y="1667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159036</xdr:rowOff>
    </xdr:from>
    <xdr:ext cx="599010" cy="259045"/>
    <xdr:sp macro="" textlink="">
      <xdr:nvSpPr>
        <xdr:cNvPr id="259" name="テキスト ボックス 258">
          <a:extLst>
            <a:ext uri="{FF2B5EF4-FFF2-40B4-BE49-F238E27FC236}">
              <a16:creationId xmlns:a16="http://schemas.microsoft.com/office/drawing/2014/main" id="{F877114E-98EE-479A-BE71-5B07C2883974}"/>
            </a:ext>
          </a:extLst>
        </xdr:cNvPr>
        <xdr:cNvSpPr txBox="1"/>
      </xdr:nvSpPr>
      <xdr:spPr>
        <a:xfrm>
          <a:off x="2608795" y="1644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118145</xdr:rowOff>
    </xdr:from>
    <xdr:to>
      <xdr:col>10</xdr:col>
      <xdr:colOff>165100</xdr:colOff>
      <xdr:row>98</xdr:row>
      <xdr:rowOff>48295</xdr:rowOff>
    </xdr:to>
    <xdr:sp macro="" textlink="">
      <xdr:nvSpPr>
        <xdr:cNvPr id="260" name="楕円 259">
          <a:extLst>
            <a:ext uri="{FF2B5EF4-FFF2-40B4-BE49-F238E27FC236}">
              <a16:creationId xmlns:a16="http://schemas.microsoft.com/office/drawing/2014/main" id="{580ECC0F-8946-4221-844E-B779B0E60A4E}"/>
            </a:ext>
          </a:extLst>
        </xdr:cNvPr>
        <xdr:cNvSpPr/>
      </xdr:nvSpPr>
      <xdr:spPr>
        <a:xfrm>
          <a:off x="1968500" y="1674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64822</xdr:rowOff>
    </xdr:from>
    <xdr:ext cx="599010" cy="259045"/>
    <xdr:sp macro="" textlink="">
      <xdr:nvSpPr>
        <xdr:cNvPr id="261" name="テキスト ボックス 260">
          <a:extLst>
            <a:ext uri="{FF2B5EF4-FFF2-40B4-BE49-F238E27FC236}">
              <a16:creationId xmlns:a16="http://schemas.microsoft.com/office/drawing/2014/main" id="{D49EB35A-81B7-4B17-87E9-CA1DC1750D36}"/>
            </a:ext>
          </a:extLst>
        </xdr:cNvPr>
        <xdr:cNvSpPr txBox="1"/>
      </xdr:nvSpPr>
      <xdr:spPr>
        <a:xfrm>
          <a:off x="1719795" y="1652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154550</xdr:rowOff>
    </xdr:from>
    <xdr:to>
      <xdr:col>6</xdr:col>
      <xdr:colOff>38100</xdr:colOff>
      <xdr:row>98</xdr:row>
      <xdr:rowOff>84700</xdr:rowOff>
    </xdr:to>
    <xdr:sp macro="" textlink="">
      <xdr:nvSpPr>
        <xdr:cNvPr id="262" name="楕円 261">
          <a:extLst>
            <a:ext uri="{FF2B5EF4-FFF2-40B4-BE49-F238E27FC236}">
              <a16:creationId xmlns:a16="http://schemas.microsoft.com/office/drawing/2014/main" id="{77866640-EBBE-485D-9D28-3C6EB9FD92C3}"/>
            </a:ext>
          </a:extLst>
        </xdr:cNvPr>
        <xdr:cNvSpPr/>
      </xdr:nvSpPr>
      <xdr:spPr>
        <a:xfrm>
          <a:off x="1079500" y="167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101227</xdr:rowOff>
    </xdr:from>
    <xdr:ext cx="599010" cy="259045"/>
    <xdr:sp macro="" textlink="">
      <xdr:nvSpPr>
        <xdr:cNvPr id="263" name="テキスト ボックス 262">
          <a:extLst>
            <a:ext uri="{FF2B5EF4-FFF2-40B4-BE49-F238E27FC236}">
              <a16:creationId xmlns:a16="http://schemas.microsoft.com/office/drawing/2014/main" id="{1A82468E-2502-480F-A288-C29FF3367C12}"/>
            </a:ext>
          </a:extLst>
        </xdr:cNvPr>
        <xdr:cNvSpPr txBox="1"/>
      </xdr:nvSpPr>
      <xdr:spPr>
        <a:xfrm>
          <a:off x="830795" y="1656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3B769D4-4BA5-43D0-91F5-6F279F33172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DF491B2A-1106-4651-9C94-68B45243139B}"/>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B5310175-C657-4636-A602-6CCF3B0B1B5C}"/>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1826B051-3A38-4ACC-A5D9-AB68F9C4D89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46AAA049-B363-4A69-8A9D-03678FD99319}"/>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CE0A9B98-92E6-448C-B08C-B21867E56494}"/>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F6CC084E-044D-4579-BB45-3F4780575589}"/>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F6977484-1EC9-4004-BF71-CA458E87D14A}"/>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73B7C1CA-E3E4-44BB-8EEF-C201C8BFB547}"/>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AC919149-53F5-4765-994C-970BF7F5E5AA}"/>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17CC5C60-FC57-49D0-87BB-559C90FDAA72}"/>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D2F553F4-61C1-4A88-86F7-0E4FCBA1644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2A3735E5-C9EE-417A-B64C-71203294DE36}"/>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D77B872F-DC0A-4721-A331-630BD6B6A76E}"/>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29B7F337-D5CD-4A51-86B3-AFC46150AA26}"/>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4A682573-89F9-40E6-B7F9-FCBA886E8AD3}"/>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A9DCA2E1-9F30-4943-99B7-114723E2E9CC}"/>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9AAC058A-0A40-48A8-9A7D-CAC1586C2F8A}"/>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6FACC4F3-6520-46EE-9526-08E1B0FAD8B3}"/>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C6CF9E2D-94B9-4C4F-AC3F-28AE3F5A114C}"/>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4CF7C61C-CF16-45B1-8A4F-EF45C00A7E2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5265E0A7-3DC6-4BCE-AE82-005EAFBDAC95}"/>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2EAFBABE-846C-43B3-87FC-AEE8547859C4}"/>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9971BE74-39C1-4770-A9E6-EF2C29FED6AF}"/>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B79D9674-7457-49F9-8320-18769D761784}"/>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B4FE1243-B98A-4FFE-83C4-BE1673F394C1}"/>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C3919E1F-D3AD-4A97-B2E0-98E882E74ED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5EB9225E-7D80-4B1C-9642-C735452E9B25}"/>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52375</xdr:rowOff>
    </xdr:from>
    <xdr:to>
      <xdr:col>55</xdr:col>
      <xdr:colOff>0</xdr:colOff>
      <xdr:row>35</xdr:row>
      <xdr:rowOff>68148</xdr:rowOff>
    </xdr:to>
    <xdr:cxnSp macro="">
      <xdr:nvCxnSpPr>
        <xdr:cNvPr id="292" name="直線コネクタ 291">
          <a:extLst>
            <a:ext uri="{FF2B5EF4-FFF2-40B4-BE49-F238E27FC236}">
              <a16:creationId xmlns:a16="http://schemas.microsoft.com/office/drawing/2014/main" id="{314D8457-E9E0-4AFE-BD22-8B7B51B5CC0C}"/>
            </a:ext>
          </a:extLst>
        </xdr:cNvPr>
        <xdr:cNvCxnSpPr/>
      </xdr:nvCxnSpPr>
      <xdr:spPr>
        <a:xfrm>
          <a:off x="9639300" y="6053125"/>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52391</xdr:rowOff>
    </xdr:from>
    <xdr:ext cx="469744" cy="259045"/>
    <xdr:sp macro="" textlink="">
      <xdr:nvSpPr>
        <xdr:cNvPr id="293" name="労働費平均値テキスト">
          <a:extLst>
            <a:ext uri="{FF2B5EF4-FFF2-40B4-BE49-F238E27FC236}">
              <a16:creationId xmlns:a16="http://schemas.microsoft.com/office/drawing/2014/main" id="{8E732A5C-1DFC-417F-96F4-9020A628C4B1}"/>
            </a:ext>
          </a:extLst>
        </xdr:cNvPr>
        <xdr:cNvSpPr txBox="1"/>
      </xdr:nvSpPr>
      <xdr:spPr>
        <a:xfrm>
          <a:off x="10528300" y="656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9421926B-1FA8-4AB0-AD46-0ED4C76D031B}"/>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49631</xdr:rowOff>
    </xdr:from>
    <xdr:to>
      <xdr:col>50</xdr:col>
      <xdr:colOff>114300</xdr:colOff>
      <xdr:row>35</xdr:row>
      <xdr:rowOff>52375</xdr:rowOff>
    </xdr:to>
    <xdr:cxnSp macro="">
      <xdr:nvCxnSpPr>
        <xdr:cNvPr id="295" name="直線コネクタ 294">
          <a:extLst>
            <a:ext uri="{FF2B5EF4-FFF2-40B4-BE49-F238E27FC236}">
              <a16:creationId xmlns:a16="http://schemas.microsoft.com/office/drawing/2014/main" id="{E50AACA4-0271-4DEF-AB02-ACF0A847D1F4}"/>
            </a:ext>
          </a:extLst>
        </xdr:cNvPr>
        <xdr:cNvCxnSpPr/>
      </xdr:nvCxnSpPr>
      <xdr:spPr>
        <a:xfrm>
          <a:off x="8750300" y="605038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D1A55634-661E-4769-87CB-30CD0BF3E8CF}"/>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164482</xdr:rowOff>
    </xdr:from>
    <xdr:ext cx="469744" cy="259045"/>
    <xdr:sp macro="" textlink="">
      <xdr:nvSpPr>
        <xdr:cNvPr id="297" name="テキスト ボックス 296">
          <a:extLst>
            <a:ext uri="{FF2B5EF4-FFF2-40B4-BE49-F238E27FC236}">
              <a16:creationId xmlns:a16="http://schemas.microsoft.com/office/drawing/2014/main" id="{38856770-FD07-46E6-9916-D5E18825A262}"/>
            </a:ext>
          </a:extLst>
        </xdr:cNvPr>
        <xdr:cNvSpPr txBox="1"/>
      </xdr:nvSpPr>
      <xdr:spPr>
        <a:xfrm>
          <a:off x="9404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125831</xdr:rowOff>
    </xdr:from>
    <xdr:to>
      <xdr:col>45</xdr:col>
      <xdr:colOff>177800</xdr:colOff>
      <xdr:row>35</xdr:row>
      <xdr:rowOff>49631</xdr:rowOff>
    </xdr:to>
    <xdr:cxnSp macro="">
      <xdr:nvCxnSpPr>
        <xdr:cNvPr id="298" name="直線コネクタ 297">
          <a:extLst>
            <a:ext uri="{FF2B5EF4-FFF2-40B4-BE49-F238E27FC236}">
              <a16:creationId xmlns:a16="http://schemas.microsoft.com/office/drawing/2014/main" id="{E0F35FE4-0FC4-4624-A18B-E4BBD0A1FFC4}"/>
            </a:ext>
          </a:extLst>
        </xdr:cNvPr>
        <xdr:cNvCxnSpPr/>
      </xdr:nvCxnSpPr>
      <xdr:spPr>
        <a:xfrm>
          <a:off x="7861300" y="5783681"/>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EB7AB470-D9CC-4C32-9767-F770C06D4BC3}"/>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166464</xdr:rowOff>
    </xdr:from>
    <xdr:ext cx="469744" cy="259045"/>
    <xdr:sp macro="" textlink="">
      <xdr:nvSpPr>
        <xdr:cNvPr id="300" name="テキスト ボックス 299">
          <a:extLst>
            <a:ext uri="{FF2B5EF4-FFF2-40B4-BE49-F238E27FC236}">
              <a16:creationId xmlns:a16="http://schemas.microsoft.com/office/drawing/2014/main" id="{E3AC1132-26D3-4DDB-AB11-A40B050FB5D2}"/>
            </a:ext>
          </a:extLst>
        </xdr:cNvPr>
        <xdr:cNvSpPr txBox="1"/>
      </xdr:nvSpPr>
      <xdr:spPr>
        <a:xfrm>
          <a:off x="8515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120345</xdr:rowOff>
    </xdr:from>
    <xdr:to>
      <xdr:col>41</xdr:col>
      <xdr:colOff>50800</xdr:colOff>
      <xdr:row>33</xdr:row>
      <xdr:rowOff>125831</xdr:rowOff>
    </xdr:to>
    <xdr:cxnSp macro="">
      <xdr:nvCxnSpPr>
        <xdr:cNvPr id="301" name="直線コネクタ 300">
          <a:extLst>
            <a:ext uri="{FF2B5EF4-FFF2-40B4-BE49-F238E27FC236}">
              <a16:creationId xmlns:a16="http://schemas.microsoft.com/office/drawing/2014/main" id="{93B5205E-03CF-4F37-97BE-47D8F7951676}"/>
            </a:ext>
          </a:extLst>
        </xdr:cNvPr>
        <xdr:cNvCxnSpPr/>
      </xdr:nvCxnSpPr>
      <xdr:spPr>
        <a:xfrm>
          <a:off x="6972300" y="577819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42561904-C811-4DF9-95B2-51EF92EAA853}"/>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159681</xdr:rowOff>
    </xdr:from>
    <xdr:ext cx="469744" cy="259045"/>
    <xdr:sp macro="" textlink="">
      <xdr:nvSpPr>
        <xdr:cNvPr id="303" name="テキスト ボックス 302">
          <a:extLst>
            <a:ext uri="{FF2B5EF4-FFF2-40B4-BE49-F238E27FC236}">
              <a16:creationId xmlns:a16="http://schemas.microsoft.com/office/drawing/2014/main" id="{14FBDB73-472F-4AB2-8D25-0D1FB8BA22E3}"/>
            </a:ext>
          </a:extLst>
        </xdr:cNvPr>
        <xdr:cNvSpPr txBox="1"/>
      </xdr:nvSpPr>
      <xdr:spPr>
        <a:xfrm>
          <a:off x="7626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7AE343DF-2CD7-48CE-97E6-9FEC62E8833E}"/>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148099</xdr:rowOff>
    </xdr:from>
    <xdr:ext cx="469744" cy="259045"/>
    <xdr:sp macro="" textlink="">
      <xdr:nvSpPr>
        <xdr:cNvPr id="305" name="テキスト ボックス 304">
          <a:extLst>
            <a:ext uri="{FF2B5EF4-FFF2-40B4-BE49-F238E27FC236}">
              <a16:creationId xmlns:a16="http://schemas.microsoft.com/office/drawing/2014/main" id="{308A6021-C9A6-4A23-B993-C2011D7C33AC}"/>
            </a:ext>
          </a:extLst>
        </xdr:cNvPr>
        <xdr:cNvSpPr txBox="1"/>
      </xdr:nvSpPr>
      <xdr:spPr>
        <a:xfrm>
          <a:off x="6737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92AB97D8-CB81-403B-82F3-D7B5A9560A26}"/>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E446BDE-4256-4F3E-936C-A4EE9D036C2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618D336B-71CC-4BD9-B469-A87347C6BCD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EB7F3079-A093-409F-86EA-EAC6E2A53B1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161B4E4A-723D-45EA-9986-75E0240FF23A}"/>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17348</xdr:rowOff>
    </xdr:from>
    <xdr:to>
      <xdr:col>55</xdr:col>
      <xdr:colOff>50800</xdr:colOff>
      <xdr:row>35</xdr:row>
      <xdr:rowOff>118948</xdr:rowOff>
    </xdr:to>
    <xdr:sp macro="" textlink="">
      <xdr:nvSpPr>
        <xdr:cNvPr id="311" name="楕円 310">
          <a:extLst>
            <a:ext uri="{FF2B5EF4-FFF2-40B4-BE49-F238E27FC236}">
              <a16:creationId xmlns:a16="http://schemas.microsoft.com/office/drawing/2014/main" id="{A31B302F-333B-4B30-A99A-2DB6E0D656D0}"/>
            </a:ext>
          </a:extLst>
        </xdr:cNvPr>
        <xdr:cNvSpPr/>
      </xdr:nvSpPr>
      <xdr:spPr>
        <a:xfrm>
          <a:off x="10426700" y="601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40225</xdr:rowOff>
    </xdr:from>
    <xdr:ext cx="469744" cy="259045"/>
    <xdr:sp macro="" textlink="">
      <xdr:nvSpPr>
        <xdr:cNvPr id="312" name="労働費該当値テキスト">
          <a:extLst>
            <a:ext uri="{FF2B5EF4-FFF2-40B4-BE49-F238E27FC236}">
              <a16:creationId xmlns:a16="http://schemas.microsoft.com/office/drawing/2014/main" id="{CEC2ECB9-113A-4E79-A0E3-555852B0C392}"/>
            </a:ext>
          </a:extLst>
        </xdr:cNvPr>
        <xdr:cNvSpPr txBox="1"/>
      </xdr:nvSpPr>
      <xdr:spPr>
        <a:xfrm>
          <a:off x="10528300" y="586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1575</xdr:rowOff>
    </xdr:from>
    <xdr:to>
      <xdr:col>50</xdr:col>
      <xdr:colOff>165100</xdr:colOff>
      <xdr:row>35</xdr:row>
      <xdr:rowOff>103175</xdr:rowOff>
    </xdr:to>
    <xdr:sp macro="" textlink="">
      <xdr:nvSpPr>
        <xdr:cNvPr id="313" name="楕円 312">
          <a:extLst>
            <a:ext uri="{FF2B5EF4-FFF2-40B4-BE49-F238E27FC236}">
              <a16:creationId xmlns:a16="http://schemas.microsoft.com/office/drawing/2014/main" id="{C64BA683-1FC4-4961-94BE-928F892F5628}"/>
            </a:ext>
          </a:extLst>
        </xdr:cNvPr>
        <xdr:cNvSpPr/>
      </xdr:nvSpPr>
      <xdr:spPr>
        <a:xfrm>
          <a:off x="9588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119702</xdr:rowOff>
    </xdr:from>
    <xdr:ext cx="469744" cy="259045"/>
    <xdr:sp macro="" textlink="">
      <xdr:nvSpPr>
        <xdr:cNvPr id="314" name="テキスト ボックス 313">
          <a:extLst>
            <a:ext uri="{FF2B5EF4-FFF2-40B4-BE49-F238E27FC236}">
              <a16:creationId xmlns:a16="http://schemas.microsoft.com/office/drawing/2014/main" id="{193E82EF-1ADF-4038-B526-E8A6F645616E}"/>
            </a:ext>
          </a:extLst>
        </xdr:cNvPr>
        <xdr:cNvSpPr txBox="1"/>
      </xdr:nvSpPr>
      <xdr:spPr>
        <a:xfrm>
          <a:off x="9404428" y="57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170281</xdr:rowOff>
    </xdr:from>
    <xdr:to>
      <xdr:col>46</xdr:col>
      <xdr:colOff>38100</xdr:colOff>
      <xdr:row>35</xdr:row>
      <xdr:rowOff>100431</xdr:rowOff>
    </xdr:to>
    <xdr:sp macro="" textlink="">
      <xdr:nvSpPr>
        <xdr:cNvPr id="315" name="楕円 314">
          <a:extLst>
            <a:ext uri="{FF2B5EF4-FFF2-40B4-BE49-F238E27FC236}">
              <a16:creationId xmlns:a16="http://schemas.microsoft.com/office/drawing/2014/main" id="{54B8AF72-8B64-4787-8D3C-08B3BEE9E8BD}"/>
            </a:ext>
          </a:extLst>
        </xdr:cNvPr>
        <xdr:cNvSpPr/>
      </xdr:nvSpPr>
      <xdr:spPr>
        <a:xfrm>
          <a:off x="8699500" y="59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116958</xdr:rowOff>
    </xdr:from>
    <xdr:ext cx="469744" cy="259045"/>
    <xdr:sp macro="" textlink="">
      <xdr:nvSpPr>
        <xdr:cNvPr id="316" name="テキスト ボックス 315">
          <a:extLst>
            <a:ext uri="{FF2B5EF4-FFF2-40B4-BE49-F238E27FC236}">
              <a16:creationId xmlns:a16="http://schemas.microsoft.com/office/drawing/2014/main" id="{346DBF68-9ED0-4D27-A622-5B757087778E}"/>
            </a:ext>
          </a:extLst>
        </xdr:cNvPr>
        <xdr:cNvSpPr txBox="1"/>
      </xdr:nvSpPr>
      <xdr:spPr>
        <a:xfrm>
          <a:off x="8515428" y="57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75031</xdr:rowOff>
    </xdr:from>
    <xdr:to>
      <xdr:col>41</xdr:col>
      <xdr:colOff>101600</xdr:colOff>
      <xdr:row>34</xdr:row>
      <xdr:rowOff>5181</xdr:rowOff>
    </xdr:to>
    <xdr:sp macro="" textlink="">
      <xdr:nvSpPr>
        <xdr:cNvPr id="317" name="楕円 316">
          <a:extLst>
            <a:ext uri="{FF2B5EF4-FFF2-40B4-BE49-F238E27FC236}">
              <a16:creationId xmlns:a16="http://schemas.microsoft.com/office/drawing/2014/main" id="{FBD66076-E2F0-4715-B6DF-08B268A550DE}"/>
            </a:ext>
          </a:extLst>
        </xdr:cNvPr>
        <xdr:cNvSpPr/>
      </xdr:nvSpPr>
      <xdr:spPr>
        <a:xfrm>
          <a:off x="7810500" y="57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21708</xdr:rowOff>
    </xdr:from>
    <xdr:ext cx="534377" cy="259045"/>
    <xdr:sp macro="" textlink="">
      <xdr:nvSpPr>
        <xdr:cNvPr id="318" name="テキスト ボックス 317">
          <a:extLst>
            <a:ext uri="{FF2B5EF4-FFF2-40B4-BE49-F238E27FC236}">
              <a16:creationId xmlns:a16="http://schemas.microsoft.com/office/drawing/2014/main" id="{0BF9A35D-57E9-4D70-9F37-D4627A58072C}"/>
            </a:ext>
          </a:extLst>
        </xdr:cNvPr>
        <xdr:cNvSpPr txBox="1"/>
      </xdr:nvSpPr>
      <xdr:spPr>
        <a:xfrm>
          <a:off x="7594111" y="55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69545</xdr:rowOff>
    </xdr:from>
    <xdr:to>
      <xdr:col>36</xdr:col>
      <xdr:colOff>165100</xdr:colOff>
      <xdr:row>33</xdr:row>
      <xdr:rowOff>171145</xdr:rowOff>
    </xdr:to>
    <xdr:sp macro="" textlink="">
      <xdr:nvSpPr>
        <xdr:cNvPr id="319" name="楕円 318">
          <a:extLst>
            <a:ext uri="{FF2B5EF4-FFF2-40B4-BE49-F238E27FC236}">
              <a16:creationId xmlns:a16="http://schemas.microsoft.com/office/drawing/2014/main" id="{1B99C517-E2F4-4CE4-9CB8-C80813525FE4}"/>
            </a:ext>
          </a:extLst>
        </xdr:cNvPr>
        <xdr:cNvSpPr/>
      </xdr:nvSpPr>
      <xdr:spPr>
        <a:xfrm>
          <a:off x="6921500" y="57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16222</xdr:rowOff>
    </xdr:from>
    <xdr:ext cx="534377" cy="259045"/>
    <xdr:sp macro="" textlink="">
      <xdr:nvSpPr>
        <xdr:cNvPr id="320" name="テキスト ボックス 319">
          <a:extLst>
            <a:ext uri="{FF2B5EF4-FFF2-40B4-BE49-F238E27FC236}">
              <a16:creationId xmlns:a16="http://schemas.microsoft.com/office/drawing/2014/main" id="{7B6DFA53-D488-4A80-A226-8407EF4A7C06}"/>
            </a:ext>
          </a:extLst>
        </xdr:cNvPr>
        <xdr:cNvSpPr txBox="1"/>
      </xdr:nvSpPr>
      <xdr:spPr>
        <a:xfrm>
          <a:off x="6705111" y="550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3D7FD2DD-62CB-4B01-AF95-083EA3345CEC}"/>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DAF29FC-E58A-4D18-BEDA-30045771D73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72F9693A-16BD-450A-8AD9-516C85809365}"/>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D50D81F6-F833-4BB1-8DD6-1C6AD851539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7588E6BE-2990-4796-84FF-A26061334CB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F71D6339-1ED3-49E7-981F-1FA6C799DA9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22136142-9E19-4BFD-BE78-92AF370DF39E}"/>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18C0FACB-176A-48CD-99F1-01835FCC6FD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FD704F10-87E7-4C1B-97E0-DB47EBC7220A}"/>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A1E13BD6-EB43-44BB-909D-E600A0EAC6BA}"/>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17054D58-AF7B-4957-94B4-BEC78D73609D}"/>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427DEA30-667C-4520-9928-7AAC0BC04918}"/>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36A676FF-6D33-486F-B3E6-2B5B1ECE745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F05E01AD-B017-4710-99C4-DB3EAF52FC95}"/>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616372CD-187A-4A0B-868C-88477C4727BC}"/>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B6B7A48F-D29E-459C-8CDB-50BD563838D7}"/>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BD78281D-2577-4AC4-BECD-EF76D5C99A05}"/>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7FAF4013-EF96-48F1-B96B-818BA855EC3C}"/>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8D64E421-D51B-4881-A0D2-735D3B956BE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76D206D7-0DEC-4E58-B226-09F6FF2C4128}"/>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25ECA705-2AC1-44CA-A55B-93B174BC28FA}"/>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24A86597-3261-49B1-ABEC-659C50C2E887}"/>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EF6F0EB5-B4EA-49D5-8501-C9C1DCCE32BF}"/>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FB9DCBA6-FBD3-4A77-A922-C900AE716EF2}"/>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146044</xdr:rowOff>
    </xdr:from>
    <xdr:to>
      <xdr:col>55</xdr:col>
      <xdr:colOff>0</xdr:colOff>
      <xdr:row>56</xdr:row>
      <xdr:rowOff>74669</xdr:rowOff>
    </xdr:to>
    <xdr:cxnSp macro="">
      <xdr:nvCxnSpPr>
        <xdr:cNvPr id="345" name="直線コネクタ 344">
          <a:extLst>
            <a:ext uri="{FF2B5EF4-FFF2-40B4-BE49-F238E27FC236}">
              <a16:creationId xmlns:a16="http://schemas.microsoft.com/office/drawing/2014/main" id="{20788ECA-EC7E-4DB9-B255-18DBC8E44146}"/>
            </a:ext>
          </a:extLst>
        </xdr:cNvPr>
        <xdr:cNvCxnSpPr/>
      </xdr:nvCxnSpPr>
      <xdr:spPr>
        <a:xfrm flipV="1">
          <a:off x="9639300" y="9575794"/>
          <a:ext cx="838200" cy="1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id="{F6588150-7A37-4B50-998E-980CEC705BE8}"/>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C6CE6DBD-C836-4742-9DA0-29908D8C54B7}"/>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168338</xdr:rowOff>
    </xdr:from>
    <xdr:to>
      <xdr:col>50</xdr:col>
      <xdr:colOff>114300</xdr:colOff>
      <xdr:row>56</xdr:row>
      <xdr:rowOff>74669</xdr:rowOff>
    </xdr:to>
    <xdr:cxnSp macro="">
      <xdr:nvCxnSpPr>
        <xdr:cNvPr id="348" name="直線コネクタ 347">
          <a:extLst>
            <a:ext uri="{FF2B5EF4-FFF2-40B4-BE49-F238E27FC236}">
              <a16:creationId xmlns:a16="http://schemas.microsoft.com/office/drawing/2014/main" id="{B69F9D38-C0F6-4B7A-92C6-38716D854DC9}"/>
            </a:ext>
          </a:extLst>
        </xdr:cNvPr>
        <xdr:cNvCxnSpPr/>
      </xdr:nvCxnSpPr>
      <xdr:spPr>
        <a:xfrm>
          <a:off x="8750300" y="9598088"/>
          <a:ext cx="889000" cy="7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8E9AC447-578B-4256-B8DB-D586070C2CB8}"/>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id="{6F8E812F-7306-466A-B086-99D3943F84BB}"/>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168338</xdr:rowOff>
    </xdr:from>
    <xdr:to>
      <xdr:col>45</xdr:col>
      <xdr:colOff>177800</xdr:colOff>
      <xdr:row>56</xdr:row>
      <xdr:rowOff>55312</xdr:rowOff>
    </xdr:to>
    <xdr:cxnSp macro="">
      <xdr:nvCxnSpPr>
        <xdr:cNvPr id="351" name="直線コネクタ 350">
          <a:extLst>
            <a:ext uri="{FF2B5EF4-FFF2-40B4-BE49-F238E27FC236}">
              <a16:creationId xmlns:a16="http://schemas.microsoft.com/office/drawing/2014/main" id="{4CB5ECE9-3583-458F-BE06-BDAC70451367}"/>
            </a:ext>
          </a:extLst>
        </xdr:cNvPr>
        <xdr:cNvCxnSpPr/>
      </xdr:nvCxnSpPr>
      <xdr:spPr>
        <a:xfrm flipV="1">
          <a:off x="7861300" y="9598088"/>
          <a:ext cx="889000" cy="5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4B31B14E-B485-45A8-92C5-39330FB24E0E}"/>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a:extLst>
            <a:ext uri="{FF2B5EF4-FFF2-40B4-BE49-F238E27FC236}">
              <a16:creationId xmlns:a16="http://schemas.microsoft.com/office/drawing/2014/main" id="{7D097D02-F1E5-47F2-91B2-3A9EF49243AD}"/>
            </a:ext>
          </a:extLst>
        </xdr:cNvPr>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55312</xdr:rowOff>
    </xdr:from>
    <xdr:to>
      <xdr:col>41</xdr:col>
      <xdr:colOff>50800</xdr:colOff>
      <xdr:row>56</xdr:row>
      <xdr:rowOff>96815</xdr:rowOff>
    </xdr:to>
    <xdr:cxnSp macro="">
      <xdr:nvCxnSpPr>
        <xdr:cNvPr id="354" name="直線コネクタ 353">
          <a:extLst>
            <a:ext uri="{FF2B5EF4-FFF2-40B4-BE49-F238E27FC236}">
              <a16:creationId xmlns:a16="http://schemas.microsoft.com/office/drawing/2014/main" id="{CD288B10-7E6B-4C4E-94D0-EA2DAE5E3D80}"/>
            </a:ext>
          </a:extLst>
        </xdr:cNvPr>
        <xdr:cNvCxnSpPr/>
      </xdr:nvCxnSpPr>
      <xdr:spPr>
        <a:xfrm flipV="1">
          <a:off x="6972300" y="9656512"/>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1B0282FD-8986-499D-B867-CB49ED0353A7}"/>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id="{485A012B-DCCB-416B-927C-B195C5625446}"/>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71EB585F-1825-460F-B935-26E1005BA02D}"/>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a:extLst>
            <a:ext uri="{FF2B5EF4-FFF2-40B4-BE49-F238E27FC236}">
              <a16:creationId xmlns:a16="http://schemas.microsoft.com/office/drawing/2014/main" id="{D96EC97E-2AEC-4B38-A339-7D0B1A371A90}"/>
            </a:ext>
          </a:extLst>
        </xdr:cNvPr>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6E525A12-CB91-4541-A66C-C21EA7C5F8D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DED8DF0A-BFF4-485F-A087-7030067F5773}"/>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5064A63B-9666-4B54-B331-19E8BA1F142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43D1A1AC-1970-4670-B073-EFE48E144A45}"/>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D6128B7E-7163-4F10-B7DC-A276310EA9D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95244</xdr:rowOff>
    </xdr:from>
    <xdr:to>
      <xdr:col>55</xdr:col>
      <xdr:colOff>50800</xdr:colOff>
      <xdr:row>56</xdr:row>
      <xdr:rowOff>25394</xdr:rowOff>
    </xdr:to>
    <xdr:sp macro="" textlink="">
      <xdr:nvSpPr>
        <xdr:cNvPr id="364" name="楕円 363">
          <a:extLst>
            <a:ext uri="{FF2B5EF4-FFF2-40B4-BE49-F238E27FC236}">
              <a16:creationId xmlns:a16="http://schemas.microsoft.com/office/drawing/2014/main" id="{BD7C0462-539C-46CD-819B-09DB83C67703}"/>
            </a:ext>
          </a:extLst>
        </xdr:cNvPr>
        <xdr:cNvSpPr/>
      </xdr:nvSpPr>
      <xdr:spPr>
        <a:xfrm>
          <a:off x="10426700" y="952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118121</xdr:rowOff>
    </xdr:from>
    <xdr:ext cx="534377" cy="259045"/>
    <xdr:sp macro="" textlink="">
      <xdr:nvSpPr>
        <xdr:cNvPr id="365" name="農林水産業費該当値テキスト">
          <a:extLst>
            <a:ext uri="{FF2B5EF4-FFF2-40B4-BE49-F238E27FC236}">
              <a16:creationId xmlns:a16="http://schemas.microsoft.com/office/drawing/2014/main" id="{3B54F82A-60E1-4636-A9B9-AF1C3995F71B}"/>
            </a:ext>
          </a:extLst>
        </xdr:cNvPr>
        <xdr:cNvSpPr txBox="1"/>
      </xdr:nvSpPr>
      <xdr:spPr>
        <a:xfrm>
          <a:off x="10528300" y="937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23869</xdr:rowOff>
    </xdr:from>
    <xdr:to>
      <xdr:col>50</xdr:col>
      <xdr:colOff>165100</xdr:colOff>
      <xdr:row>56</xdr:row>
      <xdr:rowOff>125469</xdr:rowOff>
    </xdr:to>
    <xdr:sp macro="" textlink="">
      <xdr:nvSpPr>
        <xdr:cNvPr id="366" name="楕円 365">
          <a:extLst>
            <a:ext uri="{FF2B5EF4-FFF2-40B4-BE49-F238E27FC236}">
              <a16:creationId xmlns:a16="http://schemas.microsoft.com/office/drawing/2014/main" id="{5FC45120-4807-48FE-A396-A2979038FE58}"/>
            </a:ext>
          </a:extLst>
        </xdr:cNvPr>
        <xdr:cNvSpPr/>
      </xdr:nvSpPr>
      <xdr:spPr>
        <a:xfrm>
          <a:off x="9588500" y="96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141996</xdr:rowOff>
    </xdr:from>
    <xdr:ext cx="534377" cy="259045"/>
    <xdr:sp macro="" textlink="">
      <xdr:nvSpPr>
        <xdr:cNvPr id="367" name="テキスト ボックス 366">
          <a:extLst>
            <a:ext uri="{FF2B5EF4-FFF2-40B4-BE49-F238E27FC236}">
              <a16:creationId xmlns:a16="http://schemas.microsoft.com/office/drawing/2014/main" id="{23053AD9-18FF-4773-821D-E1221742F814}"/>
            </a:ext>
          </a:extLst>
        </xdr:cNvPr>
        <xdr:cNvSpPr txBox="1"/>
      </xdr:nvSpPr>
      <xdr:spPr>
        <a:xfrm>
          <a:off x="9372111" y="94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117538</xdr:rowOff>
    </xdr:from>
    <xdr:to>
      <xdr:col>46</xdr:col>
      <xdr:colOff>38100</xdr:colOff>
      <xdr:row>56</xdr:row>
      <xdr:rowOff>47688</xdr:rowOff>
    </xdr:to>
    <xdr:sp macro="" textlink="">
      <xdr:nvSpPr>
        <xdr:cNvPr id="368" name="楕円 367">
          <a:extLst>
            <a:ext uri="{FF2B5EF4-FFF2-40B4-BE49-F238E27FC236}">
              <a16:creationId xmlns:a16="http://schemas.microsoft.com/office/drawing/2014/main" id="{29C45BB6-009C-4728-8B87-8B03BB6F0113}"/>
            </a:ext>
          </a:extLst>
        </xdr:cNvPr>
        <xdr:cNvSpPr/>
      </xdr:nvSpPr>
      <xdr:spPr>
        <a:xfrm>
          <a:off x="8699500" y="95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64215</xdr:rowOff>
    </xdr:from>
    <xdr:ext cx="534377" cy="259045"/>
    <xdr:sp macro="" textlink="">
      <xdr:nvSpPr>
        <xdr:cNvPr id="369" name="テキスト ボックス 368">
          <a:extLst>
            <a:ext uri="{FF2B5EF4-FFF2-40B4-BE49-F238E27FC236}">
              <a16:creationId xmlns:a16="http://schemas.microsoft.com/office/drawing/2014/main" id="{7DF51287-B95C-4B21-9C2E-606EF9BE1B1C}"/>
            </a:ext>
          </a:extLst>
        </xdr:cNvPr>
        <xdr:cNvSpPr txBox="1"/>
      </xdr:nvSpPr>
      <xdr:spPr>
        <a:xfrm>
          <a:off x="8483111" y="93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4512</xdr:rowOff>
    </xdr:from>
    <xdr:to>
      <xdr:col>41</xdr:col>
      <xdr:colOff>101600</xdr:colOff>
      <xdr:row>56</xdr:row>
      <xdr:rowOff>106112</xdr:rowOff>
    </xdr:to>
    <xdr:sp macro="" textlink="">
      <xdr:nvSpPr>
        <xdr:cNvPr id="370" name="楕円 369">
          <a:extLst>
            <a:ext uri="{FF2B5EF4-FFF2-40B4-BE49-F238E27FC236}">
              <a16:creationId xmlns:a16="http://schemas.microsoft.com/office/drawing/2014/main" id="{3C8E59B5-0AC2-4E92-8AB4-AEEBBBD0C442}"/>
            </a:ext>
          </a:extLst>
        </xdr:cNvPr>
        <xdr:cNvSpPr/>
      </xdr:nvSpPr>
      <xdr:spPr>
        <a:xfrm>
          <a:off x="7810500" y="960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122639</xdr:rowOff>
    </xdr:from>
    <xdr:ext cx="534377" cy="259045"/>
    <xdr:sp macro="" textlink="">
      <xdr:nvSpPr>
        <xdr:cNvPr id="371" name="テキスト ボックス 370">
          <a:extLst>
            <a:ext uri="{FF2B5EF4-FFF2-40B4-BE49-F238E27FC236}">
              <a16:creationId xmlns:a16="http://schemas.microsoft.com/office/drawing/2014/main" id="{0F425B59-CC95-439E-9B55-5689E0811E3A}"/>
            </a:ext>
          </a:extLst>
        </xdr:cNvPr>
        <xdr:cNvSpPr txBox="1"/>
      </xdr:nvSpPr>
      <xdr:spPr>
        <a:xfrm>
          <a:off x="7594111" y="938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46015</xdr:rowOff>
    </xdr:from>
    <xdr:to>
      <xdr:col>36</xdr:col>
      <xdr:colOff>165100</xdr:colOff>
      <xdr:row>56</xdr:row>
      <xdr:rowOff>147615</xdr:rowOff>
    </xdr:to>
    <xdr:sp macro="" textlink="">
      <xdr:nvSpPr>
        <xdr:cNvPr id="372" name="楕円 371">
          <a:extLst>
            <a:ext uri="{FF2B5EF4-FFF2-40B4-BE49-F238E27FC236}">
              <a16:creationId xmlns:a16="http://schemas.microsoft.com/office/drawing/2014/main" id="{CF93C08A-B54F-4DFC-942D-39639F58A4CA}"/>
            </a:ext>
          </a:extLst>
        </xdr:cNvPr>
        <xdr:cNvSpPr/>
      </xdr:nvSpPr>
      <xdr:spPr>
        <a:xfrm>
          <a:off x="6921500" y="96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164142</xdr:rowOff>
    </xdr:from>
    <xdr:ext cx="534377" cy="259045"/>
    <xdr:sp macro="" textlink="">
      <xdr:nvSpPr>
        <xdr:cNvPr id="373" name="テキスト ボックス 372">
          <a:extLst>
            <a:ext uri="{FF2B5EF4-FFF2-40B4-BE49-F238E27FC236}">
              <a16:creationId xmlns:a16="http://schemas.microsoft.com/office/drawing/2014/main" id="{BEB57DA8-40CB-45C0-BE96-2BF4538BD41C}"/>
            </a:ext>
          </a:extLst>
        </xdr:cNvPr>
        <xdr:cNvSpPr txBox="1"/>
      </xdr:nvSpPr>
      <xdr:spPr>
        <a:xfrm>
          <a:off x="6705111" y="942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14B6CEEE-AF84-4EA1-8938-94C669FD5FB4}"/>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87BB26DD-1089-4CBD-A03F-9EBD31E72C45}"/>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12258D72-8C59-4564-980C-3D3A7DD98298}"/>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838A329D-57C0-46EE-9199-26D67748C27E}"/>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5EC0D360-4BA6-484B-B2F8-EAE79DAFC6B2}"/>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2B04F2FF-2EAB-42C5-9530-769C08C1F24F}"/>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6F940AD9-AAA5-4A9C-83C8-8919EA42DF3E}"/>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68B89476-AB16-48A3-AC53-539522091DBF}"/>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C061E363-9898-4A9E-A408-2341796A93F4}"/>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EA3C4C63-6D4B-43C9-96D6-58DF77281341}"/>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9FB0EF9F-D5D0-4CDD-9D35-2453C35F6FBF}"/>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1E8F5089-AAC6-45D6-8093-E163388437E5}"/>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278B1568-E5EF-404C-9A5B-7E14F87069B1}"/>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DDFB8ABA-2889-48FB-9B4A-4330EE5D9662}"/>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4AD28358-51DA-4626-8E86-CD279D481A2D}"/>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45012856-FB7A-4A2F-A153-3DDEC931964F}"/>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AFCDAB7A-600B-4FB4-B7F4-802C04FD7C6D}"/>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DBF745D2-B1FD-4B18-975B-FED54E46ED07}"/>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9C51654-AC8F-47BA-9529-6DDB45CD3DA3}"/>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4167BF8B-8781-4B1D-AFA4-56063F299B92}"/>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B3B81C27-EC2F-45F7-B35F-B54DAC90D7AC}"/>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9EADDB98-B26B-427E-8DC5-5B3975A54CF7}"/>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3DB39FBA-C5C6-438A-A771-9F78927F94E7}"/>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A9EE9539-04FA-485D-833D-8E5C9048402E}"/>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A3C75258-65C1-4551-BE5D-310CE33ED26D}"/>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927404FB-28E0-4584-ADBA-D6E0488DBADB}"/>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8E328D92-83B6-47E6-835D-DA7B6F90623F}"/>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D86D7D05-29DA-457E-9346-F955A2143718}"/>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89901</xdr:rowOff>
    </xdr:from>
    <xdr:to>
      <xdr:col>55</xdr:col>
      <xdr:colOff>0</xdr:colOff>
      <xdr:row>78</xdr:row>
      <xdr:rowOff>100468</xdr:rowOff>
    </xdr:to>
    <xdr:cxnSp macro="">
      <xdr:nvCxnSpPr>
        <xdr:cNvPr id="402" name="直線コネクタ 401">
          <a:extLst>
            <a:ext uri="{FF2B5EF4-FFF2-40B4-BE49-F238E27FC236}">
              <a16:creationId xmlns:a16="http://schemas.microsoft.com/office/drawing/2014/main" id="{877BDED8-AE41-4BF3-997C-0AFDE9A170D2}"/>
            </a:ext>
          </a:extLst>
        </xdr:cNvPr>
        <xdr:cNvCxnSpPr/>
      </xdr:nvCxnSpPr>
      <xdr:spPr>
        <a:xfrm flipV="1">
          <a:off x="9639300" y="13463001"/>
          <a:ext cx="838200" cy="1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a:extLst>
            <a:ext uri="{FF2B5EF4-FFF2-40B4-BE49-F238E27FC236}">
              <a16:creationId xmlns:a16="http://schemas.microsoft.com/office/drawing/2014/main" id="{D3E44FC2-4606-4336-B77A-0003397DBF2A}"/>
            </a:ext>
          </a:extLst>
        </xdr:cNvPr>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AAE8A51-28A6-418F-B52E-F529E701CFBE}"/>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72783</xdr:rowOff>
    </xdr:from>
    <xdr:to>
      <xdr:col>50</xdr:col>
      <xdr:colOff>114300</xdr:colOff>
      <xdr:row>78</xdr:row>
      <xdr:rowOff>100468</xdr:rowOff>
    </xdr:to>
    <xdr:cxnSp macro="">
      <xdr:nvCxnSpPr>
        <xdr:cNvPr id="405" name="直線コネクタ 404">
          <a:extLst>
            <a:ext uri="{FF2B5EF4-FFF2-40B4-BE49-F238E27FC236}">
              <a16:creationId xmlns:a16="http://schemas.microsoft.com/office/drawing/2014/main" id="{4EA59A51-99F1-42A5-A520-F7E730127B7D}"/>
            </a:ext>
          </a:extLst>
        </xdr:cNvPr>
        <xdr:cNvCxnSpPr/>
      </xdr:nvCxnSpPr>
      <xdr:spPr>
        <a:xfrm>
          <a:off x="8750300" y="13445883"/>
          <a:ext cx="889000" cy="2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9DC186D9-EE3A-4FA8-9319-206A048E29EA}"/>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a:extLst>
            <a:ext uri="{FF2B5EF4-FFF2-40B4-BE49-F238E27FC236}">
              <a16:creationId xmlns:a16="http://schemas.microsoft.com/office/drawing/2014/main" id="{8393F0F3-5208-40C4-BBE5-1CF452E7A5CA}"/>
            </a:ext>
          </a:extLst>
        </xdr:cNvPr>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72783</xdr:rowOff>
    </xdr:from>
    <xdr:to>
      <xdr:col>45</xdr:col>
      <xdr:colOff>177800</xdr:colOff>
      <xdr:row>78</xdr:row>
      <xdr:rowOff>92765</xdr:rowOff>
    </xdr:to>
    <xdr:cxnSp macro="">
      <xdr:nvCxnSpPr>
        <xdr:cNvPr id="408" name="直線コネクタ 407">
          <a:extLst>
            <a:ext uri="{FF2B5EF4-FFF2-40B4-BE49-F238E27FC236}">
              <a16:creationId xmlns:a16="http://schemas.microsoft.com/office/drawing/2014/main" id="{6EF74867-DE20-4167-9176-F1D5809F4672}"/>
            </a:ext>
          </a:extLst>
        </xdr:cNvPr>
        <xdr:cNvCxnSpPr/>
      </xdr:nvCxnSpPr>
      <xdr:spPr>
        <a:xfrm flipV="1">
          <a:off x="7861300" y="13445883"/>
          <a:ext cx="889000" cy="1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B911B6E5-2CAA-4A08-9860-BAC7FFFE9BE3}"/>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a:extLst>
            <a:ext uri="{FF2B5EF4-FFF2-40B4-BE49-F238E27FC236}">
              <a16:creationId xmlns:a16="http://schemas.microsoft.com/office/drawing/2014/main" id="{FD07FF0A-56CE-464B-BC66-8062EBC17448}"/>
            </a:ext>
          </a:extLst>
        </xdr:cNvPr>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156235</xdr:rowOff>
    </xdr:from>
    <xdr:to>
      <xdr:col>41</xdr:col>
      <xdr:colOff>50800</xdr:colOff>
      <xdr:row>78</xdr:row>
      <xdr:rowOff>92765</xdr:rowOff>
    </xdr:to>
    <xdr:cxnSp macro="">
      <xdr:nvCxnSpPr>
        <xdr:cNvPr id="411" name="直線コネクタ 410">
          <a:extLst>
            <a:ext uri="{FF2B5EF4-FFF2-40B4-BE49-F238E27FC236}">
              <a16:creationId xmlns:a16="http://schemas.microsoft.com/office/drawing/2014/main" id="{287E9B30-4E50-4F8D-8AD2-D1C53808C1C4}"/>
            </a:ext>
          </a:extLst>
        </xdr:cNvPr>
        <xdr:cNvCxnSpPr/>
      </xdr:nvCxnSpPr>
      <xdr:spPr>
        <a:xfrm>
          <a:off x="6972300" y="13357885"/>
          <a:ext cx="889000" cy="10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2B09E715-7F37-4BDA-B524-0EF26C6640CE}"/>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a:extLst>
            <a:ext uri="{FF2B5EF4-FFF2-40B4-BE49-F238E27FC236}">
              <a16:creationId xmlns:a16="http://schemas.microsoft.com/office/drawing/2014/main" id="{2319E060-B79D-44D8-A3D6-548BDACDD55A}"/>
            </a:ext>
          </a:extLst>
        </xdr:cNvPr>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FE6B3466-FCA6-434F-9B6C-04880C181B8D}"/>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a:extLst>
            <a:ext uri="{FF2B5EF4-FFF2-40B4-BE49-F238E27FC236}">
              <a16:creationId xmlns:a16="http://schemas.microsoft.com/office/drawing/2014/main" id="{4EB10946-FE5C-4DD1-A120-FD70DC1745C6}"/>
            </a:ext>
          </a:extLst>
        </xdr:cNvPr>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95A8443B-DCA5-46F6-866E-C2B13B7981A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65512574-4246-4102-B04B-62A82F53EFBC}"/>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499E8BF1-D7A4-42E2-900A-594B74FCB516}"/>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14CC25D3-0EFA-4AEC-B77D-6905E9BC3319}"/>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92049793-9B2D-41C2-8FF7-53C69B908F0B}"/>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39101</xdr:rowOff>
    </xdr:from>
    <xdr:to>
      <xdr:col>55</xdr:col>
      <xdr:colOff>50800</xdr:colOff>
      <xdr:row>78</xdr:row>
      <xdr:rowOff>140701</xdr:rowOff>
    </xdr:to>
    <xdr:sp macro="" textlink="">
      <xdr:nvSpPr>
        <xdr:cNvPr id="421" name="楕円 420">
          <a:extLst>
            <a:ext uri="{FF2B5EF4-FFF2-40B4-BE49-F238E27FC236}">
              <a16:creationId xmlns:a16="http://schemas.microsoft.com/office/drawing/2014/main" id="{6E733450-48F6-4D4B-9921-2AA4A9D0A2EE}"/>
            </a:ext>
          </a:extLst>
        </xdr:cNvPr>
        <xdr:cNvSpPr/>
      </xdr:nvSpPr>
      <xdr:spPr>
        <a:xfrm>
          <a:off x="10426700" y="134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169928</xdr:rowOff>
    </xdr:from>
    <xdr:ext cx="534377" cy="259045"/>
    <xdr:sp macro="" textlink="">
      <xdr:nvSpPr>
        <xdr:cNvPr id="422" name="商工費該当値テキスト">
          <a:extLst>
            <a:ext uri="{FF2B5EF4-FFF2-40B4-BE49-F238E27FC236}">
              <a16:creationId xmlns:a16="http://schemas.microsoft.com/office/drawing/2014/main" id="{87129F4C-3933-417E-9FAC-6D9B12557204}"/>
            </a:ext>
          </a:extLst>
        </xdr:cNvPr>
        <xdr:cNvSpPr txBox="1"/>
      </xdr:nvSpPr>
      <xdr:spPr>
        <a:xfrm>
          <a:off x="10528300" y="1320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49668</xdr:rowOff>
    </xdr:from>
    <xdr:to>
      <xdr:col>50</xdr:col>
      <xdr:colOff>165100</xdr:colOff>
      <xdr:row>78</xdr:row>
      <xdr:rowOff>151268</xdr:rowOff>
    </xdr:to>
    <xdr:sp macro="" textlink="">
      <xdr:nvSpPr>
        <xdr:cNvPr id="423" name="楕円 422">
          <a:extLst>
            <a:ext uri="{FF2B5EF4-FFF2-40B4-BE49-F238E27FC236}">
              <a16:creationId xmlns:a16="http://schemas.microsoft.com/office/drawing/2014/main" id="{F24D1CF4-5783-49E5-9B57-95C7674C1878}"/>
            </a:ext>
          </a:extLst>
        </xdr:cNvPr>
        <xdr:cNvSpPr/>
      </xdr:nvSpPr>
      <xdr:spPr>
        <a:xfrm>
          <a:off x="9588500" y="1342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167795</xdr:rowOff>
    </xdr:from>
    <xdr:ext cx="534377" cy="259045"/>
    <xdr:sp macro="" textlink="">
      <xdr:nvSpPr>
        <xdr:cNvPr id="424" name="テキスト ボックス 423">
          <a:extLst>
            <a:ext uri="{FF2B5EF4-FFF2-40B4-BE49-F238E27FC236}">
              <a16:creationId xmlns:a16="http://schemas.microsoft.com/office/drawing/2014/main" id="{6B611D1A-2BFE-43CE-9B60-EE25F5D35E25}"/>
            </a:ext>
          </a:extLst>
        </xdr:cNvPr>
        <xdr:cNvSpPr txBox="1"/>
      </xdr:nvSpPr>
      <xdr:spPr>
        <a:xfrm>
          <a:off x="9372111" y="1319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21983</xdr:rowOff>
    </xdr:from>
    <xdr:to>
      <xdr:col>46</xdr:col>
      <xdr:colOff>38100</xdr:colOff>
      <xdr:row>78</xdr:row>
      <xdr:rowOff>123583</xdr:rowOff>
    </xdr:to>
    <xdr:sp macro="" textlink="">
      <xdr:nvSpPr>
        <xdr:cNvPr id="425" name="楕円 424">
          <a:extLst>
            <a:ext uri="{FF2B5EF4-FFF2-40B4-BE49-F238E27FC236}">
              <a16:creationId xmlns:a16="http://schemas.microsoft.com/office/drawing/2014/main" id="{36B9B6CB-08EE-44B6-99D6-A149A6AF7C24}"/>
            </a:ext>
          </a:extLst>
        </xdr:cNvPr>
        <xdr:cNvSpPr/>
      </xdr:nvSpPr>
      <xdr:spPr>
        <a:xfrm>
          <a:off x="8699500" y="133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140110</xdr:rowOff>
    </xdr:from>
    <xdr:ext cx="534377" cy="259045"/>
    <xdr:sp macro="" textlink="">
      <xdr:nvSpPr>
        <xdr:cNvPr id="426" name="テキスト ボックス 425">
          <a:extLst>
            <a:ext uri="{FF2B5EF4-FFF2-40B4-BE49-F238E27FC236}">
              <a16:creationId xmlns:a16="http://schemas.microsoft.com/office/drawing/2014/main" id="{13EC068B-0E17-40CA-9430-7240972AF67A}"/>
            </a:ext>
          </a:extLst>
        </xdr:cNvPr>
        <xdr:cNvSpPr txBox="1"/>
      </xdr:nvSpPr>
      <xdr:spPr>
        <a:xfrm>
          <a:off x="8483111" y="1317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41965</xdr:rowOff>
    </xdr:from>
    <xdr:to>
      <xdr:col>41</xdr:col>
      <xdr:colOff>101600</xdr:colOff>
      <xdr:row>78</xdr:row>
      <xdr:rowOff>143565</xdr:rowOff>
    </xdr:to>
    <xdr:sp macro="" textlink="">
      <xdr:nvSpPr>
        <xdr:cNvPr id="427" name="楕円 426">
          <a:extLst>
            <a:ext uri="{FF2B5EF4-FFF2-40B4-BE49-F238E27FC236}">
              <a16:creationId xmlns:a16="http://schemas.microsoft.com/office/drawing/2014/main" id="{6FDF03C6-7B41-49EB-B12D-B2FF6E3DB851}"/>
            </a:ext>
          </a:extLst>
        </xdr:cNvPr>
        <xdr:cNvSpPr/>
      </xdr:nvSpPr>
      <xdr:spPr>
        <a:xfrm>
          <a:off x="7810500" y="1341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160092</xdr:rowOff>
    </xdr:from>
    <xdr:ext cx="534377" cy="259045"/>
    <xdr:sp macro="" textlink="">
      <xdr:nvSpPr>
        <xdr:cNvPr id="428" name="テキスト ボックス 427">
          <a:extLst>
            <a:ext uri="{FF2B5EF4-FFF2-40B4-BE49-F238E27FC236}">
              <a16:creationId xmlns:a16="http://schemas.microsoft.com/office/drawing/2014/main" id="{22D7F3EE-624C-426E-B7A1-3CBB595B498A}"/>
            </a:ext>
          </a:extLst>
        </xdr:cNvPr>
        <xdr:cNvSpPr txBox="1"/>
      </xdr:nvSpPr>
      <xdr:spPr>
        <a:xfrm>
          <a:off x="7594111" y="1319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105435</xdr:rowOff>
    </xdr:from>
    <xdr:to>
      <xdr:col>36</xdr:col>
      <xdr:colOff>165100</xdr:colOff>
      <xdr:row>78</xdr:row>
      <xdr:rowOff>35585</xdr:rowOff>
    </xdr:to>
    <xdr:sp macro="" textlink="">
      <xdr:nvSpPr>
        <xdr:cNvPr id="429" name="楕円 428">
          <a:extLst>
            <a:ext uri="{FF2B5EF4-FFF2-40B4-BE49-F238E27FC236}">
              <a16:creationId xmlns:a16="http://schemas.microsoft.com/office/drawing/2014/main" id="{936E56EE-C75F-4CAC-98C1-85368521E9D7}"/>
            </a:ext>
          </a:extLst>
        </xdr:cNvPr>
        <xdr:cNvSpPr/>
      </xdr:nvSpPr>
      <xdr:spPr>
        <a:xfrm>
          <a:off x="6921500" y="133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52112</xdr:rowOff>
    </xdr:from>
    <xdr:ext cx="599010" cy="259045"/>
    <xdr:sp macro="" textlink="">
      <xdr:nvSpPr>
        <xdr:cNvPr id="430" name="テキスト ボックス 429">
          <a:extLst>
            <a:ext uri="{FF2B5EF4-FFF2-40B4-BE49-F238E27FC236}">
              <a16:creationId xmlns:a16="http://schemas.microsoft.com/office/drawing/2014/main" id="{DEF9AD5E-C25C-4AE6-8BF5-E53247B0D65B}"/>
            </a:ext>
          </a:extLst>
        </xdr:cNvPr>
        <xdr:cNvSpPr txBox="1"/>
      </xdr:nvSpPr>
      <xdr:spPr>
        <a:xfrm>
          <a:off x="6672795" y="1308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93886B2F-AE6C-47F9-B0C7-281F3368E7AD}"/>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126DA7A5-95D1-4829-BB76-E1333CE524AE}"/>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3B4C433D-CD46-4D18-87D9-54282FDCA21D}"/>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5379728-2361-4BD5-8190-92A76656CCE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97316A36-54C6-4328-B8EF-AB7CF5E9A6A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63C61012-0D31-4CEB-AB52-7C9926105B12}"/>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FAD6105F-C790-4BFB-8A42-5FC9867B888A}"/>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CC84F6A5-EA65-4C2E-BF3B-4935F4CE7A3E}"/>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1E77BAAC-90EE-41AA-B2B1-E7670DD6D159}"/>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2CDEE902-871A-44E8-A641-193CE359D412}"/>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9898B89D-E3D0-439E-85D1-E890A41D3BEB}"/>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15FEA7B0-F1BC-4BAD-BDE7-9CBF803416B1}"/>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E3D194A4-2A6D-4D7C-87DA-05833114F5EE}"/>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F2E253E1-3262-4A3C-9758-9073FEAA9BCE}"/>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40ED940F-34F6-49D0-9D69-5BDDC06DC975}"/>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F68D5DF-AF5C-429B-A703-76B939D1F8C4}"/>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5DB45F9C-BA44-446B-B1AF-6762C9A7489F}"/>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A2760120-AAAE-4467-9D6D-E4D423DF4F8A}"/>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6AD20B8E-044F-4757-98F7-0FEDD108EBBE}"/>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27D8F5DA-493A-4554-8880-8F77D74D25B1}"/>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1C4A1442-7C4B-4131-9EEB-1997448541C2}"/>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491BA060-6B75-4F56-BEAC-CF7D0020B7DA}"/>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E6DCC80A-52C0-4264-8465-B06FC435CC55}"/>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F49EAD3A-ABF4-4BCB-8D53-43C4308455BF}"/>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D8494F84-6814-422E-9B21-D28151C8BD03}"/>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A02E0C96-ACDA-4285-8EDA-255F4C0F72E1}"/>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F361C12A-6766-48F8-AC79-6B2049125505}"/>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DC4701A1-EFEA-4558-A991-861AA7CB91D8}"/>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72DF7E3C-D8C9-431E-A84B-B8B39302C864}"/>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7DEF30B2-7CB1-480B-9C93-E64E1A0A544B}"/>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78330</xdr:rowOff>
    </xdr:from>
    <xdr:to>
      <xdr:col>55</xdr:col>
      <xdr:colOff>0</xdr:colOff>
      <xdr:row>96</xdr:row>
      <xdr:rowOff>86799</xdr:rowOff>
    </xdr:to>
    <xdr:cxnSp macro="">
      <xdr:nvCxnSpPr>
        <xdr:cNvPr id="461" name="直線コネクタ 460">
          <a:extLst>
            <a:ext uri="{FF2B5EF4-FFF2-40B4-BE49-F238E27FC236}">
              <a16:creationId xmlns:a16="http://schemas.microsoft.com/office/drawing/2014/main" id="{683E6312-515F-4B10-A28C-4D6A8F23C6E3}"/>
            </a:ext>
          </a:extLst>
        </xdr:cNvPr>
        <xdr:cNvCxnSpPr/>
      </xdr:nvCxnSpPr>
      <xdr:spPr>
        <a:xfrm>
          <a:off x="9639300" y="16537530"/>
          <a:ext cx="8382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a:extLst>
            <a:ext uri="{FF2B5EF4-FFF2-40B4-BE49-F238E27FC236}">
              <a16:creationId xmlns:a16="http://schemas.microsoft.com/office/drawing/2014/main" id="{A4728F2B-1ECE-4626-ABD3-55B0973DDFA2}"/>
            </a:ext>
          </a:extLst>
        </xdr:cNvPr>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723F0975-E769-4E96-94A4-342472FC66D3}"/>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78330</xdr:rowOff>
    </xdr:from>
    <xdr:to>
      <xdr:col>50</xdr:col>
      <xdr:colOff>114300</xdr:colOff>
      <xdr:row>96</xdr:row>
      <xdr:rowOff>134641</xdr:rowOff>
    </xdr:to>
    <xdr:cxnSp macro="">
      <xdr:nvCxnSpPr>
        <xdr:cNvPr id="464" name="直線コネクタ 463">
          <a:extLst>
            <a:ext uri="{FF2B5EF4-FFF2-40B4-BE49-F238E27FC236}">
              <a16:creationId xmlns:a16="http://schemas.microsoft.com/office/drawing/2014/main" id="{41196641-4342-4198-AF72-B7DB673242BC}"/>
            </a:ext>
          </a:extLst>
        </xdr:cNvPr>
        <xdr:cNvCxnSpPr/>
      </xdr:nvCxnSpPr>
      <xdr:spPr>
        <a:xfrm flipV="1">
          <a:off x="8750300" y="16537530"/>
          <a:ext cx="889000" cy="5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9718DFEA-49C2-4538-B217-27A83335DBEF}"/>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a:extLst>
            <a:ext uri="{FF2B5EF4-FFF2-40B4-BE49-F238E27FC236}">
              <a16:creationId xmlns:a16="http://schemas.microsoft.com/office/drawing/2014/main" id="{D7034403-A163-4ECD-BFD0-351DA6ECC93F}"/>
            </a:ext>
          </a:extLst>
        </xdr:cNvPr>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142619</xdr:rowOff>
    </xdr:from>
    <xdr:to>
      <xdr:col>45</xdr:col>
      <xdr:colOff>177800</xdr:colOff>
      <xdr:row>96</xdr:row>
      <xdr:rowOff>134641</xdr:rowOff>
    </xdr:to>
    <xdr:cxnSp macro="">
      <xdr:nvCxnSpPr>
        <xdr:cNvPr id="467" name="直線コネクタ 466">
          <a:extLst>
            <a:ext uri="{FF2B5EF4-FFF2-40B4-BE49-F238E27FC236}">
              <a16:creationId xmlns:a16="http://schemas.microsoft.com/office/drawing/2014/main" id="{BADA462E-FCD9-49AC-A782-B02708CE68A3}"/>
            </a:ext>
          </a:extLst>
        </xdr:cNvPr>
        <xdr:cNvCxnSpPr/>
      </xdr:nvCxnSpPr>
      <xdr:spPr>
        <a:xfrm>
          <a:off x="7861300" y="16430369"/>
          <a:ext cx="889000" cy="16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75D7914F-316F-4C57-A795-C0497AD4094A}"/>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a:extLst>
            <a:ext uri="{FF2B5EF4-FFF2-40B4-BE49-F238E27FC236}">
              <a16:creationId xmlns:a16="http://schemas.microsoft.com/office/drawing/2014/main" id="{170F9AA7-F699-42E0-A01A-BA5F0D82DD1C}"/>
            </a:ext>
          </a:extLst>
        </xdr:cNvPr>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142619</xdr:rowOff>
    </xdr:from>
    <xdr:to>
      <xdr:col>41</xdr:col>
      <xdr:colOff>50800</xdr:colOff>
      <xdr:row>96</xdr:row>
      <xdr:rowOff>67580</xdr:rowOff>
    </xdr:to>
    <xdr:cxnSp macro="">
      <xdr:nvCxnSpPr>
        <xdr:cNvPr id="470" name="直線コネクタ 469">
          <a:extLst>
            <a:ext uri="{FF2B5EF4-FFF2-40B4-BE49-F238E27FC236}">
              <a16:creationId xmlns:a16="http://schemas.microsoft.com/office/drawing/2014/main" id="{4F1AAD9C-4760-4C91-9029-AE99F83F5706}"/>
            </a:ext>
          </a:extLst>
        </xdr:cNvPr>
        <xdr:cNvCxnSpPr/>
      </xdr:nvCxnSpPr>
      <xdr:spPr>
        <a:xfrm flipV="1">
          <a:off x="6972300" y="16430369"/>
          <a:ext cx="889000" cy="9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C25E3A66-2AB4-47F0-A0E2-634A67189A4D}"/>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a:extLst>
            <a:ext uri="{FF2B5EF4-FFF2-40B4-BE49-F238E27FC236}">
              <a16:creationId xmlns:a16="http://schemas.microsoft.com/office/drawing/2014/main" id="{5FE38604-E303-4FA9-B94C-D15F72A6D5F4}"/>
            </a:ext>
          </a:extLst>
        </xdr:cNvPr>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3E1CBA9B-86DF-497A-BC3F-F9321C04C181}"/>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a:extLst>
            <a:ext uri="{FF2B5EF4-FFF2-40B4-BE49-F238E27FC236}">
              <a16:creationId xmlns:a16="http://schemas.microsoft.com/office/drawing/2014/main" id="{C8C9DD22-C490-498E-8A13-A206198894AC}"/>
            </a:ext>
          </a:extLst>
        </xdr:cNvPr>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26AC214E-B207-448A-9F40-61914E271EEB}"/>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CCC8F75F-BF94-469B-860C-3C9896D8A08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D4C0D2F7-56F0-481B-B744-A9366D0DB01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13A4BCBD-242E-4201-9E5E-010F51A5A545}"/>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F45F31DE-7B75-49C0-83D0-2D3C4036717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35999</xdr:rowOff>
    </xdr:from>
    <xdr:to>
      <xdr:col>55</xdr:col>
      <xdr:colOff>50800</xdr:colOff>
      <xdr:row>96</xdr:row>
      <xdr:rowOff>137599</xdr:rowOff>
    </xdr:to>
    <xdr:sp macro="" textlink="">
      <xdr:nvSpPr>
        <xdr:cNvPr id="480" name="楕円 479">
          <a:extLst>
            <a:ext uri="{FF2B5EF4-FFF2-40B4-BE49-F238E27FC236}">
              <a16:creationId xmlns:a16="http://schemas.microsoft.com/office/drawing/2014/main" id="{782BA752-5D23-4B21-8DDF-AA2DE270CB4C}"/>
            </a:ext>
          </a:extLst>
        </xdr:cNvPr>
        <xdr:cNvSpPr/>
      </xdr:nvSpPr>
      <xdr:spPr>
        <a:xfrm>
          <a:off x="10426700" y="164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58876</xdr:rowOff>
    </xdr:from>
    <xdr:ext cx="599010" cy="259045"/>
    <xdr:sp macro="" textlink="">
      <xdr:nvSpPr>
        <xdr:cNvPr id="481" name="土木費該当値テキスト">
          <a:extLst>
            <a:ext uri="{FF2B5EF4-FFF2-40B4-BE49-F238E27FC236}">
              <a16:creationId xmlns:a16="http://schemas.microsoft.com/office/drawing/2014/main" id="{177E4E2C-71A8-4AC1-AB76-459C479EF961}"/>
            </a:ext>
          </a:extLst>
        </xdr:cNvPr>
        <xdr:cNvSpPr txBox="1"/>
      </xdr:nvSpPr>
      <xdr:spPr>
        <a:xfrm>
          <a:off x="10528300" y="1634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27530</xdr:rowOff>
    </xdr:from>
    <xdr:to>
      <xdr:col>50</xdr:col>
      <xdr:colOff>165100</xdr:colOff>
      <xdr:row>96</xdr:row>
      <xdr:rowOff>129130</xdr:rowOff>
    </xdr:to>
    <xdr:sp macro="" textlink="">
      <xdr:nvSpPr>
        <xdr:cNvPr id="482" name="楕円 481">
          <a:extLst>
            <a:ext uri="{FF2B5EF4-FFF2-40B4-BE49-F238E27FC236}">
              <a16:creationId xmlns:a16="http://schemas.microsoft.com/office/drawing/2014/main" id="{C4BF9918-B9E3-4CBC-99AE-0DC3F19ABBAB}"/>
            </a:ext>
          </a:extLst>
        </xdr:cNvPr>
        <xdr:cNvSpPr/>
      </xdr:nvSpPr>
      <xdr:spPr>
        <a:xfrm>
          <a:off x="9588500" y="164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145657</xdr:rowOff>
    </xdr:from>
    <xdr:ext cx="599010" cy="259045"/>
    <xdr:sp macro="" textlink="">
      <xdr:nvSpPr>
        <xdr:cNvPr id="483" name="テキスト ボックス 482">
          <a:extLst>
            <a:ext uri="{FF2B5EF4-FFF2-40B4-BE49-F238E27FC236}">
              <a16:creationId xmlns:a16="http://schemas.microsoft.com/office/drawing/2014/main" id="{296DB7F7-6ACE-437E-AB3D-D2CCF8C4D3A0}"/>
            </a:ext>
          </a:extLst>
        </xdr:cNvPr>
        <xdr:cNvSpPr txBox="1"/>
      </xdr:nvSpPr>
      <xdr:spPr>
        <a:xfrm>
          <a:off x="9339795" y="1626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83841</xdr:rowOff>
    </xdr:from>
    <xdr:to>
      <xdr:col>46</xdr:col>
      <xdr:colOff>38100</xdr:colOff>
      <xdr:row>97</xdr:row>
      <xdr:rowOff>13991</xdr:rowOff>
    </xdr:to>
    <xdr:sp macro="" textlink="">
      <xdr:nvSpPr>
        <xdr:cNvPr id="484" name="楕円 483">
          <a:extLst>
            <a:ext uri="{FF2B5EF4-FFF2-40B4-BE49-F238E27FC236}">
              <a16:creationId xmlns:a16="http://schemas.microsoft.com/office/drawing/2014/main" id="{94AF618F-C736-4093-ADE5-95A0D628AFF1}"/>
            </a:ext>
          </a:extLst>
        </xdr:cNvPr>
        <xdr:cNvSpPr/>
      </xdr:nvSpPr>
      <xdr:spPr>
        <a:xfrm>
          <a:off x="8699500" y="1654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30518</xdr:rowOff>
    </xdr:from>
    <xdr:ext cx="599010" cy="259045"/>
    <xdr:sp macro="" textlink="">
      <xdr:nvSpPr>
        <xdr:cNvPr id="485" name="テキスト ボックス 484">
          <a:extLst>
            <a:ext uri="{FF2B5EF4-FFF2-40B4-BE49-F238E27FC236}">
              <a16:creationId xmlns:a16="http://schemas.microsoft.com/office/drawing/2014/main" id="{4859DF13-4CC9-4EB2-A2B3-30238C1EA015}"/>
            </a:ext>
          </a:extLst>
        </xdr:cNvPr>
        <xdr:cNvSpPr txBox="1"/>
      </xdr:nvSpPr>
      <xdr:spPr>
        <a:xfrm>
          <a:off x="8450795" y="163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91819</xdr:rowOff>
    </xdr:from>
    <xdr:to>
      <xdr:col>41</xdr:col>
      <xdr:colOff>101600</xdr:colOff>
      <xdr:row>96</xdr:row>
      <xdr:rowOff>21969</xdr:rowOff>
    </xdr:to>
    <xdr:sp macro="" textlink="">
      <xdr:nvSpPr>
        <xdr:cNvPr id="486" name="楕円 485">
          <a:extLst>
            <a:ext uri="{FF2B5EF4-FFF2-40B4-BE49-F238E27FC236}">
              <a16:creationId xmlns:a16="http://schemas.microsoft.com/office/drawing/2014/main" id="{0D88ADCD-E4CA-4BE0-BE03-6FFF0465965A}"/>
            </a:ext>
          </a:extLst>
        </xdr:cNvPr>
        <xdr:cNvSpPr/>
      </xdr:nvSpPr>
      <xdr:spPr>
        <a:xfrm>
          <a:off x="7810500" y="1637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38496</xdr:rowOff>
    </xdr:from>
    <xdr:ext cx="599010" cy="259045"/>
    <xdr:sp macro="" textlink="">
      <xdr:nvSpPr>
        <xdr:cNvPr id="487" name="テキスト ボックス 486">
          <a:extLst>
            <a:ext uri="{FF2B5EF4-FFF2-40B4-BE49-F238E27FC236}">
              <a16:creationId xmlns:a16="http://schemas.microsoft.com/office/drawing/2014/main" id="{C8E87A9D-D469-4131-87CF-6DA84061F3DE}"/>
            </a:ext>
          </a:extLst>
        </xdr:cNvPr>
        <xdr:cNvSpPr txBox="1"/>
      </xdr:nvSpPr>
      <xdr:spPr>
        <a:xfrm>
          <a:off x="7561795" y="1615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16780</xdr:rowOff>
    </xdr:from>
    <xdr:to>
      <xdr:col>36</xdr:col>
      <xdr:colOff>165100</xdr:colOff>
      <xdr:row>96</xdr:row>
      <xdr:rowOff>118380</xdr:rowOff>
    </xdr:to>
    <xdr:sp macro="" textlink="">
      <xdr:nvSpPr>
        <xdr:cNvPr id="488" name="楕円 487">
          <a:extLst>
            <a:ext uri="{FF2B5EF4-FFF2-40B4-BE49-F238E27FC236}">
              <a16:creationId xmlns:a16="http://schemas.microsoft.com/office/drawing/2014/main" id="{8EABED15-5936-48C5-B9B9-1E06688294DD}"/>
            </a:ext>
          </a:extLst>
        </xdr:cNvPr>
        <xdr:cNvSpPr/>
      </xdr:nvSpPr>
      <xdr:spPr>
        <a:xfrm>
          <a:off x="6921500" y="164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134907</xdr:rowOff>
    </xdr:from>
    <xdr:ext cx="599010" cy="259045"/>
    <xdr:sp macro="" textlink="">
      <xdr:nvSpPr>
        <xdr:cNvPr id="489" name="テキスト ボックス 488">
          <a:extLst>
            <a:ext uri="{FF2B5EF4-FFF2-40B4-BE49-F238E27FC236}">
              <a16:creationId xmlns:a16="http://schemas.microsoft.com/office/drawing/2014/main" id="{ECA0822C-F9C8-4942-94A2-71C72FEB9878}"/>
            </a:ext>
          </a:extLst>
        </xdr:cNvPr>
        <xdr:cNvSpPr txBox="1"/>
      </xdr:nvSpPr>
      <xdr:spPr>
        <a:xfrm>
          <a:off x="6672795" y="1625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A417D4D8-E0D1-4792-8BFF-A3F9FF85771B}"/>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1ED7A49F-C83F-45DE-9FDB-B95FE50B4422}"/>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F22D85DB-A469-458F-B962-AE500E1BA373}"/>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E711CF1B-12F3-4645-A774-1396091CC538}"/>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494143A3-2244-447D-8653-011109431ABC}"/>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17F79079-5BDC-4D26-A48F-701BB8CCB39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EA95CED6-D8B0-4B3D-B38B-542761D3EE2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95A567DF-0323-4F06-9045-9A98104E574F}"/>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E615648C-8272-468B-8FCD-FBF1D6F99C52}"/>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1BFE7239-BF4B-4275-907B-D65E2C63940A}"/>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7048A0B7-8871-44E1-99F3-8492CB89EDDB}"/>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ADFD5844-6DF5-456A-8EBA-028D631E63C1}"/>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D04E7093-DFA5-4CF2-8EDD-ED2111472C4F}"/>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B213774F-6499-491C-B448-F9E5C2F45A41}"/>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3C9D538D-61C3-4EE9-8DA3-03A493C0BB1A}"/>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71C63127-4E3D-4139-8B40-33860088815E}"/>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389E44C9-255E-45B4-904C-11B5FF7F4BFB}"/>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FBB7DE40-0137-42A6-B58D-939FCC6DCD23}"/>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F7BBBB3B-A691-45B2-88CA-005FC4C59AE5}"/>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BA745D6D-EAB4-4B76-BE8D-69CFAA270F68}"/>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7F1E9A28-5449-4040-A3DD-DA3408FE2EC2}"/>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AC57E3D8-1A6C-4440-928F-A57131B64742}"/>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A9C15593-23C1-4669-B2C8-0EB9AF8D4D37}"/>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45A0C749-668B-4DC3-A9D1-F502CF09D707}"/>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E6CCB52D-3FCA-4CE0-B8C7-52D4F2B9DB9A}"/>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F51F6E12-4A05-4138-A21F-6BDC6B60214C}"/>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D2658B70-FB8A-4DE4-926D-C023E5B6A238}"/>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C46202F-F062-4031-9C32-10F4F9E01F2A}"/>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949BBCAB-1B52-4EE0-8D49-AF14F8B9C8EE}"/>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128556</xdr:rowOff>
    </xdr:from>
    <xdr:to>
      <xdr:col>85</xdr:col>
      <xdr:colOff>127000</xdr:colOff>
      <xdr:row>37</xdr:row>
      <xdr:rowOff>103315</xdr:rowOff>
    </xdr:to>
    <xdr:cxnSp macro="">
      <xdr:nvCxnSpPr>
        <xdr:cNvPr id="519" name="直線コネクタ 518">
          <a:extLst>
            <a:ext uri="{FF2B5EF4-FFF2-40B4-BE49-F238E27FC236}">
              <a16:creationId xmlns:a16="http://schemas.microsoft.com/office/drawing/2014/main" id="{A71DCA4D-6C9F-455B-A784-DDFFAA462DC3}"/>
            </a:ext>
          </a:extLst>
        </xdr:cNvPr>
        <xdr:cNvCxnSpPr/>
      </xdr:nvCxnSpPr>
      <xdr:spPr>
        <a:xfrm>
          <a:off x="15481300" y="6129306"/>
          <a:ext cx="838200" cy="3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F80807F7-A2FD-48D2-A5BE-3C68FE568B9D}"/>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74D4568B-998F-4B11-A068-7CF38EF8F27A}"/>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128556</xdr:rowOff>
    </xdr:from>
    <xdr:to>
      <xdr:col>81</xdr:col>
      <xdr:colOff>50800</xdr:colOff>
      <xdr:row>37</xdr:row>
      <xdr:rowOff>114916</xdr:rowOff>
    </xdr:to>
    <xdr:cxnSp macro="">
      <xdr:nvCxnSpPr>
        <xdr:cNvPr id="522" name="直線コネクタ 521">
          <a:extLst>
            <a:ext uri="{FF2B5EF4-FFF2-40B4-BE49-F238E27FC236}">
              <a16:creationId xmlns:a16="http://schemas.microsoft.com/office/drawing/2014/main" id="{BC1FFB23-DF02-42EA-9FDF-752F7CCEBE6B}"/>
            </a:ext>
          </a:extLst>
        </xdr:cNvPr>
        <xdr:cNvCxnSpPr/>
      </xdr:nvCxnSpPr>
      <xdr:spPr>
        <a:xfrm flipV="1">
          <a:off x="14592300" y="6129306"/>
          <a:ext cx="889000" cy="3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22C7630C-CEAB-445B-9178-CE1BB8E967EC}"/>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148176</xdr:rowOff>
    </xdr:from>
    <xdr:ext cx="534377" cy="259045"/>
    <xdr:sp macro="" textlink="">
      <xdr:nvSpPr>
        <xdr:cNvPr id="524" name="テキスト ボックス 523">
          <a:extLst>
            <a:ext uri="{FF2B5EF4-FFF2-40B4-BE49-F238E27FC236}">
              <a16:creationId xmlns:a16="http://schemas.microsoft.com/office/drawing/2014/main" id="{C50439DE-E2FF-426D-ABAE-693B808DE74D}"/>
            </a:ext>
          </a:extLst>
        </xdr:cNvPr>
        <xdr:cNvSpPr txBox="1"/>
      </xdr:nvSpPr>
      <xdr:spPr>
        <a:xfrm>
          <a:off x="15214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114916</xdr:rowOff>
    </xdr:from>
    <xdr:to>
      <xdr:col>76</xdr:col>
      <xdr:colOff>114300</xdr:colOff>
      <xdr:row>38</xdr:row>
      <xdr:rowOff>43288</xdr:rowOff>
    </xdr:to>
    <xdr:cxnSp macro="">
      <xdr:nvCxnSpPr>
        <xdr:cNvPr id="525" name="直線コネクタ 524">
          <a:extLst>
            <a:ext uri="{FF2B5EF4-FFF2-40B4-BE49-F238E27FC236}">
              <a16:creationId xmlns:a16="http://schemas.microsoft.com/office/drawing/2014/main" id="{8176E3AC-4205-473C-9E08-D4B3DA334514}"/>
            </a:ext>
          </a:extLst>
        </xdr:cNvPr>
        <xdr:cNvCxnSpPr/>
      </xdr:nvCxnSpPr>
      <xdr:spPr>
        <a:xfrm flipV="1">
          <a:off x="13703300" y="6458566"/>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ACC91200-E254-4AE4-961C-3FE1BF857FCD}"/>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11282</xdr:rowOff>
    </xdr:from>
    <xdr:ext cx="534377" cy="259045"/>
    <xdr:sp macro="" textlink="">
      <xdr:nvSpPr>
        <xdr:cNvPr id="527" name="テキスト ボックス 526">
          <a:extLst>
            <a:ext uri="{FF2B5EF4-FFF2-40B4-BE49-F238E27FC236}">
              <a16:creationId xmlns:a16="http://schemas.microsoft.com/office/drawing/2014/main" id="{BF14EF73-55BC-4CEA-80A7-963D4E67A014}"/>
            </a:ext>
          </a:extLst>
        </xdr:cNvPr>
        <xdr:cNvSpPr txBox="1"/>
      </xdr:nvSpPr>
      <xdr:spPr>
        <a:xfrm>
          <a:off x="14325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33858</xdr:rowOff>
    </xdr:from>
    <xdr:to>
      <xdr:col>71</xdr:col>
      <xdr:colOff>177800</xdr:colOff>
      <xdr:row>38</xdr:row>
      <xdr:rowOff>43288</xdr:rowOff>
    </xdr:to>
    <xdr:cxnSp macro="">
      <xdr:nvCxnSpPr>
        <xdr:cNvPr id="528" name="直線コネクタ 527">
          <a:extLst>
            <a:ext uri="{FF2B5EF4-FFF2-40B4-BE49-F238E27FC236}">
              <a16:creationId xmlns:a16="http://schemas.microsoft.com/office/drawing/2014/main" id="{2E671B4D-B140-48E0-9C9A-86FCF6B5DB34}"/>
            </a:ext>
          </a:extLst>
        </xdr:cNvPr>
        <xdr:cNvCxnSpPr/>
      </xdr:nvCxnSpPr>
      <xdr:spPr>
        <a:xfrm>
          <a:off x="12814300" y="5691708"/>
          <a:ext cx="889000" cy="86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A6CAAFF0-7118-447B-9625-24706CC9F58C}"/>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A761045F-67AC-478A-B74C-420AF4988BA9}"/>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A4064A2B-0079-41F2-BB0A-D6A33BF3D2D6}"/>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67994</xdr:rowOff>
    </xdr:from>
    <xdr:ext cx="534377" cy="259045"/>
    <xdr:sp macro="" textlink="">
      <xdr:nvSpPr>
        <xdr:cNvPr id="532" name="テキスト ボックス 531">
          <a:extLst>
            <a:ext uri="{FF2B5EF4-FFF2-40B4-BE49-F238E27FC236}">
              <a16:creationId xmlns:a16="http://schemas.microsoft.com/office/drawing/2014/main" id="{45929B8B-177E-49B3-833C-924B19E7353E}"/>
            </a:ext>
          </a:extLst>
        </xdr:cNvPr>
        <xdr:cNvSpPr txBox="1"/>
      </xdr:nvSpPr>
      <xdr:spPr>
        <a:xfrm>
          <a:off x="12547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89CF396B-D710-44DD-940F-3C6D0E47A485}"/>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C7F6400A-CAC9-4770-B72F-72B567C02BE4}"/>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BBAA02E-02BC-4697-AE22-8B60FF65A65E}"/>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2944E145-2088-454D-A0A8-67C70961637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E0071B45-791A-4625-B1F4-167D063CFE21}"/>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52515</xdr:rowOff>
    </xdr:from>
    <xdr:to>
      <xdr:col>85</xdr:col>
      <xdr:colOff>177800</xdr:colOff>
      <xdr:row>37</xdr:row>
      <xdr:rowOff>154115</xdr:rowOff>
    </xdr:to>
    <xdr:sp macro="" textlink="">
      <xdr:nvSpPr>
        <xdr:cNvPr id="538" name="楕円 537">
          <a:extLst>
            <a:ext uri="{FF2B5EF4-FFF2-40B4-BE49-F238E27FC236}">
              <a16:creationId xmlns:a16="http://schemas.microsoft.com/office/drawing/2014/main" id="{082C0E84-8720-436D-9F8F-DBF500364B0F}"/>
            </a:ext>
          </a:extLst>
        </xdr:cNvPr>
        <xdr:cNvSpPr/>
      </xdr:nvSpPr>
      <xdr:spPr>
        <a:xfrm>
          <a:off x="16268700" y="63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30942</xdr:rowOff>
    </xdr:from>
    <xdr:ext cx="534377" cy="259045"/>
    <xdr:sp macro="" textlink="">
      <xdr:nvSpPr>
        <xdr:cNvPr id="539" name="消防費該当値テキスト">
          <a:extLst>
            <a:ext uri="{FF2B5EF4-FFF2-40B4-BE49-F238E27FC236}">
              <a16:creationId xmlns:a16="http://schemas.microsoft.com/office/drawing/2014/main" id="{1C6C41E5-12B0-4FBE-AC17-78F55A71C04F}"/>
            </a:ext>
          </a:extLst>
        </xdr:cNvPr>
        <xdr:cNvSpPr txBox="1"/>
      </xdr:nvSpPr>
      <xdr:spPr>
        <a:xfrm>
          <a:off x="16370300" y="637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77756</xdr:rowOff>
    </xdr:from>
    <xdr:to>
      <xdr:col>81</xdr:col>
      <xdr:colOff>101600</xdr:colOff>
      <xdr:row>36</xdr:row>
      <xdr:rowOff>7906</xdr:rowOff>
    </xdr:to>
    <xdr:sp macro="" textlink="">
      <xdr:nvSpPr>
        <xdr:cNvPr id="540" name="楕円 539">
          <a:extLst>
            <a:ext uri="{FF2B5EF4-FFF2-40B4-BE49-F238E27FC236}">
              <a16:creationId xmlns:a16="http://schemas.microsoft.com/office/drawing/2014/main" id="{991ACFD7-13E3-4938-9377-730EF6E8F381}"/>
            </a:ext>
          </a:extLst>
        </xdr:cNvPr>
        <xdr:cNvSpPr/>
      </xdr:nvSpPr>
      <xdr:spPr>
        <a:xfrm>
          <a:off x="15430500" y="60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24433</xdr:rowOff>
    </xdr:from>
    <xdr:ext cx="534377" cy="259045"/>
    <xdr:sp macro="" textlink="">
      <xdr:nvSpPr>
        <xdr:cNvPr id="541" name="テキスト ボックス 540">
          <a:extLst>
            <a:ext uri="{FF2B5EF4-FFF2-40B4-BE49-F238E27FC236}">
              <a16:creationId xmlns:a16="http://schemas.microsoft.com/office/drawing/2014/main" id="{728F22DD-ADB5-4695-930A-ABB11DA2FC91}"/>
            </a:ext>
          </a:extLst>
        </xdr:cNvPr>
        <xdr:cNvSpPr txBox="1"/>
      </xdr:nvSpPr>
      <xdr:spPr>
        <a:xfrm>
          <a:off x="15214111" y="58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64116</xdr:rowOff>
    </xdr:from>
    <xdr:to>
      <xdr:col>76</xdr:col>
      <xdr:colOff>165100</xdr:colOff>
      <xdr:row>37</xdr:row>
      <xdr:rowOff>165715</xdr:rowOff>
    </xdr:to>
    <xdr:sp macro="" textlink="">
      <xdr:nvSpPr>
        <xdr:cNvPr id="542" name="楕円 541">
          <a:extLst>
            <a:ext uri="{FF2B5EF4-FFF2-40B4-BE49-F238E27FC236}">
              <a16:creationId xmlns:a16="http://schemas.microsoft.com/office/drawing/2014/main" id="{B4630DDF-11E7-480A-B354-4DB0A735A4F5}"/>
            </a:ext>
          </a:extLst>
        </xdr:cNvPr>
        <xdr:cNvSpPr/>
      </xdr:nvSpPr>
      <xdr:spPr>
        <a:xfrm>
          <a:off x="14541500" y="64077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10793</xdr:rowOff>
    </xdr:from>
    <xdr:ext cx="534377" cy="259045"/>
    <xdr:sp macro="" textlink="">
      <xdr:nvSpPr>
        <xdr:cNvPr id="543" name="テキスト ボックス 542">
          <a:extLst>
            <a:ext uri="{FF2B5EF4-FFF2-40B4-BE49-F238E27FC236}">
              <a16:creationId xmlns:a16="http://schemas.microsoft.com/office/drawing/2014/main" id="{72ABFE21-C86B-475E-8C19-8C4F58539116}"/>
            </a:ext>
          </a:extLst>
        </xdr:cNvPr>
        <xdr:cNvSpPr txBox="1"/>
      </xdr:nvSpPr>
      <xdr:spPr>
        <a:xfrm>
          <a:off x="14325111" y="618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163938</xdr:rowOff>
    </xdr:from>
    <xdr:to>
      <xdr:col>72</xdr:col>
      <xdr:colOff>38100</xdr:colOff>
      <xdr:row>38</xdr:row>
      <xdr:rowOff>94088</xdr:rowOff>
    </xdr:to>
    <xdr:sp macro="" textlink="">
      <xdr:nvSpPr>
        <xdr:cNvPr id="544" name="楕円 543">
          <a:extLst>
            <a:ext uri="{FF2B5EF4-FFF2-40B4-BE49-F238E27FC236}">
              <a16:creationId xmlns:a16="http://schemas.microsoft.com/office/drawing/2014/main" id="{A4BEC984-855B-4A4C-B912-D4EA0723C641}"/>
            </a:ext>
          </a:extLst>
        </xdr:cNvPr>
        <xdr:cNvSpPr/>
      </xdr:nvSpPr>
      <xdr:spPr>
        <a:xfrm>
          <a:off x="13652500" y="65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85215</xdr:rowOff>
    </xdr:from>
    <xdr:ext cx="534377" cy="259045"/>
    <xdr:sp macro="" textlink="">
      <xdr:nvSpPr>
        <xdr:cNvPr id="545" name="テキスト ボックス 544">
          <a:extLst>
            <a:ext uri="{FF2B5EF4-FFF2-40B4-BE49-F238E27FC236}">
              <a16:creationId xmlns:a16="http://schemas.microsoft.com/office/drawing/2014/main" id="{F5AE3313-2209-42A2-B63D-DC31AB7DB653}"/>
            </a:ext>
          </a:extLst>
        </xdr:cNvPr>
        <xdr:cNvSpPr txBox="1"/>
      </xdr:nvSpPr>
      <xdr:spPr>
        <a:xfrm>
          <a:off x="13436111" y="660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154508</xdr:rowOff>
    </xdr:from>
    <xdr:to>
      <xdr:col>67</xdr:col>
      <xdr:colOff>101600</xdr:colOff>
      <xdr:row>33</xdr:row>
      <xdr:rowOff>84658</xdr:rowOff>
    </xdr:to>
    <xdr:sp macro="" textlink="">
      <xdr:nvSpPr>
        <xdr:cNvPr id="546" name="楕円 545">
          <a:extLst>
            <a:ext uri="{FF2B5EF4-FFF2-40B4-BE49-F238E27FC236}">
              <a16:creationId xmlns:a16="http://schemas.microsoft.com/office/drawing/2014/main" id="{0F8A73F3-567D-4B7A-8D35-86619C136D2E}"/>
            </a:ext>
          </a:extLst>
        </xdr:cNvPr>
        <xdr:cNvSpPr/>
      </xdr:nvSpPr>
      <xdr:spPr>
        <a:xfrm>
          <a:off x="12763500" y="56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101185</xdr:rowOff>
    </xdr:from>
    <xdr:ext cx="534377" cy="259045"/>
    <xdr:sp macro="" textlink="">
      <xdr:nvSpPr>
        <xdr:cNvPr id="547" name="テキスト ボックス 546">
          <a:extLst>
            <a:ext uri="{FF2B5EF4-FFF2-40B4-BE49-F238E27FC236}">
              <a16:creationId xmlns:a16="http://schemas.microsoft.com/office/drawing/2014/main" id="{2715D249-18BA-408D-9F11-0563B31CFFD8}"/>
            </a:ext>
          </a:extLst>
        </xdr:cNvPr>
        <xdr:cNvSpPr txBox="1"/>
      </xdr:nvSpPr>
      <xdr:spPr>
        <a:xfrm>
          <a:off x="12547111" y="541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EBB30EBE-A123-490B-B9AA-F3F3FC4E37E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FF4773CA-9E5B-4127-8E2A-087F7BFCD217}"/>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8BE81CAA-9EC1-44D1-A6E3-9030179005D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DEAC5184-7B1B-46B2-A6F6-785C6C7B6B4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40ECFE9C-9B62-44FD-ABBE-38AA797AE99B}"/>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B630898E-E855-44FA-91FA-7F9ED97D6C35}"/>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3A09DC1F-8889-4BAA-8694-C2E3719BA692}"/>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37C69BFD-9107-41BC-85E8-4A228EEF9CB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D06289BC-C401-41A9-9BEA-416C0077014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5BCEACC-0B97-44D2-94A8-203DEEC2DCA7}"/>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6CB648E8-C57D-416C-A39A-FFF7FEED2B2D}"/>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4DA2F38-94F2-45F4-BF82-0FC5D962C2B6}"/>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9E0483F8-D771-4212-BF14-F6B0280E15E5}"/>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B2B73961-1040-4191-8468-928DD2B5B7E6}"/>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8CACCAA7-3077-4E24-83F5-092F20742B02}"/>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3DFAA55F-ECD0-4DD0-BA24-D6C40127E63F}"/>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CCDC533B-C7CF-49C6-9634-5ABF104DA3C2}"/>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924D573-388B-4662-BB41-3F03776A9D48}"/>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AD7CD9FE-E36D-4489-9FFC-A3F52FBA3D4B}"/>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6C586127-4C20-4CB6-8698-4AD2AEB3BB37}"/>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B6452E53-AA44-427C-BB5B-C7B969C0CDF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F1B9E60D-75D8-44BA-A355-C3AA6DA75E44}"/>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9D60DFA6-49C0-4CCE-8B1C-106E0B958F96}"/>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B626EB61-086F-4858-8B87-17D264681A84}"/>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B303D719-AD14-4AFF-9CD7-D4184588A2AC}"/>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1F188787-A0EC-4AD5-B144-00A2D953A61C}"/>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49E116D6-BF25-4ABE-A303-0286A53031D9}"/>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25CBE280-CF1C-4831-A0B8-9F698FC51E01}"/>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19510</xdr:rowOff>
    </xdr:from>
    <xdr:to>
      <xdr:col>85</xdr:col>
      <xdr:colOff>127000</xdr:colOff>
      <xdr:row>57</xdr:row>
      <xdr:rowOff>77620</xdr:rowOff>
    </xdr:to>
    <xdr:cxnSp macro="">
      <xdr:nvCxnSpPr>
        <xdr:cNvPr id="576" name="直線コネクタ 575">
          <a:extLst>
            <a:ext uri="{FF2B5EF4-FFF2-40B4-BE49-F238E27FC236}">
              <a16:creationId xmlns:a16="http://schemas.microsoft.com/office/drawing/2014/main" id="{3D16D21A-20FE-4D27-9D3A-168AA1E1F6E8}"/>
            </a:ext>
          </a:extLst>
        </xdr:cNvPr>
        <xdr:cNvCxnSpPr/>
      </xdr:nvCxnSpPr>
      <xdr:spPr>
        <a:xfrm flipV="1">
          <a:off x="15481300" y="9449260"/>
          <a:ext cx="838200" cy="40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a:extLst>
            <a:ext uri="{FF2B5EF4-FFF2-40B4-BE49-F238E27FC236}">
              <a16:creationId xmlns:a16="http://schemas.microsoft.com/office/drawing/2014/main" id="{FC4ED716-1AC3-4C9E-98D7-8A24C238A0DE}"/>
            </a:ext>
          </a:extLst>
        </xdr:cNvPr>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9D6F85B6-0A61-4F1B-A5CD-A4F6CA51053E}"/>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18089</xdr:rowOff>
    </xdr:from>
    <xdr:to>
      <xdr:col>81</xdr:col>
      <xdr:colOff>50800</xdr:colOff>
      <xdr:row>57</xdr:row>
      <xdr:rowOff>77620</xdr:rowOff>
    </xdr:to>
    <xdr:cxnSp macro="">
      <xdr:nvCxnSpPr>
        <xdr:cNvPr id="579" name="直線コネクタ 578">
          <a:extLst>
            <a:ext uri="{FF2B5EF4-FFF2-40B4-BE49-F238E27FC236}">
              <a16:creationId xmlns:a16="http://schemas.microsoft.com/office/drawing/2014/main" id="{0707F26D-CC35-440C-ACA1-EA3B6A0955BA}"/>
            </a:ext>
          </a:extLst>
        </xdr:cNvPr>
        <xdr:cNvCxnSpPr/>
      </xdr:nvCxnSpPr>
      <xdr:spPr>
        <a:xfrm>
          <a:off x="14592300" y="9790739"/>
          <a:ext cx="889000" cy="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A5951D08-0DBB-4B69-8E7A-261A64CF29DC}"/>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id="{2529E143-D903-46C4-BFCC-3DB13202C54F}"/>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15284</xdr:rowOff>
    </xdr:from>
    <xdr:to>
      <xdr:col>76</xdr:col>
      <xdr:colOff>114300</xdr:colOff>
      <xdr:row>57</xdr:row>
      <xdr:rowOff>18089</xdr:rowOff>
    </xdr:to>
    <xdr:cxnSp macro="">
      <xdr:nvCxnSpPr>
        <xdr:cNvPr id="582" name="直線コネクタ 581">
          <a:extLst>
            <a:ext uri="{FF2B5EF4-FFF2-40B4-BE49-F238E27FC236}">
              <a16:creationId xmlns:a16="http://schemas.microsoft.com/office/drawing/2014/main" id="{FC07F2A0-A960-465B-B1E4-1922BB9F8972}"/>
            </a:ext>
          </a:extLst>
        </xdr:cNvPr>
        <xdr:cNvCxnSpPr/>
      </xdr:nvCxnSpPr>
      <xdr:spPr>
        <a:xfrm>
          <a:off x="13703300" y="9787934"/>
          <a:ext cx="8890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32CF3A8E-27D1-45CA-A75E-0083A9FB3FE3}"/>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id="{AD49E3DE-D2BA-4EAC-B2A7-8F692C6FB222}"/>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15284</xdr:rowOff>
    </xdr:from>
    <xdr:to>
      <xdr:col>71</xdr:col>
      <xdr:colOff>177800</xdr:colOff>
      <xdr:row>57</xdr:row>
      <xdr:rowOff>57141</xdr:rowOff>
    </xdr:to>
    <xdr:cxnSp macro="">
      <xdr:nvCxnSpPr>
        <xdr:cNvPr id="585" name="直線コネクタ 584">
          <a:extLst>
            <a:ext uri="{FF2B5EF4-FFF2-40B4-BE49-F238E27FC236}">
              <a16:creationId xmlns:a16="http://schemas.microsoft.com/office/drawing/2014/main" id="{9033D6DC-896B-4C3E-B42E-817DD82A5360}"/>
            </a:ext>
          </a:extLst>
        </xdr:cNvPr>
        <xdr:cNvCxnSpPr/>
      </xdr:nvCxnSpPr>
      <xdr:spPr>
        <a:xfrm flipV="1">
          <a:off x="12814300" y="9787934"/>
          <a:ext cx="889000" cy="4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3CE095A4-F2E3-4323-A755-A13938A09C0E}"/>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a:extLst>
            <a:ext uri="{FF2B5EF4-FFF2-40B4-BE49-F238E27FC236}">
              <a16:creationId xmlns:a16="http://schemas.microsoft.com/office/drawing/2014/main" id="{17759757-2F62-4D74-963E-E50C300762EE}"/>
            </a:ext>
          </a:extLst>
        </xdr:cNvPr>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85A18BA3-36CF-41CA-BB64-03A2C16B9DE7}"/>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a:extLst>
            <a:ext uri="{FF2B5EF4-FFF2-40B4-BE49-F238E27FC236}">
              <a16:creationId xmlns:a16="http://schemas.microsoft.com/office/drawing/2014/main" id="{096B02CF-CC11-4910-8DC7-D1E4435DCE27}"/>
            </a:ext>
          </a:extLst>
        </xdr:cNvPr>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6E49EF6D-19A3-45E4-B72D-FB094D3EF10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BE85F12C-65A0-4E0B-89EE-183523464CAD}"/>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5498FCF7-03EA-4D37-A124-DA3B0CA52945}"/>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D8E61883-1412-455F-9383-C82BA8CB269A}"/>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C64EBC00-3675-4921-AF22-AEF867B4D015}"/>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140160</xdr:rowOff>
    </xdr:from>
    <xdr:to>
      <xdr:col>85</xdr:col>
      <xdr:colOff>177800</xdr:colOff>
      <xdr:row>55</xdr:row>
      <xdr:rowOff>70310</xdr:rowOff>
    </xdr:to>
    <xdr:sp macro="" textlink="">
      <xdr:nvSpPr>
        <xdr:cNvPr id="595" name="楕円 594">
          <a:extLst>
            <a:ext uri="{FF2B5EF4-FFF2-40B4-BE49-F238E27FC236}">
              <a16:creationId xmlns:a16="http://schemas.microsoft.com/office/drawing/2014/main" id="{653DFCCA-181E-418C-806B-8FCA01B6EC60}"/>
            </a:ext>
          </a:extLst>
        </xdr:cNvPr>
        <xdr:cNvSpPr/>
      </xdr:nvSpPr>
      <xdr:spPr>
        <a:xfrm>
          <a:off x="16268700" y="939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163037</xdr:rowOff>
    </xdr:from>
    <xdr:ext cx="599010" cy="259045"/>
    <xdr:sp macro="" textlink="">
      <xdr:nvSpPr>
        <xdr:cNvPr id="596" name="教育費該当値テキスト">
          <a:extLst>
            <a:ext uri="{FF2B5EF4-FFF2-40B4-BE49-F238E27FC236}">
              <a16:creationId xmlns:a16="http://schemas.microsoft.com/office/drawing/2014/main" id="{33731352-89DA-4274-8C6E-7C5D4692F730}"/>
            </a:ext>
          </a:extLst>
        </xdr:cNvPr>
        <xdr:cNvSpPr txBox="1"/>
      </xdr:nvSpPr>
      <xdr:spPr>
        <a:xfrm>
          <a:off x="16370300" y="924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26820</xdr:rowOff>
    </xdr:from>
    <xdr:to>
      <xdr:col>81</xdr:col>
      <xdr:colOff>101600</xdr:colOff>
      <xdr:row>57</xdr:row>
      <xdr:rowOff>128420</xdr:rowOff>
    </xdr:to>
    <xdr:sp macro="" textlink="">
      <xdr:nvSpPr>
        <xdr:cNvPr id="597" name="楕円 596">
          <a:extLst>
            <a:ext uri="{FF2B5EF4-FFF2-40B4-BE49-F238E27FC236}">
              <a16:creationId xmlns:a16="http://schemas.microsoft.com/office/drawing/2014/main" id="{A1BF6A87-CA17-4D1A-A2BE-66005FCF5CAD}"/>
            </a:ext>
          </a:extLst>
        </xdr:cNvPr>
        <xdr:cNvSpPr/>
      </xdr:nvSpPr>
      <xdr:spPr>
        <a:xfrm>
          <a:off x="15430500" y="979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144947</xdr:rowOff>
    </xdr:from>
    <xdr:ext cx="534377" cy="259045"/>
    <xdr:sp macro="" textlink="">
      <xdr:nvSpPr>
        <xdr:cNvPr id="598" name="テキスト ボックス 597">
          <a:extLst>
            <a:ext uri="{FF2B5EF4-FFF2-40B4-BE49-F238E27FC236}">
              <a16:creationId xmlns:a16="http://schemas.microsoft.com/office/drawing/2014/main" id="{D03E4A16-0535-4B7B-A8A4-8B055AB37F45}"/>
            </a:ext>
          </a:extLst>
        </xdr:cNvPr>
        <xdr:cNvSpPr txBox="1"/>
      </xdr:nvSpPr>
      <xdr:spPr>
        <a:xfrm>
          <a:off x="15214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138739</xdr:rowOff>
    </xdr:from>
    <xdr:to>
      <xdr:col>76</xdr:col>
      <xdr:colOff>165100</xdr:colOff>
      <xdr:row>57</xdr:row>
      <xdr:rowOff>68889</xdr:rowOff>
    </xdr:to>
    <xdr:sp macro="" textlink="">
      <xdr:nvSpPr>
        <xdr:cNvPr id="599" name="楕円 598">
          <a:extLst>
            <a:ext uri="{FF2B5EF4-FFF2-40B4-BE49-F238E27FC236}">
              <a16:creationId xmlns:a16="http://schemas.microsoft.com/office/drawing/2014/main" id="{302E24AC-DBA8-481A-A88D-F4C50C081D0B}"/>
            </a:ext>
          </a:extLst>
        </xdr:cNvPr>
        <xdr:cNvSpPr/>
      </xdr:nvSpPr>
      <xdr:spPr>
        <a:xfrm>
          <a:off x="14541500" y="973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85416</xdr:rowOff>
    </xdr:from>
    <xdr:ext cx="534377" cy="259045"/>
    <xdr:sp macro="" textlink="">
      <xdr:nvSpPr>
        <xdr:cNvPr id="600" name="テキスト ボックス 599">
          <a:extLst>
            <a:ext uri="{FF2B5EF4-FFF2-40B4-BE49-F238E27FC236}">
              <a16:creationId xmlns:a16="http://schemas.microsoft.com/office/drawing/2014/main" id="{0A147581-2029-45E3-BE90-A8C79D60337D}"/>
            </a:ext>
          </a:extLst>
        </xdr:cNvPr>
        <xdr:cNvSpPr txBox="1"/>
      </xdr:nvSpPr>
      <xdr:spPr>
        <a:xfrm>
          <a:off x="14325111" y="951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135934</xdr:rowOff>
    </xdr:from>
    <xdr:to>
      <xdr:col>72</xdr:col>
      <xdr:colOff>38100</xdr:colOff>
      <xdr:row>57</xdr:row>
      <xdr:rowOff>66084</xdr:rowOff>
    </xdr:to>
    <xdr:sp macro="" textlink="">
      <xdr:nvSpPr>
        <xdr:cNvPr id="601" name="楕円 600">
          <a:extLst>
            <a:ext uri="{FF2B5EF4-FFF2-40B4-BE49-F238E27FC236}">
              <a16:creationId xmlns:a16="http://schemas.microsoft.com/office/drawing/2014/main" id="{06658F78-B152-4475-873A-F6E43054498A}"/>
            </a:ext>
          </a:extLst>
        </xdr:cNvPr>
        <xdr:cNvSpPr/>
      </xdr:nvSpPr>
      <xdr:spPr>
        <a:xfrm>
          <a:off x="13652500" y="97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82611</xdr:rowOff>
    </xdr:from>
    <xdr:ext cx="534377" cy="259045"/>
    <xdr:sp macro="" textlink="">
      <xdr:nvSpPr>
        <xdr:cNvPr id="602" name="テキスト ボックス 601">
          <a:extLst>
            <a:ext uri="{FF2B5EF4-FFF2-40B4-BE49-F238E27FC236}">
              <a16:creationId xmlns:a16="http://schemas.microsoft.com/office/drawing/2014/main" id="{FEBBDF2B-4CDE-495E-B78E-3AFE21E8CEDF}"/>
            </a:ext>
          </a:extLst>
        </xdr:cNvPr>
        <xdr:cNvSpPr txBox="1"/>
      </xdr:nvSpPr>
      <xdr:spPr>
        <a:xfrm>
          <a:off x="13436111" y="95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6341</xdr:rowOff>
    </xdr:from>
    <xdr:to>
      <xdr:col>67</xdr:col>
      <xdr:colOff>101600</xdr:colOff>
      <xdr:row>57</xdr:row>
      <xdr:rowOff>107941</xdr:rowOff>
    </xdr:to>
    <xdr:sp macro="" textlink="">
      <xdr:nvSpPr>
        <xdr:cNvPr id="603" name="楕円 602">
          <a:extLst>
            <a:ext uri="{FF2B5EF4-FFF2-40B4-BE49-F238E27FC236}">
              <a16:creationId xmlns:a16="http://schemas.microsoft.com/office/drawing/2014/main" id="{E277560B-D8FE-4191-933B-4469A8757D57}"/>
            </a:ext>
          </a:extLst>
        </xdr:cNvPr>
        <xdr:cNvSpPr/>
      </xdr:nvSpPr>
      <xdr:spPr>
        <a:xfrm>
          <a:off x="12763500" y="97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124468</xdr:rowOff>
    </xdr:from>
    <xdr:ext cx="534377" cy="259045"/>
    <xdr:sp macro="" textlink="">
      <xdr:nvSpPr>
        <xdr:cNvPr id="604" name="テキスト ボックス 603">
          <a:extLst>
            <a:ext uri="{FF2B5EF4-FFF2-40B4-BE49-F238E27FC236}">
              <a16:creationId xmlns:a16="http://schemas.microsoft.com/office/drawing/2014/main" id="{57AC0FBB-9DCB-4283-8F01-058B6CC71D02}"/>
            </a:ext>
          </a:extLst>
        </xdr:cNvPr>
        <xdr:cNvSpPr txBox="1"/>
      </xdr:nvSpPr>
      <xdr:spPr>
        <a:xfrm>
          <a:off x="12547111" y="955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AC01DEAC-E4E7-47B0-8A8B-D39EF7A6644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CDD1C2CC-D621-4F55-91C9-B1D8327F2D0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EA4F8587-F9BA-4CAA-AEEC-31D9680A2FC4}"/>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F54648F0-C710-4399-BCEC-E2A3ABDAE3F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FE75BEFE-69DF-4B19-B8D3-BE449B04B64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A65CB2FC-B363-42E0-B330-77F22607164A}"/>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41CAD3EB-61B2-4D28-AA67-BFCC32CD5F5C}"/>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7D10504D-D0B5-4D24-A2C4-5AA52045B40F}"/>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8DEA4D87-9874-4515-AE2A-890E08A86F0D}"/>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4D21651C-7397-4ECE-8F00-9CBC7CC48B48}"/>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67956D7D-5E2D-46B6-860B-75BD6D36883B}"/>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D1E7F6C9-EB27-4484-A341-0B5EA127EF94}"/>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925C8049-9652-4AE1-A9FC-3E555BC96EA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F802376C-A2B9-4AE7-9B88-015466F699EC}"/>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73E59AF-82A6-434C-8C63-1D1CE6426913}"/>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2447E5E-4482-4598-A790-6888CA6891D5}"/>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46943710-8A40-4651-9BAF-640C5A41D4FF}"/>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A7905C34-B0CA-4657-9018-E777071DA7DF}"/>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7FB5FF58-BCC8-4403-AC15-B4B1F0C768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73875BC0-91A0-42E1-B8AE-4D57DB542A46}"/>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9296F9DE-D57B-4EA9-8FF3-1A107538AC49}"/>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B74E6587-448E-4939-A21A-7C45C34141B2}"/>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5966D636-F425-4FF9-8815-7321CE4B98E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165633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BF04E882-32FF-485B-823D-E0E1C28470E2}"/>
            </a:ext>
          </a:extLst>
        </xdr:cNvPr>
        <xdr:cNvCxnSpPr/>
      </xdr:nvCxnSpPr>
      <xdr:spPr>
        <a:xfrm flipV="1">
          <a:off x="16317595" y="12681483"/>
          <a:ext cx="1269" cy="90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3C864C38-6768-42E8-A093-B8DB179D1038}"/>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9ACF06C4-113C-4385-8C54-30837697172B}"/>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112310</xdr:rowOff>
    </xdr:from>
    <xdr:ext cx="534377" cy="259045"/>
    <xdr:sp macro="" textlink="">
      <xdr:nvSpPr>
        <xdr:cNvPr id="631" name="災害復旧費最大値テキスト">
          <a:extLst>
            <a:ext uri="{FF2B5EF4-FFF2-40B4-BE49-F238E27FC236}">
              <a16:creationId xmlns:a16="http://schemas.microsoft.com/office/drawing/2014/main" id="{BC5A0545-1ED8-4549-A00A-7E98B6C6CBC5}"/>
            </a:ext>
          </a:extLst>
        </xdr:cNvPr>
        <xdr:cNvSpPr txBox="1"/>
      </xdr:nvSpPr>
      <xdr:spPr>
        <a:xfrm>
          <a:off x="16370300" y="1245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165633</xdr:rowOff>
    </xdr:from>
    <xdr:to>
      <xdr:col>86</xdr:col>
      <xdr:colOff>25400</xdr:colOff>
      <xdr:row>73</xdr:row>
      <xdr:rowOff>165633</xdr:rowOff>
    </xdr:to>
    <xdr:cxnSp macro="">
      <xdr:nvCxnSpPr>
        <xdr:cNvPr id="632" name="直線コネクタ 631">
          <a:extLst>
            <a:ext uri="{FF2B5EF4-FFF2-40B4-BE49-F238E27FC236}">
              <a16:creationId xmlns:a16="http://schemas.microsoft.com/office/drawing/2014/main" id="{C2957523-247A-45D8-B121-2637AF6563A8}"/>
            </a:ext>
          </a:extLst>
        </xdr:cNvPr>
        <xdr:cNvCxnSpPr/>
      </xdr:nvCxnSpPr>
      <xdr:spPr>
        <a:xfrm>
          <a:off x="16230600" y="126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165633</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9EF62DE-D7CE-4515-9AD8-9C15F8EBC5C6}"/>
            </a:ext>
          </a:extLst>
        </xdr:cNvPr>
        <xdr:cNvCxnSpPr/>
      </xdr:nvCxnSpPr>
      <xdr:spPr>
        <a:xfrm flipV="1">
          <a:off x="15481300" y="12681483"/>
          <a:ext cx="838200" cy="90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154182</xdr:rowOff>
    </xdr:from>
    <xdr:ext cx="534377" cy="259045"/>
    <xdr:sp macro="" textlink="">
      <xdr:nvSpPr>
        <xdr:cNvPr id="634" name="災害復旧費平均値テキスト">
          <a:extLst>
            <a:ext uri="{FF2B5EF4-FFF2-40B4-BE49-F238E27FC236}">
              <a16:creationId xmlns:a16="http://schemas.microsoft.com/office/drawing/2014/main" id="{9099BA3C-C778-4192-870E-80DC992FCEF5}"/>
            </a:ext>
          </a:extLst>
        </xdr:cNvPr>
        <xdr:cNvSpPr txBox="1"/>
      </xdr:nvSpPr>
      <xdr:spPr>
        <a:xfrm>
          <a:off x="16370300" y="13355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4305</xdr:rowOff>
    </xdr:from>
    <xdr:to>
      <xdr:col>85</xdr:col>
      <xdr:colOff>177800</xdr:colOff>
      <xdr:row>78</xdr:row>
      <xdr:rowOff>105905</xdr:rowOff>
    </xdr:to>
    <xdr:sp macro="" textlink="">
      <xdr:nvSpPr>
        <xdr:cNvPr id="635" name="フローチャート: 判断 634">
          <a:extLst>
            <a:ext uri="{FF2B5EF4-FFF2-40B4-BE49-F238E27FC236}">
              <a16:creationId xmlns:a16="http://schemas.microsoft.com/office/drawing/2014/main" id="{94F0E3FD-46BE-459C-B193-8BAE457076E5}"/>
            </a:ext>
          </a:extLst>
        </xdr:cNvPr>
        <xdr:cNvSpPr/>
      </xdr:nvSpPr>
      <xdr:spPr>
        <a:xfrm>
          <a:off x="16268700" y="1337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119951</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5E66AAC-57B7-411D-9C47-EC7618170690}"/>
            </a:ext>
          </a:extLst>
        </xdr:cNvPr>
        <xdr:cNvCxnSpPr/>
      </xdr:nvCxnSpPr>
      <xdr:spPr>
        <a:xfrm>
          <a:off x="14592300" y="13493051"/>
          <a:ext cx="889000" cy="9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4687</xdr:rowOff>
    </xdr:from>
    <xdr:to>
      <xdr:col>81</xdr:col>
      <xdr:colOff>101600</xdr:colOff>
      <xdr:row>78</xdr:row>
      <xdr:rowOff>106287</xdr:rowOff>
    </xdr:to>
    <xdr:sp macro="" textlink="">
      <xdr:nvSpPr>
        <xdr:cNvPr id="637" name="フローチャート: 判断 636">
          <a:extLst>
            <a:ext uri="{FF2B5EF4-FFF2-40B4-BE49-F238E27FC236}">
              <a16:creationId xmlns:a16="http://schemas.microsoft.com/office/drawing/2014/main" id="{1AFA741B-D0FF-4333-B12C-500AFF5F3ADA}"/>
            </a:ext>
          </a:extLst>
        </xdr:cNvPr>
        <xdr:cNvSpPr/>
      </xdr:nvSpPr>
      <xdr:spPr>
        <a:xfrm>
          <a:off x="15430500" y="1337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122814</xdr:rowOff>
    </xdr:from>
    <xdr:ext cx="534377" cy="259045"/>
    <xdr:sp macro="" textlink="">
      <xdr:nvSpPr>
        <xdr:cNvPr id="638" name="テキスト ボックス 637">
          <a:extLst>
            <a:ext uri="{FF2B5EF4-FFF2-40B4-BE49-F238E27FC236}">
              <a16:creationId xmlns:a16="http://schemas.microsoft.com/office/drawing/2014/main" id="{C52566F4-0C39-4DAE-B725-E07387D02356}"/>
            </a:ext>
          </a:extLst>
        </xdr:cNvPr>
        <xdr:cNvSpPr txBox="1"/>
      </xdr:nvSpPr>
      <xdr:spPr>
        <a:xfrm>
          <a:off x="15214111" y="131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25133</xdr:rowOff>
    </xdr:from>
    <xdr:to>
      <xdr:col>76</xdr:col>
      <xdr:colOff>114300</xdr:colOff>
      <xdr:row>78</xdr:row>
      <xdr:rowOff>119951</xdr:rowOff>
    </xdr:to>
    <xdr:cxnSp macro="">
      <xdr:nvCxnSpPr>
        <xdr:cNvPr id="639" name="直線コネクタ 638">
          <a:extLst>
            <a:ext uri="{FF2B5EF4-FFF2-40B4-BE49-F238E27FC236}">
              <a16:creationId xmlns:a16="http://schemas.microsoft.com/office/drawing/2014/main" id="{60FB26A4-1CD6-44B4-B056-46B7DB256AAB}"/>
            </a:ext>
          </a:extLst>
        </xdr:cNvPr>
        <xdr:cNvCxnSpPr/>
      </xdr:nvCxnSpPr>
      <xdr:spPr>
        <a:xfrm>
          <a:off x="13703300" y="12540983"/>
          <a:ext cx="889000" cy="95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27039</xdr:rowOff>
    </xdr:from>
    <xdr:to>
      <xdr:col>76</xdr:col>
      <xdr:colOff>165100</xdr:colOff>
      <xdr:row>78</xdr:row>
      <xdr:rowOff>128639</xdr:rowOff>
    </xdr:to>
    <xdr:sp macro="" textlink="">
      <xdr:nvSpPr>
        <xdr:cNvPr id="640" name="フローチャート: 判断 639">
          <a:extLst>
            <a:ext uri="{FF2B5EF4-FFF2-40B4-BE49-F238E27FC236}">
              <a16:creationId xmlns:a16="http://schemas.microsoft.com/office/drawing/2014/main" id="{91465E30-CB01-4281-A30E-7E6DF2B167DD}"/>
            </a:ext>
          </a:extLst>
        </xdr:cNvPr>
        <xdr:cNvSpPr/>
      </xdr:nvSpPr>
      <xdr:spPr>
        <a:xfrm>
          <a:off x="145415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145166</xdr:rowOff>
    </xdr:from>
    <xdr:ext cx="534377" cy="259045"/>
    <xdr:sp macro="" textlink="">
      <xdr:nvSpPr>
        <xdr:cNvPr id="641" name="テキスト ボックス 640">
          <a:extLst>
            <a:ext uri="{FF2B5EF4-FFF2-40B4-BE49-F238E27FC236}">
              <a16:creationId xmlns:a16="http://schemas.microsoft.com/office/drawing/2014/main" id="{9CAA15CB-CA1F-4647-92B3-A4D448D3FEB8}"/>
            </a:ext>
          </a:extLst>
        </xdr:cNvPr>
        <xdr:cNvSpPr txBox="1"/>
      </xdr:nvSpPr>
      <xdr:spPr>
        <a:xfrm>
          <a:off x="14325111" y="131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160655</xdr:rowOff>
    </xdr:from>
    <xdr:to>
      <xdr:col>71</xdr:col>
      <xdr:colOff>177800</xdr:colOff>
      <xdr:row>73</xdr:row>
      <xdr:rowOff>25133</xdr:rowOff>
    </xdr:to>
    <xdr:cxnSp macro="">
      <xdr:nvCxnSpPr>
        <xdr:cNvPr id="642" name="直線コネクタ 641">
          <a:extLst>
            <a:ext uri="{FF2B5EF4-FFF2-40B4-BE49-F238E27FC236}">
              <a16:creationId xmlns:a16="http://schemas.microsoft.com/office/drawing/2014/main" id="{80B399F9-CD34-4C75-8BAF-10096339292C}"/>
            </a:ext>
          </a:extLst>
        </xdr:cNvPr>
        <xdr:cNvCxnSpPr/>
      </xdr:nvCxnSpPr>
      <xdr:spPr>
        <a:xfrm>
          <a:off x="12814300" y="11990705"/>
          <a:ext cx="889000" cy="5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1436</xdr:rowOff>
    </xdr:from>
    <xdr:to>
      <xdr:col>72</xdr:col>
      <xdr:colOff>38100</xdr:colOff>
      <xdr:row>78</xdr:row>
      <xdr:rowOff>103036</xdr:rowOff>
    </xdr:to>
    <xdr:sp macro="" textlink="">
      <xdr:nvSpPr>
        <xdr:cNvPr id="643" name="フローチャート: 判断 642">
          <a:extLst>
            <a:ext uri="{FF2B5EF4-FFF2-40B4-BE49-F238E27FC236}">
              <a16:creationId xmlns:a16="http://schemas.microsoft.com/office/drawing/2014/main" id="{7A3ECDEB-F106-40F0-A1CA-BA0178E61C5C}"/>
            </a:ext>
          </a:extLst>
        </xdr:cNvPr>
        <xdr:cNvSpPr/>
      </xdr:nvSpPr>
      <xdr:spPr>
        <a:xfrm>
          <a:off x="13652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94163</xdr:rowOff>
    </xdr:from>
    <xdr:ext cx="534377" cy="259045"/>
    <xdr:sp macro="" textlink="">
      <xdr:nvSpPr>
        <xdr:cNvPr id="644" name="テキスト ボックス 643">
          <a:extLst>
            <a:ext uri="{FF2B5EF4-FFF2-40B4-BE49-F238E27FC236}">
              <a16:creationId xmlns:a16="http://schemas.microsoft.com/office/drawing/2014/main" id="{CA3982BE-E6B4-41B2-94F1-99EFD7313C5E}"/>
            </a:ext>
          </a:extLst>
        </xdr:cNvPr>
        <xdr:cNvSpPr txBox="1"/>
      </xdr:nvSpPr>
      <xdr:spPr>
        <a:xfrm>
          <a:off x="13436111" y="13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42520</xdr:rowOff>
    </xdr:from>
    <xdr:to>
      <xdr:col>67</xdr:col>
      <xdr:colOff>101600</xdr:colOff>
      <xdr:row>78</xdr:row>
      <xdr:rowOff>144120</xdr:rowOff>
    </xdr:to>
    <xdr:sp macro="" textlink="">
      <xdr:nvSpPr>
        <xdr:cNvPr id="645" name="フローチャート: 判断 644">
          <a:extLst>
            <a:ext uri="{FF2B5EF4-FFF2-40B4-BE49-F238E27FC236}">
              <a16:creationId xmlns:a16="http://schemas.microsoft.com/office/drawing/2014/main" id="{2D0F215B-000A-4120-897C-852C87D4A8CC}"/>
            </a:ext>
          </a:extLst>
        </xdr:cNvPr>
        <xdr:cNvSpPr/>
      </xdr:nvSpPr>
      <xdr:spPr>
        <a:xfrm>
          <a:off x="12763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135247</xdr:rowOff>
    </xdr:from>
    <xdr:ext cx="469744" cy="259045"/>
    <xdr:sp macro="" textlink="">
      <xdr:nvSpPr>
        <xdr:cNvPr id="646" name="テキスト ボックス 645">
          <a:extLst>
            <a:ext uri="{FF2B5EF4-FFF2-40B4-BE49-F238E27FC236}">
              <a16:creationId xmlns:a16="http://schemas.microsoft.com/office/drawing/2014/main" id="{BCCEEB2E-2F36-4E9F-AFE8-321FF8D969A1}"/>
            </a:ext>
          </a:extLst>
        </xdr:cNvPr>
        <xdr:cNvSpPr txBox="1"/>
      </xdr:nvSpPr>
      <xdr:spPr>
        <a:xfrm>
          <a:off x="12579428" y="135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140F8BE0-3BBE-42D7-9E04-159D3D6E99F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28D27C26-8D5C-49DD-A817-CE36692EDA7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EEFCCABC-3105-4F61-ACFF-D0DB31F426E7}"/>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71677B63-732C-46C7-B922-7FE70AEBDBE1}"/>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E2ADB652-D52A-490A-B690-6E20E98EDF95}"/>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114833</xdr:rowOff>
    </xdr:from>
    <xdr:to>
      <xdr:col>85</xdr:col>
      <xdr:colOff>177800</xdr:colOff>
      <xdr:row>74</xdr:row>
      <xdr:rowOff>44983</xdr:rowOff>
    </xdr:to>
    <xdr:sp macro="" textlink="">
      <xdr:nvSpPr>
        <xdr:cNvPr id="652" name="楕円 651">
          <a:extLst>
            <a:ext uri="{FF2B5EF4-FFF2-40B4-BE49-F238E27FC236}">
              <a16:creationId xmlns:a16="http://schemas.microsoft.com/office/drawing/2014/main" id="{407BB661-8727-480D-BFF0-89F8953BCA44}"/>
            </a:ext>
          </a:extLst>
        </xdr:cNvPr>
        <xdr:cNvSpPr/>
      </xdr:nvSpPr>
      <xdr:spPr>
        <a:xfrm>
          <a:off x="16268700" y="126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67860</xdr:rowOff>
    </xdr:from>
    <xdr:ext cx="534377" cy="259045"/>
    <xdr:sp macro="" textlink="">
      <xdr:nvSpPr>
        <xdr:cNvPr id="653" name="災害復旧費該当値テキスト">
          <a:extLst>
            <a:ext uri="{FF2B5EF4-FFF2-40B4-BE49-F238E27FC236}">
              <a16:creationId xmlns:a16="http://schemas.microsoft.com/office/drawing/2014/main" id="{632EDE89-5F16-4CFD-8448-E7E04F6993ED}"/>
            </a:ext>
          </a:extLst>
        </xdr:cNvPr>
        <xdr:cNvSpPr txBox="1"/>
      </xdr:nvSpPr>
      <xdr:spPr>
        <a:xfrm>
          <a:off x="16370300" y="1258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AE8D9593-B4C1-459A-9A60-28223334EEF7}"/>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738B2298-17E3-4932-882B-9E8F8063F998}"/>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69151</xdr:rowOff>
    </xdr:from>
    <xdr:to>
      <xdr:col>76</xdr:col>
      <xdr:colOff>165100</xdr:colOff>
      <xdr:row>78</xdr:row>
      <xdr:rowOff>170751</xdr:rowOff>
    </xdr:to>
    <xdr:sp macro="" textlink="">
      <xdr:nvSpPr>
        <xdr:cNvPr id="656" name="楕円 655">
          <a:extLst>
            <a:ext uri="{FF2B5EF4-FFF2-40B4-BE49-F238E27FC236}">
              <a16:creationId xmlns:a16="http://schemas.microsoft.com/office/drawing/2014/main" id="{ECD4FBCD-62DC-4B6E-96DD-127BB4E25981}"/>
            </a:ext>
          </a:extLst>
        </xdr:cNvPr>
        <xdr:cNvSpPr/>
      </xdr:nvSpPr>
      <xdr:spPr>
        <a:xfrm>
          <a:off x="14541500" y="1344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161878</xdr:rowOff>
    </xdr:from>
    <xdr:ext cx="469744" cy="259045"/>
    <xdr:sp macro="" textlink="">
      <xdr:nvSpPr>
        <xdr:cNvPr id="657" name="テキスト ボックス 656">
          <a:extLst>
            <a:ext uri="{FF2B5EF4-FFF2-40B4-BE49-F238E27FC236}">
              <a16:creationId xmlns:a16="http://schemas.microsoft.com/office/drawing/2014/main" id="{C9556258-4F54-44EC-BAB2-5EBF8A5BB7D2}"/>
            </a:ext>
          </a:extLst>
        </xdr:cNvPr>
        <xdr:cNvSpPr txBox="1"/>
      </xdr:nvSpPr>
      <xdr:spPr>
        <a:xfrm>
          <a:off x="14357428" y="1353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145783</xdr:rowOff>
    </xdr:from>
    <xdr:to>
      <xdr:col>72</xdr:col>
      <xdr:colOff>38100</xdr:colOff>
      <xdr:row>73</xdr:row>
      <xdr:rowOff>75933</xdr:rowOff>
    </xdr:to>
    <xdr:sp macro="" textlink="">
      <xdr:nvSpPr>
        <xdr:cNvPr id="658" name="楕円 657">
          <a:extLst>
            <a:ext uri="{FF2B5EF4-FFF2-40B4-BE49-F238E27FC236}">
              <a16:creationId xmlns:a16="http://schemas.microsoft.com/office/drawing/2014/main" id="{834384E3-3BED-4814-BFBB-2FCFB7DA721A}"/>
            </a:ext>
          </a:extLst>
        </xdr:cNvPr>
        <xdr:cNvSpPr/>
      </xdr:nvSpPr>
      <xdr:spPr>
        <a:xfrm>
          <a:off x="13652500" y="124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92460</xdr:rowOff>
    </xdr:from>
    <xdr:ext cx="534377" cy="259045"/>
    <xdr:sp macro="" textlink="">
      <xdr:nvSpPr>
        <xdr:cNvPr id="659" name="テキスト ボックス 658">
          <a:extLst>
            <a:ext uri="{FF2B5EF4-FFF2-40B4-BE49-F238E27FC236}">
              <a16:creationId xmlns:a16="http://schemas.microsoft.com/office/drawing/2014/main" id="{F62E9586-0D28-4664-AC31-B932E2E8F657}"/>
            </a:ext>
          </a:extLst>
        </xdr:cNvPr>
        <xdr:cNvSpPr txBox="1"/>
      </xdr:nvSpPr>
      <xdr:spPr>
        <a:xfrm>
          <a:off x="13436111" y="122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109855</xdr:rowOff>
    </xdr:from>
    <xdr:to>
      <xdr:col>67</xdr:col>
      <xdr:colOff>101600</xdr:colOff>
      <xdr:row>70</xdr:row>
      <xdr:rowOff>40005</xdr:rowOff>
    </xdr:to>
    <xdr:sp macro="" textlink="">
      <xdr:nvSpPr>
        <xdr:cNvPr id="660" name="楕円 659">
          <a:extLst>
            <a:ext uri="{FF2B5EF4-FFF2-40B4-BE49-F238E27FC236}">
              <a16:creationId xmlns:a16="http://schemas.microsoft.com/office/drawing/2014/main" id="{E2D3ECCA-B0DB-4CCE-ABD0-88E80D096175}"/>
            </a:ext>
          </a:extLst>
        </xdr:cNvPr>
        <xdr:cNvSpPr/>
      </xdr:nvSpPr>
      <xdr:spPr>
        <a:xfrm>
          <a:off x="12763500" y="1193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56532</xdr:rowOff>
    </xdr:from>
    <xdr:ext cx="599010" cy="259045"/>
    <xdr:sp macro="" textlink="">
      <xdr:nvSpPr>
        <xdr:cNvPr id="661" name="テキスト ボックス 660">
          <a:extLst>
            <a:ext uri="{FF2B5EF4-FFF2-40B4-BE49-F238E27FC236}">
              <a16:creationId xmlns:a16="http://schemas.microsoft.com/office/drawing/2014/main" id="{7B906AEB-C860-4E6C-9003-C8B4C675C832}"/>
            </a:ext>
          </a:extLst>
        </xdr:cNvPr>
        <xdr:cNvSpPr txBox="1"/>
      </xdr:nvSpPr>
      <xdr:spPr>
        <a:xfrm>
          <a:off x="12514795" y="1171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58C961AF-591E-4538-AA64-6A5BC729BE3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395DE3AA-0157-4AFD-839F-3009F2E8D2E2}"/>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E2C55208-302F-43B5-AFDD-B91961AA4EDF}"/>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90D4F99D-3368-48EC-BF9F-50A51C4549F3}"/>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16D192CA-D41C-470E-9520-2E5281B216D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291CA70-4652-4AA2-A72C-28EAD9A56F8E}"/>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C44D05B8-0A22-4598-90E1-A51585FCE03F}"/>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FFD1D34-FC4C-45F6-BB88-2D594F5EFDB1}"/>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C2E639D7-DA46-40C5-9CDD-F7A344D94BA1}"/>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9C2BE026-B059-45F7-ADCB-7CE59A8F9B97}"/>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82EA168A-4DA8-4520-B2DA-4458BB8C62D1}"/>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B0EA247A-8F79-4D6E-BA23-F7E97756B5F8}"/>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56181D1A-A205-4758-9A87-D82A5C54F435}"/>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5DDD7304-0BC4-45A6-A340-D6021EA8C711}"/>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E6BDD089-CE57-4EB1-AE2E-8F4D0CEE4BB9}"/>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A346D79F-1C01-4D78-928B-5F1D05151A74}"/>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441D01CE-65E3-4D6D-9FCE-EFC12678AA0C}"/>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9A92772-DC82-4F4D-9AB3-4B1BD7BD6597}"/>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EC885419-F397-4236-928C-450856BA3562}"/>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217A8E78-0E5A-45D7-B05E-FC45F5F5B237}"/>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C0EEEF29-FE5F-4B3D-93C8-156FA9A35C17}"/>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3F7F5383-BDA6-4743-BEA0-3422BCF28F17}"/>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9B0F5C9-0DF8-4878-813D-F3C6439BCD1E}"/>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66746919-F204-4C2A-82A0-367D7EDCB49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8FB68960-8AE2-46E6-8419-60B2D4736B72}"/>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59237CA5-5688-4CF7-9CFA-E64BE07B9D13}"/>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153434</xdr:rowOff>
    </xdr:from>
    <xdr:to>
      <xdr:col>85</xdr:col>
      <xdr:colOff>127000</xdr:colOff>
      <xdr:row>96</xdr:row>
      <xdr:rowOff>16179</xdr:rowOff>
    </xdr:to>
    <xdr:cxnSp macro="">
      <xdr:nvCxnSpPr>
        <xdr:cNvPr id="688" name="直線コネクタ 687">
          <a:extLst>
            <a:ext uri="{FF2B5EF4-FFF2-40B4-BE49-F238E27FC236}">
              <a16:creationId xmlns:a16="http://schemas.microsoft.com/office/drawing/2014/main" id="{83E8741E-31CA-40CB-915D-7EC1E1B6ADEB}"/>
            </a:ext>
          </a:extLst>
        </xdr:cNvPr>
        <xdr:cNvCxnSpPr/>
      </xdr:nvCxnSpPr>
      <xdr:spPr>
        <a:xfrm flipV="1">
          <a:off x="15481300" y="16441184"/>
          <a:ext cx="8382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a:extLst>
            <a:ext uri="{FF2B5EF4-FFF2-40B4-BE49-F238E27FC236}">
              <a16:creationId xmlns:a16="http://schemas.microsoft.com/office/drawing/2014/main" id="{A60E816A-CB95-46E3-850C-D50718543A71}"/>
            </a:ext>
          </a:extLst>
        </xdr:cNvPr>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D0A89A2D-E0E1-42A3-A60E-6748752177B7}"/>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16179</xdr:rowOff>
    </xdr:from>
    <xdr:to>
      <xdr:col>81</xdr:col>
      <xdr:colOff>50800</xdr:colOff>
      <xdr:row>96</xdr:row>
      <xdr:rowOff>32090</xdr:rowOff>
    </xdr:to>
    <xdr:cxnSp macro="">
      <xdr:nvCxnSpPr>
        <xdr:cNvPr id="691" name="直線コネクタ 690">
          <a:extLst>
            <a:ext uri="{FF2B5EF4-FFF2-40B4-BE49-F238E27FC236}">
              <a16:creationId xmlns:a16="http://schemas.microsoft.com/office/drawing/2014/main" id="{1C483F84-A57F-45EC-9BB9-C1A0E5106C3C}"/>
            </a:ext>
          </a:extLst>
        </xdr:cNvPr>
        <xdr:cNvCxnSpPr/>
      </xdr:nvCxnSpPr>
      <xdr:spPr>
        <a:xfrm flipV="1">
          <a:off x="14592300" y="1647537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E7CCDBB7-7262-421F-A3A0-D13DE628CD02}"/>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10149</xdr:rowOff>
    </xdr:from>
    <xdr:ext cx="534377" cy="259045"/>
    <xdr:sp macro="" textlink="">
      <xdr:nvSpPr>
        <xdr:cNvPr id="693" name="テキスト ボックス 692">
          <a:extLst>
            <a:ext uri="{FF2B5EF4-FFF2-40B4-BE49-F238E27FC236}">
              <a16:creationId xmlns:a16="http://schemas.microsoft.com/office/drawing/2014/main" id="{DE0D6F3E-3A6F-4535-BF4A-7E61C324A2DB}"/>
            </a:ext>
          </a:extLst>
        </xdr:cNvPr>
        <xdr:cNvSpPr txBox="1"/>
      </xdr:nvSpPr>
      <xdr:spPr>
        <a:xfrm>
          <a:off x="15214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32090</xdr:rowOff>
    </xdr:from>
    <xdr:to>
      <xdr:col>76</xdr:col>
      <xdr:colOff>114300</xdr:colOff>
      <xdr:row>96</xdr:row>
      <xdr:rowOff>91246</xdr:rowOff>
    </xdr:to>
    <xdr:cxnSp macro="">
      <xdr:nvCxnSpPr>
        <xdr:cNvPr id="694" name="直線コネクタ 693">
          <a:extLst>
            <a:ext uri="{FF2B5EF4-FFF2-40B4-BE49-F238E27FC236}">
              <a16:creationId xmlns:a16="http://schemas.microsoft.com/office/drawing/2014/main" id="{93289564-7DB2-48CF-AFBD-D1FF76187F34}"/>
            </a:ext>
          </a:extLst>
        </xdr:cNvPr>
        <xdr:cNvCxnSpPr/>
      </xdr:nvCxnSpPr>
      <xdr:spPr>
        <a:xfrm flipV="1">
          <a:off x="13703300" y="16491290"/>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98033D65-1717-41DA-9BA5-0FA31A4E763A}"/>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402F693C-40C5-4830-B74F-712A71F23B5E}"/>
            </a:ext>
          </a:extLst>
        </xdr:cNvPr>
        <xdr:cNvSpPr txBox="1"/>
      </xdr:nvSpPr>
      <xdr:spPr>
        <a:xfrm>
          <a:off x="14325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91246</xdr:rowOff>
    </xdr:from>
    <xdr:to>
      <xdr:col>71</xdr:col>
      <xdr:colOff>177800</xdr:colOff>
      <xdr:row>96</xdr:row>
      <xdr:rowOff>115300</xdr:rowOff>
    </xdr:to>
    <xdr:cxnSp macro="">
      <xdr:nvCxnSpPr>
        <xdr:cNvPr id="697" name="直線コネクタ 696">
          <a:extLst>
            <a:ext uri="{FF2B5EF4-FFF2-40B4-BE49-F238E27FC236}">
              <a16:creationId xmlns:a16="http://schemas.microsoft.com/office/drawing/2014/main" id="{7231CA52-FF23-4B52-9C62-5D4CC5B76BD1}"/>
            </a:ext>
          </a:extLst>
        </xdr:cNvPr>
        <xdr:cNvCxnSpPr/>
      </xdr:nvCxnSpPr>
      <xdr:spPr>
        <a:xfrm flipV="1">
          <a:off x="12814300" y="16550446"/>
          <a:ext cx="889000" cy="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B27C782A-A5BA-43F2-B5F9-713B88923B4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24181</xdr:rowOff>
    </xdr:from>
    <xdr:ext cx="534377" cy="259045"/>
    <xdr:sp macro="" textlink="">
      <xdr:nvSpPr>
        <xdr:cNvPr id="699" name="テキスト ボックス 698">
          <a:extLst>
            <a:ext uri="{FF2B5EF4-FFF2-40B4-BE49-F238E27FC236}">
              <a16:creationId xmlns:a16="http://schemas.microsoft.com/office/drawing/2014/main" id="{164CD4C4-39B7-4CE4-9B01-269E0CCFC210}"/>
            </a:ext>
          </a:extLst>
        </xdr:cNvPr>
        <xdr:cNvSpPr txBox="1"/>
      </xdr:nvSpPr>
      <xdr:spPr>
        <a:xfrm>
          <a:off x="13436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4013AE1F-E97B-4B5C-AD1B-8BC1B0141A0F}"/>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44093</xdr:rowOff>
    </xdr:from>
    <xdr:ext cx="534377" cy="259045"/>
    <xdr:sp macro="" textlink="">
      <xdr:nvSpPr>
        <xdr:cNvPr id="701" name="テキスト ボックス 700">
          <a:extLst>
            <a:ext uri="{FF2B5EF4-FFF2-40B4-BE49-F238E27FC236}">
              <a16:creationId xmlns:a16="http://schemas.microsoft.com/office/drawing/2014/main" id="{A248C73C-AD73-4258-B223-612BF1F5766C}"/>
            </a:ext>
          </a:extLst>
        </xdr:cNvPr>
        <xdr:cNvSpPr txBox="1"/>
      </xdr:nvSpPr>
      <xdr:spPr>
        <a:xfrm>
          <a:off x="12547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EB1C228B-261F-4ED3-93FF-30376BF086ED}"/>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F60D418D-EBB0-4A6D-B6CD-6E5311A6F15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E511A61A-5429-43CB-980E-A34733C9BEEB}"/>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C7BE5637-535F-456A-A81C-B6777042C49C}"/>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CF01DBF7-7143-48E5-8ACF-A5E569AC5A46}"/>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102634</xdr:rowOff>
    </xdr:from>
    <xdr:to>
      <xdr:col>85</xdr:col>
      <xdr:colOff>177800</xdr:colOff>
      <xdr:row>96</xdr:row>
      <xdr:rowOff>32784</xdr:rowOff>
    </xdr:to>
    <xdr:sp macro="" textlink="">
      <xdr:nvSpPr>
        <xdr:cNvPr id="707" name="楕円 706">
          <a:extLst>
            <a:ext uri="{FF2B5EF4-FFF2-40B4-BE49-F238E27FC236}">
              <a16:creationId xmlns:a16="http://schemas.microsoft.com/office/drawing/2014/main" id="{4880CA0B-DAB9-416C-B635-62535DDA46F6}"/>
            </a:ext>
          </a:extLst>
        </xdr:cNvPr>
        <xdr:cNvSpPr/>
      </xdr:nvSpPr>
      <xdr:spPr>
        <a:xfrm>
          <a:off x="16268700" y="163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125511</xdr:rowOff>
    </xdr:from>
    <xdr:ext cx="599010" cy="259045"/>
    <xdr:sp macro="" textlink="">
      <xdr:nvSpPr>
        <xdr:cNvPr id="708" name="公債費該当値テキスト">
          <a:extLst>
            <a:ext uri="{FF2B5EF4-FFF2-40B4-BE49-F238E27FC236}">
              <a16:creationId xmlns:a16="http://schemas.microsoft.com/office/drawing/2014/main" id="{E3B874AC-91A1-4E18-B85A-F228A8BF2331}"/>
            </a:ext>
          </a:extLst>
        </xdr:cNvPr>
        <xdr:cNvSpPr txBox="1"/>
      </xdr:nvSpPr>
      <xdr:spPr>
        <a:xfrm>
          <a:off x="16370300" y="1624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136829</xdr:rowOff>
    </xdr:from>
    <xdr:to>
      <xdr:col>81</xdr:col>
      <xdr:colOff>101600</xdr:colOff>
      <xdr:row>96</xdr:row>
      <xdr:rowOff>66979</xdr:rowOff>
    </xdr:to>
    <xdr:sp macro="" textlink="">
      <xdr:nvSpPr>
        <xdr:cNvPr id="709" name="楕円 708">
          <a:extLst>
            <a:ext uri="{FF2B5EF4-FFF2-40B4-BE49-F238E27FC236}">
              <a16:creationId xmlns:a16="http://schemas.microsoft.com/office/drawing/2014/main" id="{E1CCC700-ECC8-4388-B59F-674D0B61C9C7}"/>
            </a:ext>
          </a:extLst>
        </xdr:cNvPr>
        <xdr:cNvSpPr/>
      </xdr:nvSpPr>
      <xdr:spPr>
        <a:xfrm>
          <a:off x="15430500" y="164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83506</xdr:rowOff>
    </xdr:from>
    <xdr:ext cx="599010" cy="259045"/>
    <xdr:sp macro="" textlink="">
      <xdr:nvSpPr>
        <xdr:cNvPr id="710" name="テキスト ボックス 709">
          <a:extLst>
            <a:ext uri="{FF2B5EF4-FFF2-40B4-BE49-F238E27FC236}">
              <a16:creationId xmlns:a16="http://schemas.microsoft.com/office/drawing/2014/main" id="{AAA41874-3192-4B7E-B82D-25A2C2B8B98E}"/>
            </a:ext>
          </a:extLst>
        </xdr:cNvPr>
        <xdr:cNvSpPr txBox="1"/>
      </xdr:nvSpPr>
      <xdr:spPr>
        <a:xfrm>
          <a:off x="15181795" y="1619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152740</xdr:rowOff>
    </xdr:from>
    <xdr:to>
      <xdr:col>76</xdr:col>
      <xdr:colOff>165100</xdr:colOff>
      <xdr:row>96</xdr:row>
      <xdr:rowOff>82890</xdr:rowOff>
    </xdr:to>
    <xdr:sp macro="" textlink="">
      <xdr:nvSpPr>
        <xdr:cNvPr id="711" name="楕円 710">
          <a:extLst>
            <a:ext uri="{FF2B5EF4-FFF2-40B4-BE49-F238E27FC236}">
              <a16:creationId xmlns:a16="http://schemas.microsoft.com/office/drawing/2014/main" id="{801FB0A7-B7CF-4475-9DA7-8966BC9236DA}"/>
            </a:ext>
          </a:extLst>
        </xdr:cNvPr>
        <xdr:cNvSpPr/>
      </xdr:nvSpPr>
      <xdr:spPr>
        <a:xfrm>
          <a:off x="14541500" y="164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99417</xdr:rowOff>
    </xdr:from>
    <xdr:ext cx="534377" cy="259045"/>
    <xdr:sp macro="" textlink="">
      <xdr:nvSpPr>
        <xdr:cNvPr id="712" name="テキスト ボックス 711">
          <a:extLst>
            <a:ext uri="{FF2B5EF4-FFF2-40B4-BE49-F238E27FC236}">
              <a16:creationId xmlns:a16="http://schemas.microsoft.com/office/drawing/2014/main" id="{80927D80-74A2-440D-84CD-AC75775C374F}"/>
            </a:ext>
          </a:extLst>
        </xdr:cNvPr>
        <xdr:cNvSpPr txBox="1"/>
      </xdr:nvSpPr>
      <xdr:spPr>
        <a:xfrm>
          <a:off x="14325111" y="162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40446</xdr:rowOff>
    </xdr:from>
    <xdr:to>
      <xdr:col>72</xdr:col>
      <xdr:colOff>38100</xdr:colOff>
      <xdr:row>96</xdr:row>
      <xdr:rowOff>142046</xdr:rowOff>
    </xdr:to>
    <xdr:sp macro="" textlink="">
      <xdr:nvSpPr>
        <xdr:cNvPr id="713" name="楕円 712">
          <a:extLst>
            <a:ext uri="{FF2B5EF4-FFF2-40B4-BE49-F238E27FC236}">
              <a16:creationId xmlns:a16="http://schemas.microsoft.com/office/drawing/2014/main" id="{74A37A47-50F1-4E05-8F70-BBF4D77E8355}"/>
            </a:ext>
          </a:extLst>
        </xdr:cNvPr>
        <xdr:cNvSpPr/>
      </xdr:nvSpPr>
      <xdr:spPr>
        <a:xfrm>
          <a:off x="13652500" y="164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158573</xdr:rowOff>
    </xdr:from>
    <xdr:ext cx="534377" cy="259045"/>
    <xdr:sp macro="" textlink="">
      <xdr:nvSpPr>
        <xdr:cNvPr id="714" name="テキスト ボックス 713">
          <a:extLst>
            <a:ext uri="{FF2B5EF4-FFF2-40B4-BE49-F238E27FC236}">
              <a16:creationId xmlns:a16="http://schemas.microsoft.com/office/drawing/2014/main" id="{5ACCB218-A153-45BE-A8B3-4AF30DCC8A52}"/>
            </a:ext>
          </a:extLst>
        </xdr:cNvPr>
        <xdr:cNvSpPr txBox="1"/>
      </xdr:nvSpPr>
      <xdr:spPr>
        <a:xfrm>
          <a:off x="13436111" y="1627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64500</xdr:rowOff>
    </xdr:from>
    <xdr:to>
      <xdr:col>67</xdr:col>
      <xdr:colOff>101600</xdr:colOff>
      <xdr:row>96</xdr:row>
      <xdr:rowOff>166100</xdr:rowOff>
    </xdr:to>
    <xdr:sp macro="" textlink="">
      <xdr:nvSpPr>
        <xdr:cNvPr id="715" name="楕円 714">
          <a:extLst>
            <a:ext uri="{FF2B5EF4-FFF2-40B4-BE49-F238E27FC236}">
              <a16:creationId xmlns:a16="http://schemas.microsoft.com/office/drawing/2014/main" id="{D0EB32F3-D969-471E-8CB2-7A1B2C4DC508}"/>
            </a:ext>
          </a:extLst>
        </xdr:cNvPr>
        <xdr:cNvSpPr/>
      </xdr:nvSpPr>
      <xdr:spPr>
        <a:xfrm>
          <a:off x="12763500" y="1652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11177</xdr:rowOff>
    </xdr:from>
    <xdr:ext cx="534377" cy="259045"/>
    <xdr:sp macro="" textlink="">
      <xdr:nvSpPr>
        <xdr:cNvPr id="716" name="テキスト ボックス 715">
          <a:extLst>
            <a:ext uri="{FF2B5EF4-FFF2-40B4-BE49-F238E27FC236}">
              <a16:creationId xmlns:a16="http://schemas.microsoft.com/office/drawing/2014/main" id="{303D6FB4-2D1E-4F31-A3D8-A65015362DC1}"/>
            </a:ext>
          </a:extLst>
        </xdr:cNvPr>
        <xdr:cNvSpPr txBox="1"/>
      </xdr:nvSpPr>
      <xdr:spPr>
        <a:xfrm>
          <a:off x="12547111" y="1629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C070D03C-5E4D-478B-9A72-0F62566A1A43}"/>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7274733D-18FB-493C-ADBB-832AD8D9BCF6}"/>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46785AF4-0FB1-466F-AE29-ECCF5DB3CEA9}"/>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8B70CC02-91CB-491A-9029-DC4FEF1C9429}"/>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ADB67540-7BC7-45DC-8694-985D077EB3F1}"/>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E71C3390-F2C1-4971-AC00-78731244A7DA}"/>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A4D9A8A2-BAB2-4B74-BC72-16F860E2EDA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819F9FC7-7A50-453E-B428-C626E60E61E3}"/>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C77F159E-F111-4043-B4AC-6EF46E58D1A3}"/>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724C44BB-03D3-47CD-8C4C-FAE3F7F5EEB6}"/>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1910B62-724A-4F87-81AE-48516F95259F}"/>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F2703033-76A3-4EEF-A188-D1B0DD2E41CD}"/>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203FED70-EAF8-4AF1-A6EE-99414EC6F15E}"/>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31E85E4B-1B30-4D87-A5D8-E280B0D5B172}"/>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3C59D9B3-0493-4136-B318-A979C13D8EC9}"/>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88D7A7F6-76BA-4F22-ACFB-022EC0B37B8C}"/>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2358EFE6-7D2F-4A19-B1D1-86018E6C8BA9}"/>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D96AFA60-4E60-4D57-A746-01E7B47A5697}"/>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517FF25E-AE36-49F4-821B-D33D00A70957}"/>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a:extLst>
            <a:ext uri="{FF2B5EF4-FFF2-40B4-BE49-F238E27FC236}">
              <a16:creationId xmlns:a16="http://schemas.microsoft.com/office/drawing/2014/main" id="{045D972D-6B28-4108-BEB9-77FB18247293}"/>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C8193FB5-7620-4E7F-8FC0-9FE844FCD21B}"/>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4B4558D9-B93B-467A-B0DD-6FD53332079C}"/>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F2C8E996-6089-4797-9EA4-383D5E74395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7D623347-0C63-42AF-A68A-31F7BE3E212C}"/>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BA9A31CD-6F57-4459-9CCC-D514DF60B52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13099</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3F12F881-E223-452B-8491-7F6D12D20B54}"/>
            </a:ext>
          </a:extLst>
        </xdr:cNvPr>
        <xdr:cNvCxnSpPr/>
      </xdr:nvCxnSpPr>
      <xdr:spPr>
        <a:xfrm flipV="1">
          <a:off x="22159595" y="5670949"/>
          <a:ext cx="1269" cy="111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116167</xdr:rowOff>
    </xdr:from>
    <xdr:ext cx="249299" cy="259045"/>
    <xdr:sp macro="" textlink="">
      <xdr:nvSpPr>
        <xdr:cNvPr id="743" name="諸支出金最小値テキスト">
          <a:extLst>
            <a:ext uri="{FF2B5EF4-FFF2-40B4-BE49-F238E27FC236}">
              <a16:creationId xmlns:a16="http://schemas.microsoft.com/office/drawing/2014/main" id="{5E0B6C97-816A-4B2A-91FB-D23220018C89}"/>
            </a:ext>
          </a:extLst>
        </xdr:cNvPr>
        <xdr:cNvSpPr txBox="1"/>
      </xdr:nvSpPr>
      <xdr:spPr>
        <a:xfrm>
          <a:off x="22212300" y="680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F62B158E-EF64-4892-94CE-E838A70426F1}"/>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131226</xdr:rowOff>
    </xdr:from>
    <xdr:ext cx="534377" cy="259045"/>
    <xdr:sp macro="" textlink="">
      <xdr:nvSpPr>
        <xdr:cNvPr id="745" name="諸支出金最大値テキスト">
          <a:extLst>
            <a:ext uri="{FF2B5EF4-FFF2-40B4-BE49-F238E27FC236}">
              <a16:creationId xmlns:a16="http://schemas.microsoft.com/office/drawing/2014/main" id="{732B7CC4-CB11-4E8E-8EED-3552E1C3F82A}"/>
            </a:ext>
          </a:extLst>
        </xdr:cNvPr>
        <xdr:cNvSpPr txBox="1"/>
      </xdr:nvSpPr>
      <xdr:spPr>
        <a:xfrm>
          <a:off x="22212300" y="54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13099</xdr:rowOff>
    </xdr:from>
    <xdr:to>
      <xdr:col>116</xdr:col>
      <xdr:colOff>152400</xdr:colOff>
      <xdr:row>33</xdr:row>
      <xdr:rowOff>13099</xdr:rowOff>
    </xdr:to>
    <xdr:cxnSp macro="">
      <xdr:nvCxnSpPr>
        <xdr:cNvPr id="746" name="直線コネクタ 745">
          <a:extLst>
            <a:ext uri="{FF2B5EF4-FFF2-40B4-BE49-F238E27FC236}">
              <a16:creationId xmlns:a16="http://schemas.microsoft.com/office/drawing/2014/main" id="{A9A5D017-A66A-449B-8435-2804735B7DE1}"/>
            </a:ext>
          </a:extLst>
        </xdr:cNvPr>
        <xdr:cNvCxnSpPr/>
      </xdr:nvCxnSpPr>
      <xdr:spPr>
        <a:xfrm>
          <a:off x="22072600" y="567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25727</xdr:rowOff>
    </xdr:from>
    <xdr:to>
      <xdr:col>116</xdr:col>
      <xdr:colOff>63500</xdr:colOff>
      <xdr:row>37</xdr:row>
      <xdr:rowOff>156682</xdr:rowOff>
    </xdr:to>
    <xdr:cxnSp macro="">
      <xdr:nvCxnSpPr>
        <xdr:cNvPr id="747" name="直線コネクタ 746">
          <a:extLst>
            <a:ext uri="{FF2B5EF4-FFF2-40B4-BE49-F238E27FC236}">
              <a16:creationId xmlns:a16="http://schemas.microsoft.com/office/drawing/2014/main" id="{F9465433-5E6B-4900-90AD-72A32118FB2A}"/>
            </a:ext>
          </a:extLst>
        </xdr:cNvPr>
        <xdr:cNvCxnSpPr/>
      </xdr:nvCxnSpPr>
      <xdr:spPr>
        <a:xfrm>
          <a:off x="21323300" y="5855027"/>
          <a:ext cx="838200" cy="64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160617</xdr:rowOff>
    </xdr:from>
    <xdr:ext cx="378565" cy="259045"/>
    <xdr:sp macro="" textlink="">
      <xdr:nvSpPr>
        <xdr:cNvPr id="748" name="諸支出金平均値テキスト">
          <a:extLst>
            <a:ext uri="{FF2B5EF4-FFF2-40B4-BE49-F238E27FC236}">
              <a16:creationId xmlns:a16="http://schemas.microsoft.com/office/drawing/2014/main" id="{9A10B58C-A2DB-4033-9B29-DC4A1004681C}"/>
            </a:ext>
          </a:extLst>
        </xdr:cNvPr>
        <xdr:cNvSpPr txBox="1"/>
      </xdr:nvSpPr>
      <xdr:spPr>
        <a:xfrm>
          <a:off x="22212300" y="6675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10740</xdr:rowOff>
    </xdr:from>
    <xdr:to>
      <xdr:col>116</xdr:col>
      <xdr:colOff>114300</xdr:colOff>
      <xdr:row>39</xdr:row>
      <xdr:rowOff>112340</xdr:rowOff>
    </xdr:to>
    <xdr:sp macro="" textlink="">
      <xdr:nvSpPr>
        <xdr:cNvPr id="749" name="フローチャート: 判断 748">
          <a:extLst>
            <a:ext uri="{FF2B5EF4-FFF2-40B4-BE49-F238E27FC236}">
              <a16:creationId xmlns:a16="http://schemas.microsoft.com/office/drawing/2014/main" id="{0812FF7E-2179-4865-8497-9DDABEB45355}"/>
            </a:ext>
          </a:extLst>
        </xdr:cNvPr>
        <xdr:cNvSpPr/>
      </xdr:nvSpPr>
      <xdr:spPr>
        <a:xfrm>
          <a:off x="221107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116187</xdr:rowOff>
    </xdr:from>
    <xdr:to>
      <xdr:col>111</xdr:col>
      <xdr:colOff>177800</xdr:colOff>
      <xdr:row>34</xdr:row>
      <xdr:rowOff>25727</xdr:rowOff>
    </xdr:to>
    <xdr:cxnSp macro="">
      <xdr:nvCxnSpPr>
        <xdr:cNvPr id="750" name="直線コネクタ 749">
          <a:extLst>
            <a:ext uri="{FF2B5EF4-FFF2-40B4-BE49-F238E27FC236}">
              <a16:creationId xmlns:a16="http://schemas.microsoft.com/office/drawing/2014/main" id="{28E4E302-ABEF-47B5-B016-A60822948FA0}"/>
            </a:ext>
          </a:extLst>
        </xdr:cNvPr>
        <xdr:cNvCxnSpPr/>
      </xdr:nvCxnSpPr>
      <xdr:spPr>
        <a:xfrm>
          <a:off x="20434300" y="5259687"/>
          <a:ext cx="889000" cy="59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9326</xdr:rowOff>
    </xdr:from>
    <xdr:to>
      <xdr:col>112</xdr:col>
      <xdr:colOff>38100</xdr:colOff>
      <xdr:row>39</xdr:row>
      <xdr:rowOff>110926</xdr:rowOff>
    </xdr:to>
    <xdr:sp macro="" textlink="">
      <xdr:nvSpPr>
        <xdr:cNvPr id="751" name="フローチャート: 判断 750">
          <a:extLst>
            <a:ext uri="{FF2B5EF4-FFF2-40B4-BE49-F238E27FC236}">
              <a16:creationId xmlns:a16="http://schemas.microsoft.com/office/drawing/2014/main" id="{BDE2B452-2D79-4972-8B85-791CBF03CEFE}"/>
            </a:ext>
          </a:extLst>
        </xdr:cNvPr>
        <xdr:cNvSpPr/>
      </xdr:nvSpPr>
      <xdr:spPr>
        <a:xfrm>
          <a:off x="21272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102053</xdr:rowOff>
    </xdr:from>
    <xdr:ext cx="378565" cy="259045"/>
    <xdr:sp macro="" textlink="">
      <xdr:nvSpPr>
        <xdr:cNvPr id="752" name="テキスト ボックス 751">
          <a:extLst>
            <a:ext uri="{FF2B5EF4-FFF2-40B4-BE49-F238E27FC236}">
              <a16:creationId xmlns:a16="http://schemas.microsoft.com/office/drawing/2014/main" id="{1E5955D6-26CB-4660-9DEF-1931F3BFE39D}"/>
            </a:ext>
          </a:extLst>
        </xdr:cNvPr>
        <xdr:cNvSpPr txBox="1"/>
      </xdr:nvSpPr>
      <xdr:spPr>
        <a:xfrm>
          <a:off x="21134017" y="678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116187</xdr:rowOff>
    </xdr:from>
    <xdr:to>
      <xdr:col>107</xdr:col>
      <xdr:colOff>50800</xdr:colOff>
      <xdr:row>32</xdr:row>
      <xdr:rowOff>76345</xdr:rowOff>
    </xdr:to>
    <xdr:cxnSp macro="">
      <xdr:nvCxnSpPr>
        <xdr:cNvPr id="753" name="直線コネクタ 752">
          <a:extLst>
            <a:ext uri="{FF2B5EF4-FFF2-40B4-BE49-F238E27FC236}">
              <a16:creationId xmlns:a16="http://schemas.microsoft.com/office/drawing/2014/main" id="{3A4F2069-87F3-4829-BD7E-F6562C27B7F0}"/>
            </a:ext>
          </a:extLst>
        </xdr:cNvPr>
        <xdr:cNvCxnSpPr/>
      </xdr:nvCxnSpPr>
      <xdr:spPr>
        <a:xfrm flipV="1">
          <a:off x="19545300" y="5259687"/>
          <a:ext cx="889000" cy="30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153126</xdr:rowOff>
    </xdr:from>
    <xdr:to>
      <xdr:col>107</xdr:col>
      <xdr:colOff>101600</xdr:colOff>
      <xdr:row>39</xdr:row>
      <xdr:rowOff>83276</xdr:rowOff>
    </xdr:to>
    <xdr:sp macro="" textlink="">
      <xdr:nvSpPr>
        <xdr:cNvPr id="754" name="フローチャート: 判断 753">
          <a:extLst>
            <a:ext uri="{FF2B5EF4-FFF2-40B4-BE49-F238E27FC236}">
              <a16:creationId xmlns:a16="http://schemas.microsoft.com/office/drawing/2014/main" id="{A2D195B4-0AA3-4A10-B3C1-23CA60EB536A}"/>
            </a:ext>
          </a:extLst>
        </xdr:cNvPr>
        <xdr:cNvSpPr/>
      </xdr:nvSpPr>
      <xdr:spPr>
        <a:xfrm>
          <a:off x="20383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74403</xdr:rowOff>
    </xdr:from>
    <xdr:ext cx="378565" cy="259045"/>
    <xdr:sp macro="" textlink="">
      <xdr:nvSpPr>
        <xdr:cNvPr id="755" name="テキスト ボックス 754">
          <a:extLst>
            <a:ext uri="{FF2B5EF4-FFF2-40B4-BE49-F238E27FC236}">
              <a16:creationId xmlns:a16="http://schemas.microsoft.com/office/drawing/2014/main" id="{F58C7B30-7A9D-46A4-9FE1-01D5EF460EE4}"/>
            </a:ext>
          </a:extLst>
        </xdr:cNvPr>
        <xdr:cNvSpPr txBox="1"/>
      </xdr:nvSpPr>
      <xdr:spPr>
        <a:xfrm>
          <a:off x="20245017" y="6760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76345</xdr:rowOff>
    </xdr:from>
    <xdr:to>
      <xdr:col>102</xdr:col>
      <xdr:colOff>114300</xdr:colOff>
      <xdr:row>38</xdr:row>
      <xdr:rowOff>37374</xdr:rowOff>
    </xdr:to>
    <xdr:cxnSp macro="">
      <xdr:nvCxnSpPr>
        <xdr:cNvPr id="756" name="直線コネクタ 755">
          <a:extLst>
            <a:ext uri="{FF2B5EF4-FFF2-40B4-BE49-F238E27FC236}">
              <a16:creationId xmlns:a16="http://schemas.microsoft.com/office/drawing/2014/main" id="{123668A6-996D-4FDF-B172-F045004AD4BE}"/>
            </a:ext>
          </a:extLst>
        </xdr:cNvPr>
        <xdr:cNvCxnSpPr/>
      </xdr:nvCxnSpPr>
      <xdr:spPr>
        <a:xfrm flipV="1">
          <a:off x="18656300" y="5562745"/>
          <a:ext cx="889000" cy="98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134185</xdr:rowOff>
    </xdr:from>
    <xdr:to>
      <xdr:col>102</xdr:col>
      <xdr:colOff>165100</xdr:colOff>
      <xdr:row>39</xdr:row>
      <xdr:rowOff>64335</xdr:rowOff>
    </xdr:to>
    <xdr:sp macro="" textlink="">
      <xdr:nvSpPr>
        <xdr:cNvPr id="757" name="フローチャート: 判断 756">
          <a:extLst>
            <a:ext uri="{FF2B5EF4-FFF2-40B4-BE49-F238E27FC236}">
              <a16:creationId xmlns:a16="http://schemas.microsoft.com/office/drawing/2014/main" id="{FF84184E-0888-4C5D-9154-D78A32D38465}"/>
            </a:ext>
          </a:extLst>
        </xdr:cNvPr>
        <xdr:cNvSpPr/>
      </xdr:nvSpPr>
      <xdr:spPr>
        <a:xfrm>
          <a:off x="19494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55462</xdr:rowOff>
    </xdr:from>
    <xdr:ext cx="378565" cy="259045"/>
    <xdr:sp macro="" textlink="">
      <xdr:nvSpPr>
        <xdr:cNvPr id="758" name="テキスト ボックス 757">
          <a:extLst>
            <a:ext uri="{FF2B5EF4-FFF2-40B4-BE49-F238E27FC236}">
              <a16:creationId xmlns:a16="http://schemas.microsoft.com/office/drawing/2014/main" id="{ABC5E30D-12C4-4130-A759-CB9CEED91063}"/>
            </a:ext>
          </a:extLst>
        </xdr:cNvPr>
        <xdr:cNvSpPr txBox="1"/>
      </xdr:nvSpPr>
      <xdr:spPr>
        <a:xfrm>
          <a:off x="19356017" y="674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123408</xdr:rowOff>
    </xdr:from>
    <xdr:to>
      <xdr:col>98</xdr:col>
      <xdr:colOff>38100</xdr:colOff>
      <xdr:row>39</xdr:row>
      <xdr:rowOff>53558</xdr:rowOff>
    </xdr:to>
    <xdr:sp macro="" textlink="">
      <xdr:nvSpPr>
        <xdr:cNvPr id="759" name="フローチャート: 判断 758">
          <a:extLst>
            <a:ext uri="{FF2B5EF4-FFF2-40B4-BE49-F238E27FC236}">
              <a16:creationId xmlns:a16="http://schemas.microsoft.com/office/drawing/2014/main" id="{18CAD5F1-69B9-47D0-9883-32AAE146DFFE}"/>
            </a:ext>
          </a:extLst>
        </xdr:cNvPr>
        <xdr:cNvSpPr/>
      </xdr:nvSpPr>
      <xdr:spPr>
        <a:xfrm>
          <a:off x="18605500" y="663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44685</xdr:rowOff>
    </xdr:from>
    <xdr:ext cx="378565" cy="259045"/>
    <xdr:sp macro="" textlink="">
      <xdr:nvSpPr>
        <xdr:cNvPr id="760" name="テキスト ボックス 759">
          <a:extLst>
            <a:ext uri="{FF2B5EF4-FFF2-40B4-BE49-F238E27FC236}">
              <a16:creationId xmlns:a16="http://schemas.microsoft.com/office/drawing/2014/main" id="{106EF03D-604A-4692-8FA5-CC41AEBD5C7B}"/>
            </a:ext>
          </a:extLst>
        </xdr:cNvPr>
        <xdr:cNvSpPr txBox="1"/>
      </xdr:nvSpPr>
      <xdr:spPr>
        <a:xfrm>
          <a:off x="18467017" y="6731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A82B70C6-DBC8-4739-A784-B98A7ECC1BD9}"/>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9DC7E47B-EBF4-439A-B0D3-06415820AE2A}"/>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ACCF8B16-5999-4A4E-9FE5-9AB899046AC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DE86FC27-26CD-4021-BC5D-DE77874DC10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9E012775-91B6-40A5-B5C1-4C589CBDD7B9}"/>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105882</xdr:rowOff>
    </xdr:from>
    <xdr:to>
      <xdr:col>116</xdr:col>
      <xdr:colOff>114300</xdr:colOff>
      <xdr:row>38</xdr:row>
      <xdr:rowOff>36032</xdr:rowOff>
    </xdr:to>
    <xdr:sp macro="" textlink="">
      <xdr:nvSpPr>
        <xdr:cNvPr id="766" name="楕円 765">
          <a:extLst>
            <a:ext uri="{FF2B5EF4-FFF2-40B4-BE49-F238E27FC236}">
              <a16:creationId xmlns:a16="http://schemas.microsoft.com/office/drawing/2014/main" id="{436DE7A2-972F-4E62-B07B-1A60474AED7F}"/>
            </a:ext>
          </a:extLst>
        </xdr:cNvPr>
        <xdr:cNvSpPr/>
      </xdr:nvSpPr>
      <xdr:spPr>
        <a:xfrm>
          <a:off x="22110700" y="644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128759</xdr:rowOff>
    </xdr:from>
    <xdr:ext cx="469744" cy="259045"/>
    <xdr:sp macro="" textlink="">
      <xdr:nvSpPr>
        <xdr:cNvPr id="767" name="諸支出金該当値テキスト">
          <a:extLst>
            <a:ext uri="{FF2B5EF4-FFF2-40B4-BE49-F238E27FC236}">
              <a16:creationId xmlns:a16="http://schemas.microsoft.com/office/drawing/2014/main" id="{2369C96A-AB5C-4A92-91F9-A5C0A0E210CA}"/>
            </a:ext>
          </a:extLst>
        </xdr:cNvPr>
        <xdr:cNvSpPr txBox="1"/>
      </xdr:nvSpPr>
      <xdr:spPr>
        <a:xfrm>
          <a:off x="22212300" y="630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146377</xdr:rowOff>
    </xdr:from>
    <xdr:to>
      <xdr:col>112</xdr:col>
      <xdr:colOff>38100</xdr:colOff>
      <xdr:row>34</xdr:row>
      <xdr:rowOff>76527</xdr:rowOff>
    </xdr:to>
    <xdr:sp macro="" textlink="">
      <xdr:nvSpPr>
        <xdr:cNvPr id="768" name="楕円 767">
          <a:extLst>
            <a:ext uri="{FF2B5EF4-FFF2-40B4-BE49-F238E27FC236}">
              <a16:creationId xmlns:a16="http://schemas.microsoft.com/office/drawing/2014/main" id="{B7D739ED-8CA9-482E-AC86-0661AFA97BBB}"/>
            </a:ext>
          </a:extLst>
        </xdr:cNvPr>
        <xdr:cNvSpPr/>
      </xdr:nvSpPr>
      <xdr:spPr>
        <a:xfrm>
          <a:off x="21272500" y="58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93054</xdr:rowOff>
    </xdr:from>
    <xdr:ext cx="469744" cy="259045"/>
    <xdr:sp macro="" textlink="">
      <xdr:nvSpPr>
        <xdr:cNvPr id="769" name="テキスト ボックス 768">
          <a:extLst>
            <a:ext uri="{FF2B5EF4-FFF2-40B4-BE49-F238E27FC236}">
              <a16:creationId xmlns:a16="http://schemas.microsoft.com/office/drawing/2014/main" id="{25D91E12-2411-4E59-9083-3A48C3DE7DD6}"/>
            </a:ext>
          </a:extLst>
        </xdr:cNvPr>
        <xdr:cNvSpPr txBox="1"/>
      </xdr:nvSpPr>
      <xdr:spPr>
        <a:xfrm>
          <a:off x="21088428" y="557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65387</xdr:rowOff>
    </xdr:from>
    <xdr:to>
      <xdr:col>107</xdr:col>
      <xdr:colOff>101600</xdr:colOff>
      <xdr:row>30</xdr:row>
      <xdr:rowOff>166987</xdr:rowOff>
    </xdr:to>
    <xdr:sp macro="" textlink="">
      <xdr:nvSpPr>
        <xdr:cNvPr id="770" name="楕円 769">
          <a:extLst>
            <a:ext uri="{FF2B5EF4-FFF2-40B4-BE49-F238E27FC236}">
              <a16:creationId xmlns:a16="http://schemas.microsoft.com/office/drawing/2014/main" id="{F8C7C32A-D2BD-4FE0-8E0C-14E2EE990998}"/>
            </a:ext>
          </a:extLst>
        </xdr:cNvPr>
        <xdr:cNvSpPr/>
      </xdr:nvSpPr>
      <xdr:spPr>
        <a:xfrm>
          <a:off x="20383500" y="52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12064</xdr:rowOff>
    </xdr:from>
    <xdr:ext cx="534377" cy="259045"/>
    <xdr:sp macro="" textlink="">
      <xdr:nvSpPr>
        <xdr:cNvPr id="771" name="テキスト ボックス 770">
          <a:extLst>
            <a:ext uri="{FF2B5EF4-FFF2-40B4-BE49-F238E27FC236}">
              <a16:creationId xmlns:a16="http://schemas.microsoft.com/office/drawing/2014/main" id="{43572E74-A830-4DBD-9DC0-E0F5CF9D2801}"/>
            </a:ext>
          </a:extLst>
        </xdr:cNvPr>
        <xdr:cNvSpPr txBox="1"/>
      </xdr:nvSpPr>
      <xdr:spPr>
        <a:xfrm>
          <a:off x="20167111" y="498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25545</xdr:rowOff>
    </xdr:from>
    <xdr:to>
      <xdr:col>102</xdr:col>
      <xdr:colOff>165100</xdr:colOff>
      <xdr:row>32</xdr:row>
      <xdr:rowOff>127145</xdr:rowOff>
    </xdr:to>
    <xdr:sp macro="" textlink="">
      <xdr:nvSpPr>
        <xdr:cNvPr id="772" name="楕円 771">
          <a:extLst>
            <a:ext uri="{FF2B5EF4-FFF2-40B4-BE49-F238E27FC236}">
              <a16:creationId xmlns:a16="http://schemas.microsoft.com/office/drawing/2014/main" id="{F809D272-E256-4532-B480-ECC1102E07CF}"/>
            </a:ext>
          </a:extLst>
        </xdr:cNvPr>
        <xdr:cNvSpPr/>
      </xdr:nvSpPr>
      <xdr:spPr>
        <a:xfrm>
          <a:off x="19494500" y="55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143672</xdr:rowOff>
    </xdr:from>
    <xdr:ext cx="534377" cy="259045"/>
    <xdr:sp macro="" textlink="">
      <xdr:nvSpPr>
        <xdr:cNvPr id="773" name="テキスト ボックス 772">
          <a:extLst>
            <a:ext uri="{FF2B5EF4-FFF2-40B4-BE49-F238E27FC236}">
              <a16:creationId xmlns:a16="http://schemas.microsoft.com/office/drawing/2014/main" id="{33ABA334-FCAD-493E-B08C-7CCA837A517B}"/>
            </a:ext>
          </a:extLst>
        </xdr:cNvPr>
        <xdr:cNvSpPr txBox="1"/>
      </xdr:nvSpPr>
      <xdr:spPr>
        <a:xfrm>
          <a:off x="19278111" y="528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158024</xdr:rowOff>
    </xdr:from>
    <xdr:to>
      <xdr:col>98</xdr:col>
      <xdr:colOff>38100</xdr:colOff>
      <xdr:row>38</xdr:row>
      <xdr:rowOff>88174</xdr:rowOff>
    </xdr:to>
    <xdr:sp macro="" textlink="">
      <xdr:nvSpPr>
        <xdr:cNvPr id="774" name="楕円 773">
          <a:extLst>
            <a:ext uri="{FF2B5EF4-FFF2-40B4-BE49-F238E27FC236}">
              <a16:creationId xmlns:a16="http://schemas.microsoft.com/office/drawing/2014/main" id="{767C5913-396A-4D36-A043-10B3F74A8528}"/>
            </a:ext>
          </a:extLst>
        </xdr:cNvPr>
        <xdr:cNvSpPr/>
      </xdr:nvSpPr>
      <xdr:spPr>
        <a:xfrm>
          <a:off x="18605500" y="650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104701</xdr:rowOff>
    </xdr:from>
    <xdr:ext cx="469744" cy="259045"/>
    <xdr:sp macro="" textlink="">
      <xdr:nvSpPr>
        <xdr:cNvPr id="775" name="テキスト ボックス 774">
          <a:extLst>
            <a:ext uri="{FF2B5EF4-FFF2-40B4-BE49-F238E27FC236}">
              <a16:creationId xmlns:a16="http://schemas.microsoft.com/office/drawing/2014/main" id="{0B4346C6-0D34-413F-88D0-942E0A34762F}"/>
            </a:ext>
          </a:extLst>
        </xdr:cNvPr>
        <xdr:cNvSpPr txBox="1"/>
      </xdr:nvSpPr>
      <xdr:spPr>
        <a:xfrm>
          <a:off x="18421428" y="627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B1D1C5AD-E9DE-4545-B3B8-016F3B4F2DF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170DC5F4-056B-4902-9E54-2986CB6C8492}"/>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F3AE693-7348-4825-9E15-394BECB27B51}"/>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B46932A5-F483-4A59-99C3-CFA5FD24CC4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946E8642-C07A-4508-9E16-E53C911A58A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C20E71D5-92AA-40F9-B969-40C12FA9C9A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32EE50C3-CA52-45AE-9504-471C2046478B}"/>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D2D663CC-CCDF-4AB7-A66E-353353300175}"/>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76C897F6-730C-44EB-BAA3-6800CBD4EF9C}"/>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FB681625-65C8-4B50-8D14-83156F265867}"/>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5895E328-BB4A-46BB-95B7-9DA0692B10D5}"/>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F9D7D6E3-77DA-46B4-8BAB-FFEB54DC337B}"/>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38380FD9-508B-4501-BAEE-43A1436DAF8A}"/>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E83C6C65-920D-4070-8762-98C33979704E}"/>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99592BA5-26A4-493C-9A8D-6B826BE1D054}"/>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D369DCD1-1502-45AA-B07B-30E4D0580D34}"/>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E694B3DE-2DC8-47B3-97AE-C03F28D40686}"/>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8AD089B2-3DA0-4320-A078-0244AE84B2A5}"/>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42978014-84C5-4AA1-BD19-E738CEBA548F}"/>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20ABCA18-A618-410A-BCD2-7ECA9D7C9E33}"/>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84A1CB37-6A1E-430B-9A8F-549983884EA5}"/>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2E31AF7C-4EC2-4C1B-8CC6-038D7074B373}"/>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AE0140AA-8397-40D9-A85A-D0296E45EFB3}"/>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C1007EC5-0B94-4FE1-97C6-C53C18FCA6BB}"/>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DBD1BDCA-A965-4925-AF6A-39B318BE046B}"/>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565FDCF-0628-499A-A9CE-6CBCA4D85A2F}"/>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C7DFEB61-C5FB-4D53-AE95-D3CAC92C8683}"/>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A7855B9-F685-4D61-9BEE-5C5B625B15F3}"/>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934FFDEB-8401-445B-A82A-EDD082CEF23D}"/>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7BAF3D9D-9231-4F6D-BAA1-A64F02128634}"/>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960B2D64-06DC-49D7-BF14-D83537C28BFE}"/>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17265604-58F2-4F27-BCA2-83DCC062CFCD}"/>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D2AE83B9-C3A5-4E45-8F14-57EA9BB2F03F}"/>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33F5AD4F-1B07-4412-9EAD-13D42793BC13}"/>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70215E08-C9D9-496D-9EBE-3A52E4A2669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49EC42C7-FA86-4C64-93F5-113F436AE8B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3EC7EF7F-9D0B-465F-9DE0-0395D252CF95}"/>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DF07B60A-232F-4FBE-AEA7-CC6C56E3E91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1D1F553B-0C8B-42B5-8E78-2A4D79A9D62D}"/>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305CAA12-C88F-45BF-B4B6-38586C9D43D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1EF6463-2694-41AF-A159-239C25D1D8EA}"/>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81B5EA5B-99F7-4705-BA08-F10FF8655AD5}"/>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1978F662-BC7F-4815-9E4C-02584CA1DFCA}"/>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86556D00-1130-4F51-A906-31EEFD5144D1}"/>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CE02D020-13E4-4685-B193-2A05C7A05357}"/>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430EFE93-B8D0-4902-B0A4-81BD2A02D14B}"/>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9B2824C9-289A-424F-85AC-362F8A561581}"/>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E4A58479-01DD-4774-81DB-73855AF7886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64E7B18A-AAFD-47E3-BBD0-09305775A23F}"/>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D6803BB9-E5D0-45CF-A45C-76596E74DD77}"/>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A6727C03-A2E1-44E6-9411-4C5956CF389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AFC1962B-3A40-4503-AFAB-4F5ED861B173}"/>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・総務費、民生費、衛生費、商工費、土木費で平成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年台風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号災害からの復旧復興事業の影響が見られる。令和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年度以降は減少していく見込みである。</a:t>
          </a:r>
          <a:endParaRPr lang="ja-JP" altLang="ja-JP" sz="1400">
            <a:effectLst/>
          </a:endParaRPr>
        </a:p>
        <a:p>
          <a:r>
            <a:rPr kumimoji="1" lang="ja-JP" altLang="ja-JP" sz="1100">
              <a:solidFill>
                <a:schemeClr val="dk1"/>
              </a:solidFill>
              <a:effectLst/>
              <a:latin typeface="+mn-lt"/>
              <a:ea typeface="+mn-ea"/>
              <a:cs typeface="+mn-cs"/>
            </a:rPr>
            <a:t>・労働費が住民一人当たり</a:t>
          </a:r>
          <a:r>
            <a:rPr kumimoji="1" lang="en-US" altLang="ja-JP" sz="1100">
              <a:solidFill>
                <a:schemeClr val="dk1"/>
              </a:solidFill>
              <a:effectLst/>
              <a:latin typeface="+mn-lt"/>
              <a:ea typeface="+mn-ea"/>
              <a:cs typeface="+mn-cs"/>
            </a:rPr>
            <a:t>8,689</a:t>
          </a:r>
          <a:r>
            <a:rPr kumimoji="1" lang="ja-JP" altLang="ja-JP" sz="1100">
              <a:solidFill>
                <a:schemeClr val="dk1"/>
              </a:solidFill>
              <a:effectLst/>
              <a:latin typeface="+mn-lt"/>
              <a:ea typeface="+mn-ea"/>
              <a:cs typeface="+mn-cs"/>
            </a:rPr>
            <a:t>円となっており、類似団体平均に比べ高止まりしているのは、町の事業にシルバー人材センターを積極的に活用していることが主な要因である。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36D6AF55-5361-4C7D-AC6B-BF6B0A4B16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41463ED4-E07A-45F4-8C7E-30892C6F7D0D}"/>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16522B56-6C17-47D2-AD0F-6B786E3CA3DB}"/>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73D0D552-0375-4B17-A2E9-27ABC7E1B53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254A21E8-D746-4F26-99BE-A965D0AC92A1}"/>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3CAFE1AB-2FD2-42F1-8BA5-92037F48B48D}"/>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70D6725B-CF0C-4B59-BDFE-912C86DBD4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4E6840E2-4768-4923-B9DB-6E41524FF57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D36B01FD-94C5-49BD-A86B-8683649FDCE5}"/>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92AF1EF2-8F6A-4D95-B55F-1C506765AC71}"/>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A65B8F0B-FC6F-4BD8-B67C-2EF07687B1C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72B89CA3-1994-44EE-BF72-F0AC8EDE586C}"/>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30862E47-1913-4E50-B9FD-2D95F76EDA07}"/>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財政調整基金については、平成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年の土砂災害以降は積み増し出来ていない。しかし、他基金を含めて将来的には土砂災害前の現在高とすることを目標とする。</a:t>
          </a:r>
          <a:endParaRPr lang="ja-JP" altLang="ja-JP" sz="1400">
            <a:effectLst/>
          </a:endParaRPr>
        </a:p>
        <a:p>
          <a:r>
            <a:rPr lang="ja-JP" altLang="ja-JP" sz="1100">
              <a:solidFill>
                <a:schemeClr val="dk1"/>
              </a:solidFill>
              <a:effectLst/>
              <a:latin typeface="+mn-lt"/>
              <a:ea typeface="+mn-ea"/>
              <a:cs typeface="+mn-cs"/>
            </a:rPr>
            <a:t>　実質収支における比率については、一般的には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が適正とされているが、</a:t>
          </a:r>
          <a:r>
            <a:rPr lang="ja-JP" altLang="en-US" sz="1100">
              <a:solidFill>
                <a:schemeClr val="dk1"/>
              </a:solidFill>
              <a:effectLst/>
              <a:latin typeface="+mn-lt"/>
              <a:ea typeface="+mn-ea"/>
              <a:cs typeface="+mn-cs"/>
            </a:rPr>
            <a:t>前年度より繰越金が減少したことで</a:t>
          </a:r>
          <a:r>
            <a:rPr lang="ja-JP" altLang="ja-JP" sz="1100">
              <a:solidFill>
                <a:schemeClr val="dk1"/>
              </a:solidFill>
              <a:effectLst/>
              <a:latin typeface="+mn-lt"/>
              <a:ea typeface="+mn-ea"/>
              <a:cs typeface="+mn-cs"/>
            </a:rPr>
            <a:t>数値</a:t>
          </a:r>
          <a:r>
            <a:rPr lang="ja-JP" altLang="en-US" sz="1100">
              <a:solidFill>
                <a:schemeClr val="dk1"/>
              </a:solidFill>
              <a:effectLst/>
              <a:latin typeface="+mn-lt"/>
              <a:ea typeface="+mn-ea"/>
              <a:cs typeface="+mn-cs"/>
            </a:rPr>
            <a:t>は減少した</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B7E0CDD7-D65B-4711-BC8B-061F7EC744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BDEDA2D0-4E7F-4484-BB75-B704EFB445FA}"/>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78801748-324E-4A18-BEBB-91B56050A19D}"/>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FA7325F-961D-45C9-A316-CB3CB5E57C6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8E3888C2-0F10-4346-AFDF-B3D41E05FEA1}"/>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E6B3233C-B6DC-4D0E-83C3-DE641708F111}"/>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45D94F19-CF06-4FC8-8EF4-0D71325CDA6C}"/>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8FAF3967-0F5D-4B86-AFA8-52A16C58FFC1}"/>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74D00A98-71C2-40FA-8CB7-D4484EE87B19}"/>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国民健康保険事業勘定については、平成元年度から平成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年度まで累積赤字を抱えていたが、これは隠れ借金と同様であることから、将来の財政破たんを回避するため平成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年度に解消した。以後単年度赤字については、当年度中に一般会計からの繰り入れにより解消している。保険料率は平成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年度に改定を実施した。今後も改定を実施する予定である。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水道事業においては多額の累積欠損金を抱えており、これを解消するため、平成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年度に約</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の値上げを実施した。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4F75D4CC-57CA-41E5-9CFF-AF986A08F5CD}"/>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42C5B01C-336F-4708-B844-D724B56DE183}"/>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B8ED403D-A125-4CFC-8E1E-6AA2181B6065}"/>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6AAD8ED4-EFF6-4721-8729-D73914A056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84D77237-ED4F-426D-9169-D1E66AFCB9B7}"/>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DF05804A-BD57-4BB2-AA8E-BC387FE165C6}"/>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96F2424C-1D9D-47C6-89E4-BA44067A939F}"/>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2DE5759-F7C3-4CF4-80A3-550265B85029}"/>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8" zeroHeight="1" x14ac:dyDescent="0.2"/>
  <cols>
    <col min="1" max="11" width="2.109375" style="43" customWidth="1"/>
    <col min="12" max="12" width="2.21875" style="43" customWidth="1"/>
    <col min="13" max="17" width="2.33203125" style="43" customWidth="1"/>
    <col min="18" max="119" width="2.109375" style="43" customWidth="1"/>
    <col min="120" max="16384" width="0" style="43" hidden="1"/>
  </cols>
  <sheetData>
    <row r="1" spans="1:119" ht="33" customHeight="1" x14ac:dyDescent="0.2">
      <c r="A1" s="41"/>
      <c r="B1" s="397" t="s">
        <v>
19</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42"/>
      <c r="DK1" s="42"/>
      <c r="DL1" s="42"/>
      <c r="DM1" s="42"/>
      <c r="DN1" s="42"/>
      <c r="DO1" s="42"/>
    </row>
    <row r="2" spans="1:119" ht="24" thickBot="1" x14ac:dyDescent="0.25">
      <c r="A2" s="41"/>
      <c r="B2" s="44" t="s">
        <v>
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5">
      <c r="A3" s="42"/>
      <c r="B3" s="398" t="s">
        <v>
21</v>
      </c>
      <c r="C3" s="399"/>
      <c r="D3" s="399"/>
      <c r="E3" s="400"/>
      <c r="F3" s="400"/>
      <c r="G3" s="400"/>
      <c r="H3" s="400"/>
      <c r="I3" s="400"/>
      <c r="J3" s="400"/>
      <c r="K3" s="400"/>
      <c r="L3" s="400" t="s">
        <v>
22</v>
      </c>
      <c r="M3" s="400"/>
      <c r="N3" s="400"/>
      <c r="O3" s="400"/>
      <c r="P3" s="400"/>
      <c r="Q3" s="400"/>
      <c r="R3" s="407"/>
      <c r="S3" s="407"/>
      <c r="T3" s="407"/>
      <c r="U3" s="407"/>
      <c r="V3" s="408"/>
      <c r="W3" s="382" t="s">
        <v>
23</v>
      </c>
      <c r="X3" s="383"/>
      <c r="Y3" s="383"/>
      <c r="Z3" s="383"/>
      <c r="AA3" s="383"/>
      <c r="AB3" s="399"/>
      <c r="AC3" s="407" t="s">
        <v>
24</v>
      </c>
      <c r="AD3" s="383"/>
      <c r="AE3" s="383"/>
      <c r="AF3" s="383"/>
      <c r="AG3" s="383"/>
      <c r="AH3" s="383"/>
      <c r="AI3" s="383"/>
      <c r="AJ3" s="383"/>
      <c r="AK3" s="383"/>
      <c r="AL3" s="384"/>
      <c r="AM3" s="382" t="s">
        <v>
25</v>
      </c>
      <c r="AN3" s="383"/>
      <c r="AO3" s="383"/>
      <c r="AP3" s="383"/>
      <c r="AQ3" s="383"/>
      <c r="AR3" s="383"/>
      <c r="AS3" s="383"/>
      <c r="AT3" s="383"/>
      <c r="AU3" s="383"/>
      <c r="AV3" s="383"/>
      <c r="AW3" s="383"/>
      <c r="AX3" s="384"/>
      <c r="AY3" s="419" t="s">
        <v>
26</v>
      </c>
      <c r="AZ3" s="420"/>
      <c r="BA3" s="420"/>
      <c r="BB3" s="420"/>
      <c r="BC3" s="420"/>
      <c r="BD3" s="420"/>
      <c r="BE3" s="420"/>
      <c r="BF3" s="420"/>
      <c r="BG3" s="420"/>
      <c r="BH3" s="420"/>
      <c r="BI3" s="420"/>
      <c r="BJ3" s="420"/>
      <c r="BK3" s="420"/>
      <c r="BL3" s="420"/>
      <c r="BM3" s="421"/>
      <c r="BN3" s="382" t="s">
        <v>
27</v>
      </c>
      <c r="BO3" s="383"/>
      <c r="BP3" s="383"/>
      <c r="BQ3" s="383"/>
      <c r="BR3" s="383"/>
      <c r="BS3" s="383"/>
      <c r="BT3" s="383"/>
      <c r="BU3" s="384"/>
      <c r="BV3" s="382" t="s">
        <v>
28</v>
      </c>
      <c r="BW3" s="383"/>
      <c r="BX3" s="383"/>
      <c r="BY3" s="383"/>
      <c r="BZ3" s="383"/>
      <c r="CA3" s="383"/>
      <c r="CB3" s="383"/>
      <c r="CC3" s="384"/>
      <c r="CD3" s="419" t="s">
        <v>
26</v>
      </c>
      <c r="CE3" s="420"/>
      <c r="CF3" s="420"/>
      <c r="CG3" s="420"/>
      <c r="CH3" s="420"/>
      <c r="CI3" s="420"/>
      <c r="CJ3" s="420"/>
      <c r="CK3" s="420"/>
      <c r="CL3" s="420"/>
      <c r="CM3" s="420"/>
      <c r="CN3" s="420"/>
      <c r="CO3" s="420"/>
      <c r="CP3" s="420"/>
      <c r="CQ3" s="420"/>
      <c r="CR3" s="420"/>
      <c r="CS3" s="421"/>
      <c r="CT3" s="382" t="s">
        <v>
29</v>
      </c>
      <c r="CU3" s="383"/>
      <c r="CV3" s="383"/>
      <c r="CW3" s="383"/>
      <c r="CX3" s="383"/>
      <c r="CY3" s="383"/>
      <c r="CZ3" s="383"/>
      <c r="DA3" s="384"/>
      <c r="DB3" s="382" t="s">
        <v>
30</v>
      </c>
      <c r="DC3" s="383"/>
      <c r="DD3" s="383"/>
      <c r="DE3" s="383"/>
      <c r="DF3" s="383"/>
      <c r="DG3" s="383"/>
      <c r="DH3" s="383"/>
      <c r="DI3" s="384"/>
      <c r="DJ3" s="41"/>
      <c r="DK3" s="41"/>
      <c r="DL3" s="41"/>
      <c r="DM3" s="41"/>
      <c r="DN3" s="41"/>
      <c r="DO3" s="41"/>
    </row>
    <row r="4" spans="1:119" ht="18.75" customHeight="1" x14ac:dyDescent="0.2">
      <c r="A4" s="42"/>
      <c r="B4" s="401"/>
      <c r="C4" s="402"/>
      <c r="D4" s="402"/>
      <c r="E4" s="403"/>
      <c r="F4" s="403"/>
      <c r="G4" s="403"/>
      <c r="H4" s="403"/>
      <c r="I4" s="403"/>
      <c r="J4" s="403"/>
      <c r="K4" s="403"/>
      <c r="L4" s="403"/>
      <c r="M4" s="403"/>
      <c r="N4" s="403"/>
      <c r="O4" s="403"/>
      <c r="P4" s="403"/>
      <c r="Q4" s="403"/>
      <c r="R4" s="409"/>
      <c r="S4" s="409"/>
      <c r="T4" s="409"/>
      <c r="U4" s="409"/>
      <c r="V4" s="410"/>
      <c r="W4" s="413"/>
      <c r="X4" s="414"/>
      <c r="Y4" s="414"/>
      <c r="Z4" s="414"/>
      <c r="AA4" s="414"/>
      <c r="AB4" s="402"/>
      <c r="AC4" s="409"/>
      <c r="AD4" s="414"/>
      <c r="AE4" s="414"/>
      <c r="AF4" s="414"/>
      <c r="AG4" s="414"/>
      <c r="AH4" s="414"/>
      <c r="AI4" s="414"/>
      <c r="AJ4" s="414"/>
      <c r="AK4" s="414"/>
      <c r="AL4" s="417"/>
      <c r="AM4" s="415"/>
      <c r="AN4" s="416"/>
      <c r="AO4" s="416"/>
      <c r="AP4" s="416"/>
      <c r="AQ4" s="416"/>
      <c r="AR4" s="416"/>
      <c r="AS4" s="416"/>
      <c r="AT4" s="416"/>
      <c r="AU4" s="416"/>
      <c r="AV4" s="416"/>
      <c r="AW4" s="416"/>
      <c r="AX4" s="418"/>
      <c r="AY4" s="385" t="s">
        <v>
31</v>
      </c>
      <c r="AZ4" s="386"/>
      <c r="BA4" s="386"/>
      <c r="BB4" s="386"/>
      <c r="BC4" s="386"/>
      <c r="BD4" s="386"/>
      <c r="BE4" s="386"/>
      <c r="BF4" s="386"/>
      <c r="BG4" s="386"/>
      <c r="BH4" s="386"/>
      <c r="BI4" s="386"/>
      <c r="BJ4" s="386"/>
      <c r="BK4" s="386"/>
      <c r="BL4" s="386"/>
      <c r="BM4" s="387"/>
      <c r="BN4" s="388">
        <v>
9530718</v>
      </c>
      <c r="BO4" s="389"/>
      <c r="BP4" s="389"/>
      <c r="BQ4" s="389"/>
      <c r="BR4" s="389"/>
      <c r="BS4" s="389"/>
      <c r="BT4" s="389"/>
      <c r="BU4" s="390"/>
      <c r="BV4" s="388">
        <v>
8679392</v>
      </c>
      <c r="BW4" s="389"/>
      <c r="BX4" s="389"/>
      <c r="BY4" s="389"/>
      <c r="BZ4" s="389"/>
      <c r="CA4" s="389"/>
      <c r="CB4" s="389"/>
      <c r="CC4" s="390"/>
      <c r="CD4" s="391" t="s">
        <v>
32</v>
      </c>
      <c r="CE4" s="392"/>
      <c r="CF4" s="392"/>
      <c r="CG4" s="392"/>
      <c r="CH4" s="392"/>
      <c r="CI4" s="392"/>
      <c r="CJ4" s="392"/>
      <c r="CK4" s="392"/>
      <c r="CL4" s="392"/>
      <c r="CM4" s="392"/>
      <c r="CN4" s="392"/>
      <c r="CO4" s="392"/>
      <c r="CP4" s="392"/>
      <c r="CQ4" s="392"/>
      <c r="CR4" s="392"/>
      <c r="CS4" s="393"/>
      <c r="CT4" s="394">
        <v>
2.6</v>
      </c>
      <c r="CU4" s="395"/>
      <c r="CV4" s="395"/>
      <c r="CW4" s="395"/>
      <c r="CX4" s="395"/>
      <c r="CY4" s="395"/>
      <c r="CZ4" s="395"/>
      <c r="DA4" s="396"/>
      <c r="DB4" s="394">
        <v>
6.8</v>
      </c>
      <c r="DC4" s="395"/>
      <c r="DD4" s="395"/>
      <c r="DE4" s="395"/>
      <c r="DF4" s="395"/>
      <c r="DG4" s="395"/>
      <c r="DH4" s="395"/>
      <c r="DI4" s="396"/>
      <c r="DJ4" s="41"/>
      <c r="DK4" s="41"/>
      <c r="DL4" s="41"/>
      <c r="DM4" s="41"/>
      <c r="DN4" s="41"/>
      <c r="DO4" s="41"/>
    </row>
    <row r="5" spans="1:119" ht="18.75" customHeight="1" x14ac:dyDescent="0.2">
      <c r="A5" s="42"/>
      <c r="B5" s="404"/>
      <c r="C5" s="405"/>
      <c r="D5" s="405"/>
      <c r="E5" s="406"/>
      <c r="F5" s="406"/>
      <c r="G5" s="406"/>
      <c r="H5" s="406"/>
      <c r="I5" s="406"/>
      <c r="J5" s="406"/>
      <c r="K5" s="406"/>
      <c r="L5" s="406"/>
      <c r="M5" s="406"/>
      <c r="N5" s="406"/>
      <c r="O5" s="406"/>
      <c r="P5" s="406"/>
      <c r="Q5" s="406"/>
      <c r="R5" s="411"/>
      <c r="S5" s="411"/>
      <c r="T5" s="411"/>
      <c r="U5" s="411"/>
      <c r="V5" s="412"/>
      <c r="W5" s="415"/>
      <c r="X5" s="416"/>
      <c r="Y5" s="416"/>
      <c r="Z5" s="416"/>
      <c r="AA5" s="416"/>
      <c r="AB5" s="405"/>
      <c r="AC5" s="411"/>
      <c r="AD5" s="416"/>
      <c r="AE5" s="416"/>
      <c r="AF5" s="416"/>
      <c r="AG5" s="416"/>
      <c r="AH5" s="416"/>
      <c r="AI5" s="416"/>
      <c r="AJ5" s="416"/>
      <c r="AK5" s="416"/>
      <c r="AL5" s="418"/>
      <c r="AM5" s="448" t="s">
        <v>
33</v>
      </c>
      <c r="AN5" s="449"/>
      <c r="AO5" s="449"/>
      <c r="AP5" s="449"/>
      <c r="AQ5" s="449"/>
      <c r="AR5" s="449"/>
      <c r="AS5" s="449"/>
      <c r="AT5" s="450"/>
      <c r="AU5" s="451" t="s">
        <v>
34</v>
      </c>
      <c r="AV5" s="452"/>
      <c r="AW5" s="452"/>
      <c r="AX5" s="452"/>
      <c r="AY5" s="453" t="s">
        <v>
35</v>
      </c>
      <c r="AZ5" s="454"/>
      <c r="BA5" s="454"/>
      <c r="BB5" s="454"/>
      <c r="BC5" s="454"/>
      <c r="BD5" s="454"/>
      <c r="BE5" s="454"/>
      <c r="BF5" s="454"/>
      <c r="BG5" s="454"/>
      <c r="BH5" s="454"/>
      <c r="BI5" s="454"/>
      <c r="BJ5" s="454"/>
      <c r="BK5" s="454"/>
      <c r="BL5" s="454"/>
      <c r="BM5" s="455"/>
      <c r="BN5" s="456">
        <v>
9422466</v>
      </c>
      <c r="BO5" s="457"/>
      <c r="BP5" s="457"/>
      <c r="BQ5" s="457"/>
      <c r="BR5" s="457"/>
      <c r="BS5" s="457"/>
      <c r="BT5" s="457"/>
      <c r="BU5" s="458"/>
      <c r="BV5" s="456">
        <v>
8404677</v>
      </c>
      <c r="BW5" s="457"/>
      <c r="BX5" s="457"/>
      <c r="BY5" s="457"/>
      <c r="BZ5" s="457"/>
      <c r="CA5" s="457"/>
      <c r="CB5" s="457"/>
      <c r="CC5" s="458"/>
      <c r="CD5" s="459" t="s">
        <v>
36</v>
      </c>
      <c r="CE5" s="460"/>
      <c r="CF5" s="460"/>
      <c r="CG5" s="460"/>
      <c r="CH5" s="460"/>
      <c r="CI5" s="460"/>
      <c r="CJ5" s="460"/>
      <c r="CK5" s="460"/>
      <c r="CL5" s="460"/>
      <c r="CM5" s="460"/>
      <c r="CN5" s="460"/>
      <c r="CO5" s="460"/>
      <c r="CP5" s="460"/>
      <c r="CQ5" s="460"/>
      <c r="CR5" s="460"/>
      <c r="CS5" s="461"/>
      <c r="CT5" s="422">
        <v>
88.3</v>
      </c>
      <c r="CU5" s="423"/>
      <c r="CV5" s="423"/>
      <c r="CW5" s="423"/>
      <c r="CX5" s="423"/>
      <c r="CY5" s="423"/>
      <c r="CZ5" s="423"/>
      <c r="DA5" s="424"/>
      <c r="DB5" s="422">
        <v>
97.2</v>
      </c>
      <c r="DC5" s="423"/>
      <c r="DD5" s="423"/>
      <c r="DE5" s="423"/>
      <c r="DF5" s="423"/>
      <c r="DG5" s="423"/>
      <c r="DH5" s="423"/>
      <c r="DI5" s="424"/>
      <c r="DJ5" s="41"/>
      <c r="DK5" s="41"/>
      <c r="DL5" s="41"/>
      <c r="DM5" s="41"/>
      <c r="DN5" s="41"/>
      <c r="DO5" s="41"/>
    </row>
    <row r="6" spans="1:119" ht="18.75" customHeight="1" x14ac:dyDescent="0.2">
      <c r="A6" s="42"/>
      <c r="B6" s="425" t="s">
        <v>
37</v>
      </c>
      <c r="C6" s="426"/>
      <c r="D6" s="426"/>
      <c r="E6" s="427"/>
      <c r="F6" s="427"/>
      <c r="G6" s="427"/>
      <c r="H6" s="427"/>
      <c r="I6" s="427"/>
      <c r="J6" s="427"/>
      <c r="K6" s="427"/>
      <c r="L6" s="427" t="s">
        <v>
38</v>
      </c>
      <c r="M6" s="427"/>
      <c r="N6" s="427"/>
      <c r="O6" s="427"/>
      <c r="P6" s="427"/>
      <c r="Q6" s="427"/>
      <c r="R6" s="431"/>
      <c r="S6" s="431"/>
      <c r="T6" s="431"/>
      <c r="U6" s="431"/>
      <c r="V6" s="432"/>
      <c r="W6" s="435" t="s">
        <v>
39</v>
      </c>
      <c r="X6" s="436"/>
      <c r="Y6" s="436"/>
      <c r="Z6" s="436"/>
      <c r="AA6" s="436"/>
      <c r="AB6" s="426"/>
      <c r="AC6" s="439" t="s">
        <v>
40</v>
      </c>
      <c r="AD6" s="440"/>
      <c r="AE6" s="440"/>
      <c r="AF6" s="440"/>
      <c r="AG6" s="440"/>
      <c r="AH6" s="440"/>
      <c r="AI6" s="440"/>
      <c r="AJ6" s="440"/>
      <c r="AK6" s="440"/>
      <c r="AL6" s="441"/>
      <c r="AM6" s="448" t="s">
        <v>
41</v>
      </c>
      <c r="AN6" s="449"/>
      <c r="AO6" s="449"/>
      <c r="AP6" s="449"/>
      <c r="AQ6" s="449"/>
      <c r="AR6" s="449"/>
      <c r="AS6" s="449"/>
      <c r="AT6" s="450"/>
      <c r="AU6" s="451" t="s">
        <v>
34</v>
      </c>
      <c r="AV6" s="452"/>
      <c r="AW6" s="452"/>
      <c r="AX6" s="452"/>
      <c r="AY6" s="453" t="s">
        <v>
42</v>
      </c>
      <c r="AZ6" s="454"/>
      <c r="BA6" s="454"/>
      <c r="BB6" s="454"/>
      <c r="BC6" s="454"/>
      <c r="BD6" s="454"/>
      <c r="BE6" s="454"/>
      <c r="BF6" s="454"/>
      <c r="BG6" s="454"/>
      <c r="BH6" s="454"/>
      <c r="BI6" s="454"/>
      <c r="BJ6" s="454"/>
      <c r="BK6" s="454"/>
      <c r="BL6" s="454"/>
      <c r="BM6" s="455"/>
      <c r="BN6" s="456">
        <v>
108252</v>
      </c>
      <c r="BO6" s="457"/>
      <c r="BP6" s="457"/>
      <c r="BQ6" s="457"/>
      <c r="BR6" s="457"/>
      <c r="BS6" s="457"/>
      <c r="BT6" s="457"/>
      <c r="BU6" s="458"/>
      <c r="BV6" s="456">
        <v>
274715</v>
      </c>
      <c r="BW6" s="457"/>
      <c r="BX6" s="457"/>
      <c r="BY6" s="457"/>
      <c r="BZ6" s="457"/>
      <c r="CA6" s="457"/>
      <c r="CB6" s="457"/>
      <c r="CC6" s="458"/>
      <c r="CD6" s="459" t="s">
        <v>
43</v>
      </c>
      <c r="CE6" s="460"/>
      <c r="CF6" s="460"/>
      <c r="CG6" s="460"/>
      <c r="CH6" s="460"/>
      <c r="CI6" s="460"/>
      <c r="CJ6" s="460"/>
      <c r="CK6" s="460"/>
      <c r="CL6" s="460"/>
      <c r="CM6" s="460"/>
      <c r="CN6" s="460"/>
      <c r="CO6" s="460"/>
      <c r="CP6" s="460"/>
      <c r="CQ6" s="460"/>
      <c r="CR6" s="460"/>
      <c r="CS6" s="461"/>
      <c r="CT6" s="462">
        <v>
91.9</v>
      </c>
      <c r="CU6" s="463"/>
      <c r="CV6" s="463"/>
      <c r="CW6" s="463"/>
      <c r="CX6" s="463"/>
      <c r="CY6" s="463"/>
      <c r="CZ6" s="463"/>
      <c r="DA6" s="464"/>
      <c r="DB6" s="462">
        <v>
102.4</v>
      </c>
      <c r="DC6" s="463"/>
      <c r="DD6" s="463"/>
      <c r="DE6" s="463"/>
      <c r="DF6" s="463"/>
      <c r="DG6" s="463"/>
      <c r="DH6" s="463"/>
      <c r="DI6" s="464"/>
      <c r="DJ6" s="41"/>
      <c r="DK6" s="41"/>
      <c r="DL6" s="41"/>
      <c r="DM6" s="41"/>
      <c r="DN6" s="41"/>
      <c r="DO6" s="41"/>
    </row>
    <row r="7" spans="1:119" ht="18.75" customHeight="1" x14ac:dyDescent="0.2">
      <c r="A7" s="42"/>
      <c r="B7" s="401"/>
      <c r="C7" s="402"/>
      <c r="D7" s="402"/>
      <c r="E7" s="403"/>
      <c r="F7" s="403"/>
      <c r="G7" s="403"/>
      <c r="H7" s="403"/>
      <c r="I7" s="403"/>
      <c r="J7" s="403"/>
      <c r="K7" s="403"/>
      <c r="L7" s="403"/>
      <c r="M7" s="403"/>
      <c r="N7" s="403"/>
      <c r="O7" s="403"/>
      <c r="P7" s="403"/>
      <c r="Q7" s="403"/>
      <c r="R7" s="409"/>
      <c r="S7" s="409"/>
      <c r="T7" s="409"/>
      <c r="U7" s="409"/>
      <c r="V7" s="410"/>
      <c r="W7" s="413"/>
      <c r="X7" s="414"/>
      <c r="Y7" s="414"/>
      <c r="Z7" s="414"/>
      <c r="AA7" s="414"/>
      <c r="AB7" s="402"/>
      <c r="AC7" s="442"/>
      <c r="AD7" s="443"/>
      <c r="AE7" s="443"/>
      <c r="AF7" s="443"/>
      <c r="AG7" s="443"/>
      <c r="AH7" s="443"/>
      <c r="AI7" s="443"/>
      <c r="AJ7" s="443"/>
      <c r="AK7" s="443"/>
      <c r="AL7" s="444"/>
      <c r="AM7" s="448" t="s">
        <v>
44</v>
      </c>
      <c r="AN7" s="449"/>
      <c r="AO7" s="449"/>
      <c r="AP7" s="449"/>
      <c r="AQ7" s="449"/>
      <c r="AR7" s="449"/>
      <c r="AS7" s="449"/>
      <c r="AT7" s="450"/>
      <c r="AU7" s="451" t="s">
        <v>
34</v>
      </c>
      <c r="AV7" s="452"/>
      <c r="AW7" s="452"/>
      <c r="AX7" s="452"/>
      <c r="AY7" s="453" t="s">
        <v>
45</v>
      </c>
      <c r="AZ7" s="454"/>
      <c r="BA7" s="454"/>
      <c r="BB7" s="454"/>
      <c r="BC7" s="454"/>
      <c r="BD7" s="454"/>
      <c r="BE7" s="454"/>
      <c r="BF7" s="454"/>
      <c r="BG7" s="454"/>
      <c r="BH7" s="454"/>
      <c r="BI7" s="454"/>
      <c r="BJ7" s="454"/>
      <c r="BK7" s="454"/>
      <c r="BL7" s="454"/>
      <c r="BM7" s="455"/>
      <c r="BN7" s="456">
        <v>
21818</v>
      </c>
      <c r="BO7" s="457"/>
      <c r="BP7" s="457"/>
      <c r="BQ7" s="457"/>
      <c r="BR7" s="457"/>
      <c r="BS7" s="457"/>
      <c r="BT7" s="457"/>
      <c r="BU7" s="458"/>
      <c r="BV7" s="456">
        <v>
51463</v>
      </c>
      <c r="BW7" s="457"/>
      <c r="BX7" s="457"/>
      <c r="BY7" s="457"/>
      <c r="BZ7" s="457"/>
      <c r="CA7" s="457"/>
      <c r="CB7" s="457"/>
      <c r="CC7" s="458"/>
      <c r="CD7" s="459" t="s">
        <v>
46</v>
      </c>
      <c r="CE7" s="460"/>
      <c r="CF7" s="460"/>
      <c r="CG7" s="460"/>
      <c r="CH7" s="460"/>
      <c r="CI7" s="460"/>
      <c r="CJ7" s="460"/>
      <c r="CK7" s="460"/>
      <c r="CL7" s="460"/>
      <c r="CM7" s="460"/>
      <c r="CN7" s="460"/>
      <c r="CO7" s="460"/>
      <c r="CP7" s="460"/>
      <c r="CQ7" s="460"/>
      <c r="CR7" s="460"/>
      <c r="CS7" s="461"/>
      <c r="CT7" s="456">
        <v>
3294382</v>
      </c>
      <c r="CU7" s="457"/>
      <c r="CV7" s="457"/>
      <c r="CW7" s="457"/>
      <c r="CX7" s="457"/>
      <c r="CY7" s="457"/>
      <c r="CZ7" s="457"/>
      <c r="DA7" s="458"/>
      <c r="DB7" s="456">
        <v>
3282339</v>
      </c>
      <c r="DC7" s="457"/>
      <c r="DD7" s="457"/>
      <c r="DE7" s="457"/>
      <c r="DF7" s="457"/>
      <c r="DG7" s="457"/>
      <c r="DH7" s="457"/>
      <c r="DI7" s="458"/>
      <c r="DJ7" s="41"/>
      <c r="DK7" s="41"/>
      <c r="DL7" s="41"/>
      <c r="DM7" s="41"/>
      <c r="DN7" s="41"/>
      <c r="DO7" s="41"/>
    </row>
    <row r="8" spans="1:119" ht="18.75" customHeight="1" thickBot="1" x14ac:dyDescent="0.25">
      <c r="A8" s="42"/>
      <c r="B8" s="428"/>
      <c r="C8" s="429"/>
      <c r="D8" s="429"/>
      <c r="E8" s="430"/>
      <c r="F8" s="430"/>
      <c r="G8" s="430"/>
      <c r="H8" s="430"/>
      <c r="I8" s="430"/>
      <c r="J8" s="430"/>
      <c r="K8" s="430"/>
      <c r="L8" s="430"/>
      <c r="M8" s="430"/>
      <c r="N8" s="430"/>
      <c r="O8" s="430"/>
      <c r="P8" s="430"/>
      <c r="Q8" s="430"/>
      <c r="R8" s="433"/>
      <c r="S8" s="433"/>
      <c r="T8" s="433"/>
      <c r="U8" s="433"/>
      <c r="V8" s="434"/>
      <c r="W8" s="437"/>
      <c r="X8" s="438"/>
      <c r="Y8" s="438"/>
      <c r="Z8" s="438"/>
      <c r="AA8" s="438"/>
      <c r="AB8" s="429"/>
      <c r="AC8" s="445"/>
      <c r="AD8" s="446"/>
      <c r="AE8" s="446"/>
      <c r="AF8" s="446"/>
      <c r="AG8" s="446"/>
      <c r="AH8" s="446"/>
      <c r="AI8" s="446"/>
      <c r="AJ8" s="446"/>
      <c r="AK8" s="446"/>
      <c r="AL8" s="447"/>
      <c r="AM8" s="448" t="s">
        <v>
47</v>
      </c>
      <c r="AN8" s="449"/>
      <c r="AO8" s="449"/>
      <c r="AP8" s="449"/>
      <c r="AQ8" s="449"/>
      <c r="AR8" s="449"/>
      <c r="AS8" s="449"/>
      <c r="AT8" s="450"/>
      <c r="AU8" s="451" t="s">
        <v>
34</v>
      </c>
      <c r="AV8" s="452"/>
      <c r="AW8" s="452"/>
      <c r="AX8" s="452"/>
      <c r="AY8" s="453" t="s">
        <v>
48</v>
      </c>
      <c r="AZ8" s="454"/>
      <c r="BA8" s="454"/>
      <c r="BB8" s="454"/>
      <c r="BC8" s="454"/>
      <c r="BD8" s="454"/>
      <c r="BE8" s="454"/>
      <c r="BF8" s="454"/>
      <c r="BG8" s="454"/>
      <c r="BH8" s="454"/>
      <c r="BI8" s="454"/>
      <c r="BJ8" s="454"/>
      <c r="BK8" s="454"/>
      <c r="BL8" s="454"/>
      <c r="BM8" s="455"/>
      <c r="BN8" s="456">
        <v>
86434</v>
      </c>
      <c r="BO8" s="457"/>
      <c r="BP8" s="457"/>
      <c r="BQ8" s="457"/>
      <c r="BR8" s="457"/>
      <c r="BS8" s="457"/>
      <c r="BT8" s="457"/>
      <c r="BU8" s="458"/>
      <c r="BV8" s="456">
        <v>
223252</v>
      </c>
      <c r="BW8" s="457"/>
      <c r="BX8" s="457"/>
      <c r="BY8" s="457"/>
      <c r="BZ8" s="457"/>
      <c r="CA8" s="457"/>
      <c r="CB8" s="457"/>
      <c r="CC8" s="458"/>
      <c r="CD8" s="459" t="s">
        <v>
49</v>
      </c>
      <c r="CE8" s="460"/>
      <c r="CF8" s="460"/>
      <c r="CG8" s="460"/>
      <c r="CH8" s="460"/>
      <c r="CI8" s="460"/>
      <c r="CJ8" s="460"/>
      <c r="CK8" s="460"/>
      <c r="CL8" s="460"/>
      <c r="CM8" s="460"/>
      <c r="CN8" s="460"/>
      <c r="CO8" s="460"/>
      <c r="CP8" s="460"/>
      <c r="CQ8" s="460"/>
      <c r="CR8" s="460"/>
      <c r="CS8" s="461"/>
      <c r="CT8" s="465">
        <v>
0.33</v>
      </c>
      <c r="CU8" s="466"/>
      <c r="CV8" s="466"/>
      <c r="CW8" s="466"/>
      <c r="CX8" s="466"/>
      <c r="CY8" s="466"/>
      <c r="CZ8" s="466"/>
      <c r="DA8" s="467"/>
      <c r="DB8" s="465">
        <v>
0.34</v>
      </c>
      <c r="DC8" s="466"/>
      <c r="DD8" s="466"/>
      <c r="DE8" s="466"/>
      <c r="DF8" s="466"/>
      <c r="DG8" s="466"/>
      <c r="DH8" s="466"/>
      <c r="DI8" s="467"/>
      <c r="DJ8" s="41"/>
      <c r="DK8" s="41"/>
      <c r="DL8" s="41"/>
      <c r="DM8" s="41"/>
      <c r="DN8" s="41"/>
      <c r="DO8" s="41"/>
    </row>
    <row r="9" spans="1:119" ht="18.75" customHeight="1" thickBot="1" x14ac:dyDescent="0.25">
      <c r="A9" s="42"/>
      <c r="B9" s="419" t="s">
        <v>
50</v>
      </c>
      <c r="C9" s="420"/>
      <c r="D9" s="420"/>
      <c r="E9" s="420"/>
      <c r="F9" s="420"/>
      <c r="G9" s="420"/>
      <c r="H9" s="420"/>
      <c r="I9" s="420"/>
      <c r="J9" s="420"/>
      <c r="K9" s="468"/>
      <c r="L9" s="469" t="s">
        <v>
51</v>
      </c>
      <c r="M9" s="470"/>
      <c r="N9" s="470"/>
      <c r="O9" s="470"/>
      <c r="P9" s="470"/>
      <c r="Q9" s="471"/>
      <c r="R9" s="472">
        <v>
7884</v>
      </c>
      <c r="S9" s="473"/>
      <c r="T9" s="473"/>
      <c r="U9" s="473"/>
      <c r="V9" s="474"/>
      <c r="W9" s="382" t="s">
        <v>
52</v>
      </c>
      <c r="X9" s="383"/>
      <c r="Y9" s="383"/>
      <c r="Z9" s="383"/>
      <c r="AA9" s="383"/>
      <c r="AB9" s="383"/>
      <c r="AC9" s="383"/>
      <c r="AD9" s="383"/>
      <c r="AE9" s="383"/>
      <c r="AF9" s="383"/>
      <c r="AG9" s="383"/>
      <c r="AH9" s="383"/>
      <c r="AI9" s="383"/>
      <c r="AJ9" s="383"/>
      <c r="AK9" s="383"/>
      <c r="AL9" s="384"/>
      <c r="AM9" s="448" t="s">
        <v>
53</v>
      </c>
      <c r="AN9" s="449"/>
      <c r="AO9" s="449"/>
      <c r="AP9" s="449"/>
      <c r="AQ9" s="449"/>
      <c r="AR9" s="449"/>
      <c r="AS9" s="449"/>
      <c r="AT9" s="450"/>
      <c r="AU9" s="451" t="s">
        <v>
34</v>
      </c>
      <c r="AV9" s="452"/>
      <c r="AW9" s="452"/>
      <c r="AX9" s="452"/>
      <c r="AY9" s="453" t="s">
        <v>
54</v>
      </c>
      <c r="AZ9" s="454"/>
      <c r="BA9" s="454"/>
      <c r="BB9" s="454"/>
      <c r="BC9" s="454"/>
      <c r="BD9" s="454"/>
      <c r="BE9" s="454"/>
      <c r="BF9" s="454"/>
      <c r="BG9" s="454"/>
      <c r="BH9" s="454"/>
      <c r="BI9" s="454"/>
      <c r="BJ9" s="454"/>
      <c r="BK9" s="454"/>
      <c r="BL9" s="454"/>
      <c r="BM9" s="455"/>
      <c r="BN9" s="456">
        <v>
-136818</v>
      </c>
      <c r="BO9" s="457"/>
      <c r="BP9" s="457"/>
      <c r="BQ9" s="457"/>
      <c r="BR9" s="457"/>
      <c r="BS9" s="457"/>
      <c r="BT9" s="457"/>
      <c r="BU9" s="458"/>
      <c r="BV9" s="456">
        <v>
189924</v>
      </c>
      <c r="BW9" s="457"/>
      <c r="BX9" s="457"/>
      <c r="BY9" s="457"/>
      <c r="BZ9" s="457"/>
      <c r="CA9" s="457"/>
      <c r="CB9" s="457"/>
      <c r="CC9" s="458"/>
      <c r="CD9" s="459" t="s">
        <v>
55</v>
      </c>
      <c r="CE9" s="460"/>
      <c r="CF9" s="460"/>
      <c r="CG9" s="460"/>
      <c r="CH9" s="460"/>
      <c r="CI9" s="460"/>
      <c r="CJ9" s="460"/>
      <c r="CK9" s="460"/>
      <c r="CL9" s="460"/>
      <c r="CM9" s="460"/>
      <c r="CN9" s="460"/>
      <c r="CO9" s="460"/>
      <c r="CP9" s="460"/>
      <c r="CQ9" s="460"/>
      <c r="CR9" s="460"/>
      <c r="CS9" s="461"/>
      <c r="CT9" s="422">
        <v>
18.899999999999999</v>
      </c>
      <c r="CU9" s="423"/>
      <c r="CV9" s="423"/>
      <c r="CW9" s="423"/>
      <c r="CX9" s="423"/>
      <c r="CY9" s="423"/>
      <c r="CZ9" s="423"/>
      <c r="DA9" s="424"/>
      <c r="DB9" s="422">
        <v>
18.2</v>
      </c>
      <c r="DC9" s="423"/>
      <c r="DD9" s="423"/>
      <c r="DE9" s="423"/>
      <c r="DF9" s="423"/>
      <c r="DG9" s="423"/>
      <c r="DH9" s="423"/>
      <c r="DI9" s="424"/>
      <c r="DJ9" s="41"/>
      <c r="DK9" s="41"/>
      <c r="DL9" s="41"/>
      <c r="DM9" s="41"/>
      <c r="DN9" s="41"/>
      <c r="DO9" s="41"/>
    </row>
    <row r="10" spans="1:119" ht="18.75" customHeight="1" thickBot="1" x14ac:dyDescent="0.25">
      <c r="A10" s="42"/>
      <c r="B10" s="419"/>
      <c r="C10" s="420"/>
      <c r="D10" s="420"/>
      <c r="E10" s="420"/>
      <c r="F10" s="420"/>
      <c r="G10" s="420"/>
      <c r="H10" s="420"/>
      <c r="I10" s="420"/>
      <c r="J10" s="420"/>
      <c r="K10" s="468"/>
      <c r="L10" s="475" t="s">
        <v>
56</v>
      </c>
      <c r="M10" s="449"/>
      <c r="N10" s="449"/>
      <c r="O10" s="449"/>
      <c r="P10" s="449"/>
      <c r="Q10" s="450"/>
      <c r="R10" s="476">
        <v>
8461</v>
      </c>
      <c r="S10" s="477"/>
      <c r="T10" s="477"/>
      <c r="U10" s="477"/>
      <c r="V10" s="478"/>
      <c r="W10" s="413"/>
      <c r="X10" s="414"/>
      <c r="Y10" s="414"/>
      <c r="Z10" s="414"/>
      <c r="AA10" s="414"/>
      <c r="AB10" s="414"/>
      <c r="AC10" s="414"/>
      <c r="AD10" s="414"/>
      <c r="AE10" s="414"/>
      <c r="AF10" s="414"/>
      <c r="AG10" s="414"/>
      <c r="AH10" s="414"/>
      <c r="AI10" s="414"/>
      <c r="AJ10" s="414"/>
      <c r="AK10" s="414"/>
      <c r="AL10" s="417"/>
      <c r="AM10" s="448" t="s">
        <v>
57</v>
      </c>
      <c r="AN10" s="449"/>
      <c r="AO10" s="449"/>
      <c r="AP10" s="449"/>
      <c r="AQ10" s="449"/>
      <c r="AR10" s="449"/>
      <c r="AS10" s="449"/>
      <c r="AT10" s="450"/>
      <c r="AU10" s="451" t="s">
        <v>
58</v>
      </c>
      <c r="AV10" s="452"/>
      <c r="AW10" s="452"/>
      <c r="AX10" s="452"/>
      <c r="AY10" s="453" t="s">
        <v>
59</v>
      </c>
      <c r="AZ10" s="454"/>
      <c r="BA10" s="454"/>
      <c r="BB10" s="454"/>
      <c r="BC10" s="454"/>
      <c r="BD10" s="454"/>
      <c r="BE10" s="454"/>
      <c r="BF10" s="454"/>
      <c r="BG10" s="454"/>
      <c r="BH10" s="454"/>
      <c r="BI10" s="454"/>
      <c r="BJ10" s="454"/>
      <c r="BK10" s="454"/>
      <c r="BL10" s="454"/>
      <c r="BM10" s="455"/>
      <c r="BN10" s="456">
        <v>
4037</v>
      </c>
      <c r="BO10" s="457"/>
      <c r="BP10" s="457"/>
      <c r="BQ10" s="457"/>
      <c r="BR10" s="457"/>
      <c r="BS10" s="457"/>
      <c r="BT10" s="457"/>
      <c r="BU10" s="458"/>
      <c r="BV10" s="456">
        <v>
58</v>
      </c>
      <c r="BW10" s="457"/>
      <c r="BX10" s="457"/>
      <c r="BY10" s="457"/>
      <c r="BZ10" s="457"/>
      <c r="CA10" s="457"/>
      <c r="CB10" s="457"/>
      <c r="CC10" s="458"/>
      <c r="CD10" s="46" t="s">
        <v>
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5">
      <c r="A11" s="42"/>
      <c r="B11" s="419"/>
      <c r="C11" s="420"/>
      <c r="D11" s="420"/>
      <c r="E11" s="420"/>
      <c r="F11" s="420"/>
      <c r="G11" s="420"/>
      <c r="H11" s="420"/>
      <c r="I11" s="420"/>
      <c r="J11" s="420"/>
      <c r="K11" s="468"/>
      <c r="L11" s="479" t="s">
        <v>
61</v>
      </c>
      <c r="M11" s="480"/>
      <c r="N11" s="480"/>
      <c r="O11" s="480"/>
      <c r="P11" s="480"/>
      <c r="Q11" s="481"/>
      <c r="R11" s="482" t="s">
        <v>
62</v>
      </c>
      <c r="S11" s="483"/>
      <c r="T11" s="483"/>
      <c r="U11" s="483"/>
      <c r="V11" s="484"/>
      <c r="W11" s="413"/>
      <c r="X11" s="414"/>
      <c r="Y11" s="414"/>
      <c r="Z11" s="414"/>
      <c r="AA11" s="414"/>
      <c r="AB11" s="414"/>
      <c r="AC11" s="414"/>
      <c r="AD11" s="414"/>
      <c r="AE11" s="414"/>
      <c r="AF11" s="414"/>
      <c r="AG11" s="414"/>
      <c r="AH11" s="414"/>
      <c r="AI11" s="414"/>
      <c r="AJ11" s="414"/>
      <c r="AK11" s="414"/>
      <c r="AL11" s="417"/>
      <c r="AM11" s="448" t="s">
        <v>
63</v>
      </c>
      <c r="AN11" s="449"/>
      <c r="AO11" s="449"/>
      <c r="AP11" s="449"/>
      <c r="AQ11" s="449"/>
      <c r="AR11" s="449"/>
      <c r="AS11" s="449"/>
      <c r="AT11" s="450"/>
      <c r="AU11" s="451" t="s">
        <v>
34</v>
      </c>
      <c r="AV11" s="452"/>
      <c r="AW11" s="452"/>
      <c r="AX11" s="452"/>
      <c r="AY11" s="453" t="s">
        <v>
64</v>
      </c>
      <c r="AZ11" s="454"/>
      <c r="BA11" s="454"/>
      <c r="BB11" s="454"/>
      <c r="BC11" s="454"/>
      <c r="BD11" s="454"/>
      <c r="BE11" s="454"/>
      <c r="BF11" s="454"/>
      <c r="BG11" s="454"/>
      <c r="BH11" s="454"/>
      <c r="BI11" s="454"/>
      <c r="BJ11" s="454"/>
      <c r="BK11" s="454"/>
      <c r="BL11" s="454"/>
      <c r="BM11" s="455"/>
      <c r="BN11" s="456">
        <v>
0</v>
      </c>
      <c r="BO11" s="457"/>
      <c r="BP11" s="457"/>
      <c r="BQ11" s="457"/>
      <c r="BR11" s="457"/>
      <c r="BS11" s="457"/>
      <c r="BT11" s="457"/>
      <c r="BU11" s="458"/>
      <c r="BV11" s="456">
        <v>
0</v>
      </c>
      <c r="BW11" s="457"/>
      <c r="BX11" s="457"/>
      <c r="BY11" s="457"/>
      <c r="BZ11" s="457"/>
      <c r="CA11" s="457"/>
      <c r="CB11" s="457"/>
      <c r="CC11" s="458"/>
      <c r="CD11" s="459" t="s">
        <v>
65</v>
      </c>
      <c r="CE11" s="460"/>
      <c r="CF11" s="460"/>
      <c r="CG11" s="460"/>
      <c r="CH11" s="460"/>
      <c r="CI11" s="460"/>
      <c r="CJ11" s="460"/>
      <c r="CK11" s="460"/>
      <c r="CL11" s="460"/>
      <c r="CM11" s="460"/>
      <c r="CN11" s="460"/>
      <c r="CO11" s="460"/>
      <c r="CP11" s="460"/>
      <c r="CQ11" s="460"/>
      <c r="CR11" s="460"/>
      <c r="CS11" s="461"/>
      <c r="CT11" s="465" t="s">
        <v>
66</v>
      </c>
      <c r="CU11" s="466"/>
      <c r="CV11" s="466"/>
      <c r="CW11" s="466"/>
      <c r="CX11" s="466"/>
      <c r="CY11" s="466"/>
      <c r="CZ11" s="466"/>
      <c r="DA11" s="467"/>
      <c r="DB11" s="465" t="s">
        <v>
66</v>
      </c>
      <c r="DC11" s="466"/>
      <c r="DD11" s="466"/>
      <c r="DE11" s="466"/>
      <c r="DF11" s="466"/>
      <c r="DG11" s="466"/>
      <c r="DH11" s="466"/>
      <c r="DI11" s="467"/>
      <c r="DJ11" s="41"/>
      <c r="DK11" s="41"/>
      <c r="DL11" s="41"/>
      <c r="DM11" s="41"/>
      <c r="DN11" s="41"/>
      <c r="DO11" s="41"/>
    </row>
    <row r="12" spans="1:119" ht="18.75" customHeight="1" x14ac:dyDescent="0.2">
      <c r="A12" s="42"/>
      <c r="B12" s="485" t="s">
        <v>
67</v>
      </c>
      <c r="C12" s="486"/>
      <c r="D12" s="486"/>
      <c r="E12" s="486"/>
      <c r="F12" s="486"/>
      <c r="G12" s="486"/>
      <c r="H12" s="486"/>
      <c r="I12" s="486"/>
      <c r="J12" s="486"/>
      <c r="K12" s="487"/>
      <c r="L12" s="494" t="s">
        <v>
68</v>
      </c>
      <c r="M12" s="495"/>
      <c r="N12" s="495"/>
      <c r="O12" s="495"/>
      <c r="P12" s="495"/>
      <c r="Q12" s="496"/>
      <c r="R12" s="497">
        <v>
7544</v>
      </c>
      <c r="S12" s="498"/>
      <c r="T12" s="498"/>
      <c r="U12" s="498"/>
      <c r="V12" s="499"/>
      <c r="W12" s="500" t="s">
        <v>
26</v>
      </c>
      <c r="X12" s="452"/>
      <c r="Y12" s="452"/>
      <c r="Z12" s="452"/>
      <c r="AA12" s="452"/>
      <c r="AB12" s="501"/>
      <c r="AC12" s="502" t="s">
        <v>
69</v>
      </c>
      <c r="AD12" s="503"/>
      <c r="AE12" s="503"/>
      <c r="AF12" s="503"/>
      <c r="AG12" s="504"/>
      <c r="AH12" s="502" t="s">
        <v>
70</v>
      </c>
      <c r="AI12" s="503"/>
      <c r="AJ12" s="503"/>
      <c r="AK12" s="503"/>
      <c r="AL12" s="505"/>
      <c r="AM12" s="448" t="s">
        <v>
71</v>
      </c>
      <c r="AN12" s="449"/>
      <c r="AO12" s="449"/>
      <c r="AP12" s="449"/>
      <c r="AQ12" s="449"/>
      <c r="AR12" s="449"/>
      <c r="AS12" s="449"/>
      <c r="AT12" s="450"/>
      <c r="AU12" s="451" t="s">
        <v>
34</v>
      </c>
      <c r="AV12" s="452"/>
      <c r="AW12" s="452"/>
      <c r="AX12" s="452"/>
      <c r="AY12" s="453" t="s">
        <v>
72</v>
      </c>
      <c r="AZ12" s="454"/>
      <c r="BA12" s="454"/>
      <c r="BB12" s="454"/>
      <c r="BC12" s="454"/>
      <c r="BD12" s="454"/>
      <c r="BE12" s="454"/>
      <c r="BF12" s="454"/>
      <c r="BG12" s="454"/>
      <c r="BH12" s="454"/>
      <c r="BI12" s="454"/>
      <c r="BJ12" s="454"/>
      <c r="BK12" s="454"/>
      <c r="BL12" s="454"/>
      <c r="BM12" s="455"/>
      <c r="BN12" s="456">
        <v>
100000</v>
      </c>
      <c r="BO12" s="457"/>
      <c r="BP12" s="457"/>
      <c r="BQ12" s="457"/>
      <c r="BR12" s="457"/>
      <c r="BS12" s="457"/>
      <c r="BT12" s="457"/>
      <c r="BU12" s="458"/>
      <c r="BV12" s="456">
        <v>
213000</v>
      </c>
      <c r="BW12" s="457"/>
      <c r="BX12" s="457"/>
      <c r="BY12" s="457"/>
      <c r="BZ12" s="457"/>
      <c r="CA12" s="457"/>
      <c r="CB12" s="457"/>
      <c r="CC12" s="458"/>
      <c r="CD12" s="459" t="s">
        <v>
73</v>
      </c>
      <c r="CE12" s="460"/>
      <c r="CF12" s="460"/>
      <c r="CG12" s="460"/>
      <c r="CH12" s="460"/>
      <c r="CI12" s="460"/>
      <c r="CJ12" s="460"/>
      <c r="CK12" s="460"/>
      <c r="CL12" s="460"/>
      <c r="CM12" s="460"/>
      <c r="CN12" s="460"/>
      <c r="CO12" s="460"/>
      <c r="CP12" s="460"/>
      <c r="CQ12" s="460"/>
      <c r="CR12" s="460"/>
      <c r="CS12" s="461"/>
      <c r="CT12" s="465" t="s">
        <v>
66</v>
      </c>
      <c r="CU12" s="466"/>
      <c r="CV12" s="466"/>
      <c r="CW12" s="466"/>
      <c r="CX12" s="466"/>
      <c r="CY12" s="466"/>
      <c r="CZ12" s="466"/>
      <c r="DA12" s="467"/>
      <c r="DB12" s="465" t="s">
        <v>
66</v>
      </c>
      <c r="DC12" s="466"/>
      <c r="DD12" s="466"/>
      <c r="DE12" s="466"/>
      <c r="DF12" s="466"/>
      <c r="DG12" s="466"/>
      <c r="DH12" s="466"/>
      <c r="DI12" s="467"/>
      <c r="DJ12" s="41"/>
      <c r="DK12" s="41"/>
      <c r="DL12" s="41"/>
      <c r="DM12" s="41"/>
      <c r="DN12" s="41"/>
      <c r="DO12" s="41"/>
    </row>
    <row r="13" spans="1:119" ht="18.75" customHeight="1" x14ac:dyDescent="0.2">
      <c r="A13" s="42"/>
      <c r="B13" s="488"/>
      <c r="C13" s="489"/>
      <c r="D13" s="489"/>
      <c r="E13" s="489"/>
      <c r="F13" s="489"/>
      <c r="G13" s="489"/>
      <c r="H13" s="489"/>
      <c r="I13" s="489"/>
      <c r="J13" s="489"/>
      <c r="K13" s="490"/>
      <c r="L13" s="52"/>
      <c r="M13" s="516" t="s">
        <v>
74</v>
      </c>
      <c r="N13" s="517"/>
      <c r="O13" s="517"/>
      <c r="P13" s="517"/>
      <c r="Q13" s="518"/>
      <c r="R13" s="509">
        <v>
7453</v>
      </c>
      <c r="S13" s="510"/>
      <c r="T13" s="510"/>
      <c r="U13" s="510"/>
      <c r="V13" s="511"/>
      <c r="W13" s="435" t="s">
        <v>
75</v>
      </c>
      <c r="X13" s="436"/>
      <c r="Y13" s="436"/>
      <c r="Z13" s="436"/>
      <c r="AA13" s="436"/>
      <c r="AB13" s="426"/>
      <c r="AC13" s="476">
        <v>
244</v>
      </c>
      <c r="AD13" s="477"/>
      <c r="AE13" s="477"/>
      <c r="AF13" s="477"/>
      <c r="AG13" s="519"/>
      <c r="AH13" s="476">
        <v>
295</v>
      </c>
      <c r="AI13" s="477"/>
      <c r="AJ13" s="477"/>
      <c r="AK13" s="477"/>
      <c r="AL13" s="478"/>
      <c r="AM13" s="448" t="s">
        <v>
76</v>
      </c>
      <c r="AN13" s="449"/>
      <c r="AO13" s="449"/>
      <c r="AP13" s="449"/>
      <c r="AQ13" s="449"/>
      <c r="AR13" s="449"/>
      <c r="AS13" s="449"/>
      <c r="AT13" s="450"/>
      <c r="AU13" s="451" t="s">
        <v>
58</v>
      </c>
      <c r="AV13" s="452"/>
      <c r="AW13" s="452"/>
      <c r="AX13" s="452"/>
      <c r="AY13" s="453" t="s">
        <v>
77</v>
      </c>
      <c r="AZ13" s="454"/>
      <c r="BA13" s="454"/>
      <c r="BB13" s="454"/>
      <c r="BC13" s="454"/>
      <c r="BD13" s="454"/>
      <c r="BE13" s="454"/>
      <c r="BF13" s="454"/>
      <c r="BG13" s="454"/>
      <c r="BH13" s="454"/>
      <c r="BI13" s="454"/>
      <c r="BJ13" s="454"/>
      <c r="BK13" s="454"/>
      <c r="BL13" s="454"/>
      <c r="BM13" s="455"/>
      <c r="BN13" s="456">
        <v>
-232781</v>
      </c>
      <c r="BO13" s="457"/>
      <c r="BP13" s="457"/>
      <c r="BQ13" s="457"/>
      <c r="BR13" s="457"/>
      <c r="BS13" s="457"/>
      <c r="BT13" s="457"/>
      <c r="BU13" s="458"/>
      <c r="BV13" s="456">
        <v>
-23018</v>
      </c>
      <c r="BW13" s="457"/>
      <c r="BX13" s="457"/>
      <c r="BY13" s="457"/>
      <c r="BZ13" s="457"/>
      <c r="CA13" s="457"/>
      <c r="CB13" s="457"/>
      <c r="CC13" s="458"/>
      <c r="CD13" s="459" t="s">
        <v>
78</v>
      </c>
      <c r="CE13" s="460"/>
      <c r="CF13" s="460"/>
      <c r="CG13" s="460"/>
      <c r="CH13" s="460"/>
      <c r="CI13" s="460"/>
      <c r="CJ13" s="460"/>
      <c r="CK13" s="460"/>
      <c r="CL13" s="460"/>
      <c r="CM13" s="460"/>
      <c r="CN13" s="460"/>
      <c r="CO13" s="460"/>
      <c r="CP13" s="460"/>
      <c r="CQ13" s="460"/>
      <c r="CR13" s="460"/>
      <c r="CS13" s="461"/>
      <c r="CT13" s="422">
        <v>
12.2</v>
      </c>
      <c r="CU13" s="423"/>
      <c r="CV13" s="423"/>
      <c r="CW13" s="423"/>
      <c r="CX13" s="423"/>
      <c r="CY13" s="423"/>
      <c r="CZ13" s="423"/>
      <c r="DA13" s="424"/>
      <c r="DB13" s="422">
        <v>
12</v>
      </c>
      <c r="DC13" s="423"/>
      <c r="DD13" s="423"/>
      <c r="DE13" s="423"/>
      <c r="DF13" s="423"/>
      <c r="DG13" s="423"/>
      <c r="DH13" s="423"/>
      <c r="DI13" s="424"/>
      <c r="DJ13" s="41"/>
      <c r="DK13" s="41"/>
      <c r="DL13" s="41"/>
      <c r="DM13" s="41"/>
      <c r="DN13" s="41"/>
      <c r="DO13" s="41"/>
    </row>
    <row r="14" spans="1:119" ht="18.75" customHeight="1" thickBot="1" x14ac:dyDescent="0.25">
      <c r="A14" s="42"/>
      <c r="B14" s="488"/>
      <c r="C14" s="489"/>
      <c r="D14" s="489"/>
      <c r="E14" s="489"/>
      <c r="F14" s="489"/>
      <c r="G14" s="489"/>
      <c r="H14" s="489"/>
      <c r="I14" s="489"/>
      <c r="J14" s="489"/>
      <c r="K14" s="490"/>
      <c r="L14" s="506" t="s">
        <v>
79</v>
      </c>
      <c r="M14" s="507"/>
      <c r="N14" s="507"/>
      <c r="O14" s="507"/>
      <c r="P14" s="507"/>
      <c r="Q14" s="508"/>
      <c r="R14" s="509">
        <v>
7716</v>
      </c>
      <c r="S14" s="510"/>
      <c r="T14" s="510"/>
      <c r="U14" s="510"/>
      <c r="V14" s="511"/>
      <c r="W14" s="415"/>
      <c r="X14" s="416"/>
      <c r="Y14" s="416"/>
      <c r="Z14" s="416"/>
      <c r="AA14" s="416"/>
      <c r="AB14" s="405"/>
      <c r="AC14" s="512">
        <v>
6.1</v>
      </c>
      <c r="AD14" s="513"/>
      <c r="AE14" s="513"/>
      <c r="AF14" s="513"/>
      <c r="AG14" s="514"/>
      <c r="AH14" s="512">
        <v>
7.1</v>
      </c>
      <c r="AI14" s="513"/>
      <c r="AJ14" s="513"/>
      <c r="AK14" s="513"/>
      <c r="AL14" s="515"/>
      <c r="AM14" s="448"/>
      <c r="AN14" s="449"/>
      <c r="AO14" s="449"/>
      <c r="AP14" s="449"/>
      <c r="AQ14" s="449"/>
      <c r="AR14" s="449"/>
      <c r="AS14" s="449"/>
      <c r="AT14" s="450"/>
      <c r="AU14" s="451"/>
      <c r="AV14" s="452"/>
      <c r="AW14" s="452"/>
      <c r="AX14" s="452"/>
      <c r="AY14" s="453"/>
      <c r="AZ14" s="454"/>
      <c r="BA14" s="454"/>
      <c r="BB14" s="454"/>
      <c r="BC14" s="454"/>
      <c r="BD14" s="454"/>
      <c r="BE14" s="454"/>
      <c r="BF14" s="454"/>
      <c r="BG14" s="454"/>
      <c r="BH14" s="454"/>
      <c r="BI14" s="454"/>
      <c r="BJ14" s="454"/>
      <c r="BK14" s="454"/>
      <c r="BL14" s="454"/>
      <c r="BM14" s="455"/>
      <c r="BN14" s="456"/>
      <c r="BO14" s="457"/>
      <c r="BP14" s="457"/>
      <c r="BQ14" s="457"/>
      <c r="BR14" s="457"/>
      <c r="BS14" s="457"/>
      <c r="BT14" s="457"/>
      <c r="BU14" s="458"/>
      <c r="BV14" s="456"/>
      <c r="BW14" s="457"/>
      <c r="BX14" s="457"/>
      <c r="BY14" s="457"/>
      <c r="BZ14" s="457"/>
      <c r="CA14" s="457"/>
      <c r="CB14" s="457"/>
      <c r="CC14" s="458"/>
      <c r="CD14" s="520" t="s">
        <v>
80</v>
      </c>
      <c r="CE14" s="521"/>
      <c r="CF14" s="521"/>
      <c r="CG14" s="521"/>
      <c r="CH14" s="521"/>
      <c r="CI14" s="521"/>
      <c r="CJ14" s="521"/>
      <c r="CK14" s="521"/>
      <c r="CL14" s="521"/>
      <c r="CM14" s="521"/>
      <c r="CN14" s="521"/>
      <c r="CO14" s="521"/>
      <c r="CP14" s="521"/>
      <c r="CQ14" s="521"/>
      <c r="CR14" s="521"/>
      <c r="CS14" s="522"/>
      <c r="CT14" s="523">
        <v>
134.80000000000001</v>
      </c>
      <c r="CU14" s="524"/>
      <c r="CV14" s="524"/>
      <c r="CW14" s="524"/>
      <c r="CX14" s="524"/>
      <c r="CY14" s="524"/>
      <c r="CZ14" s="524"/>
      <c r="DA14" s="525"/>
      <c r="DB14" s="523">
        <v>
131.9</v>
      </c>
      <c r="DC14" s="524"/>
      <c r="DD14" s="524"/>
      <c r="DE14" s="524"/>
      <c r="DF14" s="524"/>
      <c r="DG14" s="524"/>
      <c r="DH14" s="524"/>
      <c r="DI14" s="525"/>
      <c r="DJ14" s="41"/>
      <c r="DK14" s="41"/>
      <c r="DL14" s="41"/>
      <c r="DM14" s="41"/>
      <c r="DN14" s="41"/>
      <c r="DO14" s="41"/>
    </row>
    <row r="15" spans="1:119" ht="18.75" customHeight="1" x14ac:dyDescent="0.2">
      <c r="A15" s="42"/>
      <c r="B15" s="488"/>
      <c r="C15" s="489"/>
      <c r="D15" s="489"/>
      <c r="E15" s="489"/>
      <c r="F15" s="489"/>
      <c r="G15" s="489"/>
      <c r="H15" s="489"/>
      <c r="I15" s="489"/>
      <c r="J15" s="489"/>
      <c r="K15" s="490"/>
      <c r="L15" s="52"/>
      <c r="M15" s="516" t="s">
        <v>
74</v>
      </c>
      <c r="N15" s="517"/>
      <c r="O15" s="517"/>
      <c r="P15" s="517"/>
      <c r="Q15" s="518"/>
      <c r="R15" s="509">
        <v>
7628</v>
      </c>
      <c r="S15" s="510"/>
      <c r="T15" s="510"/>
      <c r="U15" s="510"/>
      <c r="V15" s="511"/>
      <c r="W15" s="435" t="s">
        <v>
81</v>
      </c>
      <c r="X15" s="436"/>
      <c r="Y15" s="436"/>
      <c r="Z15" s="436"/>
      <c r="AA15" s="436"/>
      <c r="AB15" s="426"/>
      <c r="AC15" s="476">
        <v>
694</v>
      </c>
      <c r="AD15" s="477"/>
      <c r="AE15" s="477"/>
      <c r="AF15" s="477"/>
      <c r="AG15" s="519"/>
      <c r="AH15" s="476">
        <v>
664</v>
      </c>
      <c r="AI15" s="477"/>
      <c r="AJ15" s="477"/>
      <c r="AK15" s="477"/>
      <c r="AL15" s="478"/>
      <c r="AM15" s="448"/>
      <c r="AN15" s="449"/>
      <c r="AO15" s="449"/>
      <c r="AP15" s="449"/>
      <c r="AQ15" s="449"/>
      <c r="AR15" s="449"/>
      <c r="AS15" s="449"/>
      <c r="AT15" s="450"/>
      <c r="AU15" s="451"/>
      <c r="AV15" s="452"/>
      <c r="AW15" s="452"/>
      <c r="AX15" s="452"/>
      <c r="AY15" s="385" t="s">
        <v>
82</v>
      </c>
      <c r="AZ15" s="386"/>
      <c r="BA15" s="386"/>
      <c r="BB15" s="386"/>
      <c r="BC15" s="386"/>
      <c r="BD15" s="386"/>
      <c r="BE15" s="386"/>
      <c r="BF15" s="386"/>
      <c r="BG15" s="386"/>
      <c r="BH15" s="386"/>
      <c r="BI15" s="386"/>
      <c r="BJ15" s="386"/>
      <c r="BK15" s="386"/>
      <c r="BL15" s="386"/>
      <c r="BM15" s="387"/>
      <c r="BN15" s="388">
        <v>
917213</v>
      </c>
      <c r="BO15" s="389"/>
      <c r="BP15" s="389"/>
      <c r="BQ15" s="389"/>
      <c r="BR15" s="389"/>
      <c r="BS15" s="389"/>
      <c r="BT15" s="389"/>
      <c r="BU15" s="390"/>
      <c r="BV15" s="388">
        <v>
944744</v>
      </c>
      <c r="BW15" s="389"/>
      <c r="BX15" s="389"/>
      <c r="BY15" s="389"/>
      <c r="BZ15" s="389"/>
      <c r="CA15" s="389"/>
      <c r="CB15" s="389"/>
      <c r="CC15" s="390"/>
      <c r="CD15" s="526" t="s">
        <v>
83</v>
      </c>
      <c r="CE15" s="527"/>
      <c r="CF15" s="527"/>
      <c r="CG15" s="527"/>
      <c r="CH15" s="527"/>
      <c r="CI15" s="527"/>
      <c r="CJ15" s="527"/>
      <c r="CK15" s="527"/>
      <c r="CL15" s="527"/>
      <c r="CM15" s="527"/>
      <c r="CN15" s="527"/>
      <c r="CO15" s="527"/>
      <c r="CP15" s="527"/>
      <c r="CQ15" s="527"/>
      <c r="CR15" s="527"/>
      <c r="CS15" s="52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2">
      <c r="A16" s="42"/>
      <c r="B16" s="488"/>
      <c r="C16" s="489"/>
      <c r="D16" s="489"/>
      <c r="E16" s="489"/>
      <c r="F16" s="489"/>
      <c r="G16" s="489"/>
      <c r="H16" s="489"/>
      <c r="I16" s="489"/>
      <c r="J16" s="489"/>
      <c r="K16" s="490"/>
      <c r="L16" s="506" t="s">
        <v>
84</v>
      </c>
      <c r="M16" s="529"/>
      <c r="N16" s="529"/>
      <c r="O16" s="529"/>
      <c r="P16" s="529"/>
      <c r="Q16" s="530"/>
      <c r="R16" s="531" t="s">
        <v>
85</v>
      </c>
      <c r="S16" s="532"/>
      <c r="T16" s="532"/>
      <c r="U16" s="532"/>
      <c r="V16" s="533"/>
      <c r="W16" s="415"/>
      <c r="X16" s="416"/>
      <c r="Y16" s="416"/>
      <c r="Z16" s="416"/>
      <c r="AA16" s="416"/>
      <c r="AB16" s="405"/>
      <c r="AC16" s="512">
        <v>
17.399999999999999</v>
      </c>
      <c r="AD16" s="513"/>
      <c r="AE16" s="513"/>
      <c r="AF16" s="513"/>
      <c r="AG16" s="514"/>
      <c r="AH16" s="512">
        <v>
16</v>
      </c>
      <c r="AI16" s="513"/>
      <c r="AJ16" s="513"/>
      <c r="AK16" s="513"/>
      <c r="AL16" s="515"/>
      <c r="AM16" s="448"/>
      <c r="AN16" s="449"/>
      <c r="AO16" s="449"/>
      <c r="AP16" s="449"/>
      <c r="AQ16" s="449"/>
      <c r="AR16" s="449"/>
      <c r="AS16" s="449"/>
      <c r="AT16" s="450"/>
      <c r="AU16" s="451"/>
      <c r="AV16" s="452"/>
      <c r="AW16" s="452"/>
      <c r="AX16" s="452"/>
      <c r="AY16" s="453" t="s">
        <v>
86</v>
      </c>
      <c r="AZ16" s="454"/>
      <c r="BA16" s="454"/>
      <c r="BB16" s="454"/>
      <c r="BC16" s="454"/>
      <c r="BD16" s="454"/>
      <c r="BE16" s="454"/>
      <c r="BF16" s="454"/>
      <c r="BG16" s="454"/>
      <c r="BH16" s="454"/>
      <c r="BI16" s="454"/>
      <c r="BJ16" s="454"/>
      <c r="BK16" s="454"/>
      <c r="BL16" s="454"/>
      <c r="BM16" s="455"/>
      <c r="BN16" s="456">
        <v>
2929743</v>
      </c>
      <c r="BO16" s="457"/>
      <c r="BP16" s="457"/>
      <c r="BQ16" s="457"/>
      <c r="BR16" s="457"/>
      <c r="BS16" s="457"/>
      <c r="BT16" s="457"/>
      <c r="BU16" s="458"/>
      <c r="BV16" s="456">
        <v>
2868275</v>
      </c>
      <c r="BW16" s="457"/>
      <c r="BX16" s="457"/>
      <c r="BY16" s="457"/>
      <c r="BZ16" s="457"/>
      <c r="CA16" s="457"/>
      <c r="CB16" s="457"/>
      <c r="CC16" s="458"/>
      <c r="CD16" s="56"/>
      <c r="CE16" s="537"/>
      <c r="CF16" s="537"/>
      <c r="CG16" s="537"/>
      <c r="CH16" s="537"/>
      <c r="CI16" s="537"/>
      <c r="CJ16" s="537"/>
      <c r="CK16" s="537"/>
      <c r="CL16" s="537"/>
      <c r="CM16" s="537"/>
      <c r="CN16" s="537"/>
      <c r="CO16" s="537"/>
      <c r="CP16" s="537"/>
      <c r="CQ16" s="537"/>
      <c r="CR16" s="537"/>
      <c r="CS16" s="538"/>
      <c r="CT16" s="422"/>
      <c r="CU16" s="423"/>
      <c r="CV16" s="423"/>
      <c r="CW16" s="423"/>
      <c r="CX16" s="423"/>
      <c r="CY16" s="423"/>
      <c r="CZ16" s="423"/>
      <c r="DA16" s="424"/>
      <c r="DB16" s="422"/>
      <c r="DC16" s="423"/>
      <c r="DD16" s="423"/>
      <c r="DE16" s="423"/>
      <c r="DF16" s="423"/>
      <c r="DG16" s="423"/>
      <c r="DH16" s="423"/>
      <c r="DI16" s="424"/>
      <c r="DJ16" s="41"/>
      <c r="DK16" s="41"/>
      <c r="DL16" s="41"/>
      <c r="DM16" s="41"/>
      <c r="DN16" s="41"/>
      <c r="DO16" s="41"/>
    </row>
    <row r="17" spans="1:119" ht="18.75" customHeight="1" thickBot="1" x14ac:dyDescent="0.25">
      <c r="A17" s="42"/>
      <c r="B17" s="491"/>
      <c r="C17" s="492"/>
      <c r="D17" s="492"/>
      <c r="E17" s="492"/>
      <c r="F17" s="492"/>
      <c r="G17" s="492"/>
      <c r="H17" s="492"/>
      <c r="I17" s="492"/>
      <c r="J17" s="492"/>
      <c r="K17" s="493"/>
      <c r="L17" s="57"/>
      <c r="M17" s="534" t="s">
        <v>
87</v>
      </c>
      <c r="N17" s="535"/>
      <c r="O17" s="535"/>
      <c r="P17" s="535"/>
      <c r="Q17" s="536"/>
      <c r="R17" s="531" t="s">
        <v>
88</v>
      </c>
      <c r="S17" s="532"/>
      <c r="T17" s="532"/>
      <c r="U17" s="532"/>
      <c r="V17" s="533"/>
      <c r="W17" s="435" t="s">
        <v>
89</v>
      </c>
      <c r="X17" s="436"/>
      <c r="Y17" s="436"/>
      <c r="Z17" s="436"/>
      <c r="AA17" s="436"/>
      <c r="AB17" s="426"/>
      <c r="AC17" s="476">
        <v>
3043</v>
      </c>
      <c r="AD17" s="477"/>
      <c r="AE17" s="477"/>
      <c r="AF17" s="477"/>
      <c r="AG17" s="519"/>
      <c r="AH17" s="476">
        <v>
3180</v>
      </c>
      <c r="AI17" s="477"/>
      <c r="AJ17" s="477"/>
      <c r="AK17" s="477"/>
      <c r="AL17" s="478"/>
      <c r="AM17" s="448"/>
      <c r="AN17" s="449"/>
      <c r="AO17" s="449"/>
      <c r="AP17" s="449"/>
      <c r="AQ17" s="449"/>
      <c r="AR17" s="449"/>
      <c r="AS17" s="449"/>
      <c r="AT17" s="450"/>
      <c r="AU17" s="451"/>
      <c r="AV17" s="452"/>
      <c r="AW17" s="452"/>
      <c r="AX17" s="452"/>
      <c r="AY17" s="453" t="s">
        <v>
90</v>
      </c>
      <c r="AZ17" s="454"/>
      <c r="BA17" s="454"/>
      <c r="BB17" s="454"/>
      <c r="BC17" s="454"/>
      <c r="BD17" s="454"/>
      <c r="BE17" s="454"/>
      <c r="BF17" s="454"/>
      <c r="BG17" s="454"/>
      <c r="BH17" s="454"/>
      <c r="BI17" s="454"/>
      <c r="BJ17" s="454"/>
      <c r="BK17" s="454"/>
      <c r="BL17" s="454"/>
      <c r="BM17" s="455"/>
      <c r="BN17" s="456">
        <v>
1155000</v>
      </c>
      <c r="BO17" s="457"/>
      <c r="BP17" s="457"/>
      <c r="BQ17" s="457"/>
      <c r="BR17" s="457"/>
      <c r="BS17" s="457"/>
      <c r="BT17" s="457"/>
      <c r="BU17" s="458"/>
      <c r="BV17" s="456">
        <v>
1190604</v>
      </c>
      <c r="BW17" s="457"/>
      <c r="BX17" s="457"/>
      <c r="BY17" s="457"/>
      <c r="BZ17" s="457"/>
      <c r="CA17" s="457"/>
      <c r="CB17" s="457"/>
      <c r="CC17" s="458"/>
      <c r="CD17" s="56"/>
      <c r="CE17" s="537"/>
      <c r="CF17" s="537"/>
      <c r="CG17" s="537"/>
      <c r="CH17" s="537"/>
      <c r="CI17" s="537"/>
      <c r="CJ17" s="537"/>
      <c r="CK17" s="537"/>
      <c r="CL17" s="537"/>
      <c r="CM17" s="537"/>
      <c r="CN17" s="537"/>
      <c r="CO17" s="537"/>
      <c r="CP17" s="537"/>
      <c r="CQ17" s="537"/>
      <c r="CR17" s="537"/>
      <c r="CS17" s="538"/>
      <c r="CT17" s="422"/>
      <c r="CU17" s="423"/>
      <c r="CV17" s="423"/>
      <c r="CW17" s="423"/>
      <c r="CX17" s="423"/>
      <c r="CY17" s="423"/>
      <c r="CZ17" s="423"/>
      <c r="DA17" s="424"/>
      <c r="DB17" s="422"/>
      <c r="DC17" s="423"/>
      <c r="DD17" s="423"/>
      <c r="DE17" s="423"/>
      <c r="DF17" s="423"/>
      <c r="DG17" s="423"/>
      <c r="DH17" s="423"/>
      <c r="DI17" s="424"/>
      <c r="DJ17" s="41"/>
      <c r="DK17" s="41"/>
      <c r="DL17" s="41"/>
      <c r="DM17" s="41"/>
      <c r="DN17" s="41"/>
      <c r="DO17" s="41"/>
    </row>
    <row r="18" spans="1:119" ht="18.75" customHeight="1" thickBot="1" x14ac:dyDescent="0.25">
      <c r="A18" s="42"/>
      <c r="B18" s="539" t="s">
        <v>
91</v>
      </c>
      <c r="C18" s="468"/>
      <c r="D18" s="468"/>
      <c r="E18" s="540"/>
      <c r="F18" s="540"/>
      <c r="G18" s="540"/>
      <c r="H18" s="540"/>
      <c r="I18" s="540"/>
      <c r="J18" s="540"/>
      <c r="K18" s="540"/>
      <c r="L18" s="541">
        <v>
90.76</v>
      </c>
      <c r="M18" s="541"/>
      <c r="N18" s="541"/>
      <c r="O18" s="541"/>
      <c r="P18" s="541"/>
      <c r="Q18" s="541"/>
      <c r="R18" s="542"/>
      <c r="S18" s="542"/>
      <c r="T18" s="542"/>
      <c r="U18" s="542"/>
      <c r="V18" s="543"/>
      <c r="W18" s="437"/>
      <c r="X18" s="438"/>
      <c r="Y18" s="438"/>
      <c r="Z18" s="438"/>
      <c r="AA18" s="438"/>
      <c r="AB18" s="429"/>
      <c r="AC18" s="544">
        <v>
76.400000000000006</v>
      </c>
      <c r="AD18" s="545"/>
      <c r="AE18" s="545"/>
      <c r="AF18" s="545"/>
      <c r="AG18" s="546"/>
      <c r="AH18" s="544">
        <v>
76.8</v>
      </c>
      <c r="AI18" s="545"/>
      <c r="AJ18" s="545"/>
      <c r="AK18" s="545"/>
      <c r="AL18" s="547"/>
      <c r="AM18" s="448"/>
      <c r="AN18" s="449"/>
      <c r="AO18" s="449"/>
      <c r="AP18" s="449"/>
      <c r="AQ18" s="449"/>
      <c r="AR18" s="449"/>
      <c r="AS18" s="449"/>
      <c r="AT18" s="450"/>
      <c r="AU18" s="451"/>
      <c r="AV18" s="452"/>
      <c r="AW18" s="452"/>
      <c r="AX18" s="452"/>
      <c r="AY18" s="453" t="s">
        <v>
92</v>
      </c>
      <c r="AZ18" s="454"/>
      <c r="BA18" s="454"/>
      <c r="BB18" s="454"/>
      <c r="BC18" s="454"/>
      <c r="BD18" s="454"/>
      <c r="BE18" s="454"/>
      <c r="BF18" s="454"/>
      <c r="BG18" s="454"/>
      <c r="BH18" s="454"/>
      <c r="BI18" s="454"/>
      <c r="BJ18" s="454"/>
      <c r="BK18" s="454"/>
      <c r="BL18" s="454"/>
      <c r="BM18" s="455"/>
      <c r="BN18" s="456">
        <v>
2952635</v>
      </c>
      <c r="BO18" s="457"/>
      <c r="BP18" s="457"/>
      <c r="BQ18" s="457"/>
      <c r="BR18" s="457"/>
      <c r="BS18" s="457"/>
      <c r="BT18" s="457"/>
      <c r="BU18" s="458"/>
      <c r="BV18" s="456">
        <v>
3180212</v>
      </c>
      <c r="BW18" s="457"/>
      <c r="BX18" s="457"/>
      <c r="BY18" s="457"/>
      <c r="BZ18" s="457"/>
      <c r="CA18" s="457"/>
      <c r="CB18" s="457"/>
      <c r="CC18" s="458"/>
      <c r="CD18" s="56"/>
      <c r="CE18" s="537"/>
      <c r="CF18" s="537"/>
      <c r="CG18" s="537"/>
      <c r="CH18" s="537"/>
      <c r="CI18" s="537"/>
      <c r="CJ18" s="537"/>
      <c r="CK18" s="537"/>
      <c r="CL18" s="537"/>
      <c r="CM18" s="537"/>
      <c r="CN18" s="537"/>
      <c r="CO18" s="537"/>
      <c r="CP18" s="537"/>
      <c r="CQ18" s="537"/>
      <c r="CR18" s="537"/>
      <c r="CS18" s="538"/>
      <c r="CT18" s="422"/>
      <c r="CU18" s="423"/>
      <c r="CV18" s="423"/>
      <c r="CW18" s="423"/>
      <c r="CX18" s="423"/>
      <c r="CY18" s="423"/>
      <c r="CZ18" s="423"/>
      <c r="DA18" s="424"/>
      <c r="DB18" s="422"/>
      <c r="DC18" s="423"/>
      <c r="DD18" s="423"/>
      <c r="DE18" s="423"/>
      <c r="DF18" s="423"/>
      <c r="DG18" s="423"/>
      <c r="DH18" s="423"/>
      <c r="DI18" s="424"/>
      <c r="DJ18" s="41"/>
      <c r="DK18" s="41"/>
      <c r="DL18" s="41"/>
      <c r="DM18" s="41"/>
      <c r="DN18" s="41"/>
      <c r="DO18" s="41"/>
    </row>
    <row r="19" spans="1:119" ht="18.75" customHeight="1" thickBot="1" x14ac:dyDescent="0.25">
      <c r="A19" s="42"/>
      <c r="B19" s="539" t="s">
        <v>
93</v>
      </c>
      <c r="C19" s="468"/>
      <c r="D19" s="468"/>
      <c r="E19" s="540"/>
      <c r="F19" s="540"/>
      <c r="G19" s="540"/>
      <c r="H19" s="540"/>
      <c r="I19" s="540"/>
      <c r="J19" s="540"/>
      <c r="K19" s="540"/>
      <c r="L19" s="548">
        <v>
87</v>
      </c>
      <c r="M19" s="548"/>
      <c r="N19" s="548"/>
      <c r="O19" s="548"/>
      <c r="P19" s="548"/>
      <c r="Q19" s="548"/>
      <c r="R19" s="549"/>
      <c r="S19" s="549"/>
      <c r="T19" s="549"/>
      <c r="U19" s="549"/>
      <c r="V19" s="550"/>
      <c r="W19" s="382"/>
      <c r="X19" s="383"/>
      <c r="Y19" s="383"/>
      <c r="Z19" s="383"/>
      <c r="AA19" s="383"/>
      <c r="AB19" s="383"/>
      <c r="AC19" s="557"/>
      <c r="AD19" s="557"/>
      <c r="AE19" s="557"/>
      <c r="AF19" s="557"/>
      <c r="AG19" s="557"/>
      <c r="AH19" s="557"/>
      <c r="AI19" s="557"/>
      <c r="AJ19" s="557"/>
      <c r="AK19" s="557"/>
      <c r="AL19" s="558"/>
      <c r="AM19" s="448"/>
      <c r="AN19" s="449"/>
      <c r="AO19" s="449"/>
      <c r="AP19" s="449"/>
      <c r="AQ19" s="449"/>
      <c r="AR19" s="449"/>
      <c r="AS19" s="449"/>
      <c r="AT19" s="450"/>
      <c r="AU19" s="451"/>
      <c r="AV19" s="452"/>
      <c r="AW19" s="452"/>
      <c r="AX19" s="452"/>
      <c r="AY19" s="453" t="s">
        <v>
94</v>
      </c>
      <c r="AZ19" s="454"/>
      <c r="BA19" s="454"/>
      <c r="BB19" s="454"/>
      <c r="BC19" s="454"/>
      <c r="BD19" s="454"/>
      <c r="BE19" s="454"/>
      <c r="BF19" s="454"/>
      <c r="BG19" s="454"/>
      <c r="BH19" s="454"/>
      <c r="BI19" s="454"/>
      <c r="BJ19" s="454"/>
      <c r="BK19" s="454"/>
      <c r="BL19" s="454"/>
      <c r="BM19" s="455"/>
      <c r="BN19" s="456">
        <v>
4145799</v>
      </c>
      <c r="BO19" s="457"/>
      <c r="BP19" s="457"/>
      <c r="BQ19" s="457"/>
      <c r="BR19" s="457"/>
      <c r="BS19" s="457"/>
      <c r="BT19" s="457"/>
      <c r="BU19" s="458"/>
      <c r="BV19" s="456">
        <v>
4091825</v>
      </c>
      <c r="BW19" s="457"/>
      <c r="BX19" s="457"/>
      <c r="BY19" s="457"/>
      <c r="BZ19" s="457"/>
      <c r="CA19" s="457"/>
      <c r="CB19" s="457"/>
      <c r="CC19" s="458"/>
      <c r="CD19" s="56"/>
      <c r="CE19" s="537"/>
      <c r="CF19" s="537"/>
      <c r="CG19" s="537"/>
      <c r="CH19" s="537"/>
      <c r="CI19" s="537"/>
      <c r="CJ19" s="537"/>
      <c r="CK19" s="537"/>
      <c r="CL19" s="537"/>
      <c r="CM19" s="537"/>
      <c r="CN19" s="537"/>
      <c r="CO19" s="537"/>
      <c r="CP19" s="537"/>
      <c r="CQ19" s="537"/>
      <c r="CR19" s="537"/>
      <c r="CS19" s="538"/>
      <c r="CT19" s="422"/>
      <c r="CU19" s="423"/>
      <c r="CV19" s="423"/>
      <c r="CW19" s="423"/>
      <c r="CX19" s="423"/>
      <c r="CY19" s="423"/>
      <c r="CZ19" s="423"/>
      <c r="DA19" s="424"/>
      <c r="DB19" s="422"/>
      <c r="DC19" s="423"/>
      <c r="DD19" s="423"/>
      <c r="DE19" s="423"/>
      <c r="DF19" s="423"/>
      <c r="DG19" s="423"/>
      <c r="DH19" s="423"/>
      <c r="DI19" s="424"/>
      <c r="DJ19" s="41"/>
      <c r="DK19" s="41"/>
      <c r="DL19" s="41"/>
      <c r="DM19" s="41"/>
      <c r="DN19" s="41"/>
      <c r="DO19" s="41"/>
    </row>
    <row r="20" spans="1:119" ht="18.75" customHeight="1" thickBot="1" x14ac:dyDescent="0.25">
      <c r="A20" s="42"/>
      <c r="B20" s="539" t="s">
        <v>
95</v>
      </c>
      <c r="C20" s="468"/>
      <c r="D20" s="468"/>
      <c r="E20" s="540"/>
      <c r="F20" s="540"/>
      <c r="G20" s="540"/>
      <c r="H20" s="540"/>
      <c r="I20" s="540"/>
      <c r="J20" s="540"/>
      <c r="K20" s="540"/>
      <c r="L20" s="548">
        <v>
3947</v>
      </c>
      <c r="M20" s="548"/>
      <c r="N20" s="548"/>
      <c r="O20" s="548"/>
      <c r="P20" s="548"/>
      <c r="Q20" s="548"/>
      <c r="R20" s="549"/>
      <c r="S20" s="549"/>
      <c r="T20" s="549"/>
      <c r="U20" s="549"/>
      <c r="V20" s="550"/>
      <c r="W20" s="437"/>
      <c r="X20" s="438"/>
      <c r="Y20" s="438"/>
      <c r="Z20" s="438"/>
      <c r="AA20" s="438"/>
      <c r="AB20" s="438"/>
      <c r="AC20" s="551"/>
      <c r="AD20" s="551"/>
      <c r="AE20" s="551"/>
      <c r="AF20" s="551"/>
      <c r="AG20" s="551"/>
      <c r="AH20" s="551"/>
      <c r="AI20" s="551"/>
      <c r="AJ20" s="551"/>
      <c r="AK20" s="551"/>
      <c r="AL20" s="552"/>
      <c r="AM20" s="553"/>
      <c r="AN20" s="480"/>
      <c r="AO20" s="480"/>
      <c r="AP20" s="480"/>
      <c r="AQ20" s="480"/>
      <c r="AR20" s="480"/>
      <c r="AS20" s="480"/>
      <c r="AT20" s="481"/>
      <c r="AU20" s="554"/>
      <c r="AV20" s="555"/>
      <c r="AW20" s="555"/>
      <c r="AX20" s="556"/>
      <c r="AY20" s="453"/>
      <c r="AZ20" s="454"/>
      <c r="BA20" s="454"/>
      <c r="BB20" s="454"/>
      <c r="BC20" s="454"/>
      <c r="BD20" s="454"/>
      <c r="BE20" s="454"/>
      <c r="BF20" s="454"/>
      <c r="BG20" s="454"/>
      <c r="BH20" s="454"/>
      <c r="BI20" s="454"/>
      <c r="BJ20" s="454"/>
      <c r="BK20" s="454"/>
      <c r="BL20" s="454"/>
      <c r="BM20" s="455"/>
      <c r="BN20" s="456"/>
      <c r="BO20" s="457"/>
      <c r="BP20" s="457"/>
      <c r="BQ20" s="457"/>
      <c r="BR20" s="457"/>
      <c r="BS20" s="457"/>
      <c r="BT20" s="457"/>
      <c r="BU20" s="458"/>
      <c r="BV20" s="456"/>
      <c r="BW20" s="457"/>
      <c r="BX20" s="457"/>
      <c r="BY20" s="457"/>
      <c r="BZ20" s="457"/>
      <c r="CA20" s="457"/>
      <c r="CB20" s="457"/>
      <c r="CC20" s="458"/>
      <c r="CD20" s="56"/>
      <c r="CE20" s="537"/>
      <c r="CF20" s="537"/>
      <c r="CG20" s="537"/>
      <c r="CH20" s="537"/>
      <c r="CI20" s="537"/>
      <c r="CJ20" s="537"/>
      <c r="CK20" s="537"/>
      <c r="CL20" s="537"/>
      <c r="CM20" s="537"/>
      <c r="CN20" s="537"/>
      <c r="CO20" s="537"/>
      <c r="CP20" s="537"/>
      <c r="CQ20" s="537"/>
      <c r="CR20" s="537"/>
      <c r="CS20" s="538"/>
      <c r="CT20" s="422"/>
      <c r="CU20" s="423"/>
      <c r="CV20" s="423"/>
      <c r="CW20" s="423"/>
      <c r="CX20" s="423"/>
      <c r="CY20" s="423"/>
      <c r="CZ20" s="423"/>
      <c r="DA20" s="424"/>
      <c r="DB20" s="422"/>
      <c r="DC20" s="423"/>
      <c r="DD20" s="423"/>
      <c r="DE20" s="423"/>
      <c r="DF20" s="423"/>
      <c r="DG20" s="423"/>
      <c r="DH20" s="423"/>
      <c r="DI20" s="424"/>
      <c r="DJ20" s="41"/>
      <c r="DK20" s="41"/>
      <c r="DL20" s="41"/>
      <c r="DM20" s="41"/>
      <c r="DN20" s="41"/>
      <c r="DO20" s="41"/>
    </row>
    <row r="21" spans="1:119" ht="18.75" customHeight="1" x14ac:dyDescent="0.2">
      <c r="A21" s="42"/>
      <c r="B21" s="559" t="s">
        <v>
96</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3"/>
      <c r="AZ21" s="454"/>
      <c r="BA21" s="454"/>
      <c r="BB21" s="454"/>
      <c r="BC21" s="454"/>
      <c r="BD21" s="454"/>
      <c r="BE21" s="454"/>
      <c r="BF21" s="454"/>
      <c r="BG21" s="454"/>
      <c r="BH21" s="454"/>
      <c r="BI21" s="454"/>
      <c r="BJ21" s="454"/>
      <c r="BK21" s="454"/>
      <c r="BL21" s="454"/>
      <c r="BM21" s="455"/>
      <c r="BN21" s="456"/>
      <c r="BO21" s="457"/>
      <c r="BP21" s="457"/>
      <c r="BQ21" s="457"/>
      <c r="BR21" s="457"/>
      <c r="BS21" s="457"/>
      <c r="BT21" s="457"/>
      <c r="BU21" s="458"/>
      <c r="BV21" s="456"/>
      <c r="BW21" s="457"/>
      <c r="BX21" s="457"/>
      <c r="BY21" s="457"/>
      <c r="BZ21" s="457"/>
      <c r="CA21" s="457"/>
      <c r="CB21" s="457"/>
      <c r="CC21" s="458"/>
      <c r="CD21" s="56"/>
      <c r="CE21" s="537"/>
      <c r="CF21" s="537"/>
      <c r="CG21" s="537"/>
      <c r="CH21" s="537"/>
      <c r="CI21" s="537"/>
      <c r="CJ21" s="537"/>
      <c r="CK21" s="537"/>
      <c r="CL21" s="537"/>
      <c r="CM21" s="537"/>
      <c r="CN21" s="537"/>
      <c r="CO21" s="537"/>
      <c r="CP21" s="537"/>
      <c r="CQ21" s="537"/>
      <c r="CR21" s="537"/>
      <c r="CS21" s="538"/>
      <c r="CT21" s="422"/>
      <c r="CU21" s="423"/>
      <c r="CV21" s="423"/>
      <c r="CW21" s="423"/>
      <c r="CX21" s="423"/>
      <c r="CY21" s="423"/>
      <c r="CZ21" s="423"/>
      <c r="DA21" s="424"/>
      <c r="DB21" s="422"/>
      <c r="DC21" s="423"/>
      <c r="DD21" s="423"/>
      <c r="DE21" s="423"/>
      <c r="DF21" s="423"/>
      <c r="DG21" s="423"/>
      <c r="DH21" s="423"/>
      <c r="DI21" s="424"/>
      <c r="DJ21" s="41"/>
      <c r="DK21" s="41"/>
      <c r="DL21" s="41"/>
      <c r="DM21" s="41"/>
      <c r="DN21" s="41"/>
      <c r="DO21" s="41"/>
    </row>
    <row r="22" spans="1:119" ht="18.75" customHeight="1" thickBot="1" x14ac:dyDescent="0.25">
      <c r="A22" s="42"/>
      <c r="B22" s="562" t="s">
        <v>
97</v>
      </c>
      <c r="C22" s="563"/>
      <c r="D22" s="564"/>
      <c r="E22" s="431" t="s">
        <v>
26</v>
      </c>
      <c r="F22" s="436"/>
      <c r="G22" s="436"/>
      <c r="H22" s="436"/>
      <c r="I22" s="436"/>
      <c r="J22" s="436"/>
      <c r="K22" s="426"/>
      <c r="L22" s="431" t="s">
        <v>
98</v>
      </c>
      <c r="M22" s="436"/>
      <c r="N22" s="436"/>
      <c r="O22" s="436"/>
      <c r="P22" s="426"/>
      <c r="Q22" s="571" t="s">
        <v>
99</v>
      </c>
      <c r="R22" s="572"/>
      <c r="S22" s="572"/>
      <c r="T22" s="572"/>
      <c r="U22" s="572"/>
      <c r="V22" s="573"/>
      <c r="W22" s="577" t="s">
        <v>
100</v>
      </c>
      <c r="X22" s="563"/>
      <c r="Y22" s="564"/>
      <c r="Z22" s="431" t="s">
        <v>
26</v>
      </c>
      <c r="AA22" s="436"/>
      <c r="AB22" s="436"/>
      <c r="AC22" s="436"/>
      <c r="AD22" s="436"/>
      <c r="AE22" s="436"/>
      <c r="AF22" s="436"/>
      <c r="AG22" s="426"/>
      <c r="AH22" s="582" t="s">
        <v>
101</v>
      </c>
      <c r="AI22" s="436"/>
      <c r="AJ22" s="436"/>
      <c r="AK22" s="436"/>
      <c r="AL22" s="426"/>
      <c r="AM22" s="582" t="s">
        <v>
102</v>
      </c>
      <c r="AN22" s="583"/>
      <c r="AO22" s="583"/>
      <c r="AP22" s="583"/>
      <c r="AQ22" s="583"/>
      <c r="AR22" s="584"/>
      <c r="AS22" s="571" t="s">
        <v>
99</v>
      </c>
      <c r="AT22" s="572"/>
      <c r="AU22" s="572"/>
      <c r="AV22" s="572"/>
      <c r="AW22" s="572"/>
      <c r="AX22" s="588"/>
      <c r="AY22" s="590"/>
      <c r="AZ22" s="591"/>
      <c r="BA22" s="591"/>
      <c r="BB22" s="591"/>
      <c r="BC22" s="591"/>
      <c r="BD22" s="591"/>
      <c r="BE22" s="591"/>
      <c r="BF22" s="591"/>
      <c r="BG22" s="591"/>
      <c r="BH22" s="591"/>
      <c r="BI22" s="591"/>
      <c r="BJ22" s="591"/>
      <c r="BK22" s="591"/>
      <c r="BL22" s="591"/>
      <c r="BM22" s="592"/>
      <c r="BN22" s="593"/>
      <c r="BO22" s="594"/>
      <c r="BP22" s="594"/>
      <c r="BQ22" s="594"/>
      <c r="BR22" s="594"/>
      <c r="BS22" s="594"/>
      <c r="BT22" s="594"/>
      <c r="BU22" s="595"/>
      <c r="BV22" s="593"/>
      <c r="BW22" s="594"/>
      <c r="BX22" s="594"/>
      <c r="BY22" s="594"/>
      <c r="BZ22" s="594"/>
      <c r="CA22" s="594"/>
      <c r="CB22" s="594"/>
      <c r="CC22" s="595"/>
      <c r="CD22" s="56"/>
      <c r="CE22" s="537"/>
      <c r="CF22" s="537"/>
      <c r="CG22" s="537"/>
      <c r="CH22" s="537"/>
      <c r="CI22" s="537"/>
      <c r="CJ22" s="537"/>
      <c r="CK22" s="537"/>
      <c r="CL22" s="537"/>
      <c r="CM22" s="537"/>
      <c r="CN22" s="537"/>
      <c r="CO22" s="537"/>
      <c r="CP22" s="537"/>
      <c r="CQ22" s="537"/>
      <c r="CR22" s="537"/>
      <c r="CS22" s="538"/>
      <c r="CT22" s="422"/>
      <c r="CU22" s="423"/>
      <c r="CV22" s="423"/>
      <c r="CW22" s="423"/>
      <c r="CX22" s="423"/>
      <c r="CY22" s="423"/>
      <c r="CZ22" s="423"/>
      <c r="DA22" s="424"/>
      <c r="DB22" s="422"/>
      <c r="DC22" s="423"/>
      <c r="DD22" s="423"/>
      <c r="DE22" s="423"/>
      <c r="DF22" s="423"/>
      <c r="DG22" s="423"/>
      <c r="DH22" s="423"/>
      <c r="DI22" s="424"/>
      <c r="DJ22" s="41"/>
      <c r="DK22" s="41"/>
      <c r="DL22" s="41"/>
      <c r="DM22" s="41"/>
      <c r="DN22" s="41"/>
      <c r="DO22" s="41"/>
    </row>
    <row r="23" spans="1:119" ht="18.75" customHeight="1" x14ac:dyDescent="0.2">
      <c r="A23" s="42"/>
      <c r="B23" s="565"/>
      <c r="C23" s="566"/>
      <c r="D23" s="567"/>
      <c r="E23" s="411"/>
      <c r="F23" s="416"/>
      <c r="G23" s="416"/>
      <c r="H23" s="416"/>
      <c r="I23" s="416"/>
      <c r="J23" s="416"/>
      <c r="K23" s="405"/>
      <c r="L23" s="411"/>
      <c r="M23" s="416"/>
      <c r="N23" s="416"/>
      <c r="O23" s="416"/>
      <c r="P23" s="405"/>
      <c r="Q23" s="574"/>
      <c r="R23" s="575"/>
      <c r="S23" s="575"/>
      <c r="T23" s="575"/>
      <c r="U23" s="575"/>
      <c r="V23" s="576"/>
      <c r="W23" s="578"/>
      <c r="X23" s="566"/>
      <c r="Y23" s="567"/>
      <c r="Z23" s="411"/>
      <c r="AA23" s="416"/>
      <c r="AB23" s="416"/>
      <c r="AC23" s="416"/>
      <c r="AD23" s="416"/>
      <c r="AE23" s="416"/>
      <c r="AF23" s="416"/>
      <c r="AG23" s="405"/>
      <c r="AH23" s="411"/>
      <c r="AI23" s="416"/>
      <c r="AJ23" s="416"/>
      <c r="AK23" s="416"/>
      <c r="AL23" s="405"/>
      <c r="AM23" s="585"/>
      <c r="AN23" s="586"/>
      <c r="AO23" s="586"/>
      <c r="AP23" s="586"/>
      <c r="AQ23" s="586"/>
      <c r="AR23" s="587"/>
      <c r="AS23" s="574"/>
      <c r="AT23" s="575"/>
      <c r="AU23" s="575"/>
      <c r="AV23" s="575"/>
      <c r="AW23" s="575"/>
      <c r="AX23" s="589"/>
      <c r="AY23" s="385" t="s">
        <v>
103</v>
      </c>
      <c r="AZ23" s="386"/>
      <c r="BA23" s="386"/>
      <c r="BB23" s="386"/>
      <c r="BC23" s="386"/>
      <c r="BD23" s="386"/>
      <c r="BE23" s="386"/>
      <c r="BF23" s="386"/>
      <c r="BG23" s="386"/>
      <c r="BH23" s="386"/>
      <c r="BI23" s="386"/>
      <c r="BJ23" s="386"/>
      <c r="BK23" s="386"/>
      <c r="BL23" s="386"/>
      <c r="BM23" s="387"/>
      <c r="BN23" s="456">
        <v>
9954587</v>
      </c>
      <c r="BO23" s="457"/>
      <c r="BP23" s="457"/>
      <c r="BQ23" s="457"/>
      <c r="BR23" s="457"/>
      <c r="BS23" s="457"/>
      <c r="BT23" s="457"/>
      <c r="BU23" s="458"/>
      <c r="BV23" s="456">
        <v>
9541163</v>
      </c>
      <c r="BW23" s="457"/>
      <c r="BX23" s="457"/>
      <c r="BY23" s="457"/>
      <c r="BZ23" s="457"/>
      <c r="CA23" s="457"/>
      <c r="CB23" s="457"/>
      <c r="CC23" s="458"/>
      <c r="CD23" s="56"/>
      <c r="CE23" s="537"/>
      <c r="CF23" s="537"/>
      <c r="CG23" s="537"/>
      <c r="CH23" s="537"/>
      <c r="CI23" s="537"/>
      <c r="CJ23" s="537"/>
      <c r="CK23" s="537"/>
      <c r="CL23" s="537"/>
      <c r="CM23" s="537"/>
      <c r="CN23" s="537"/>
      <c r="CO23" s="537"/>
      <c r="CP23" s="537"/>
      <c r="CQ23" s="537"/>
      <c r="CR23" s="537"/>
      <c r="CS23" s="538"/>
      <c r="CT23" s="422"/>
      <c r="CU23" s="423"/>
      <c r="CV23" s="423"/>
      <c r="CW23" s="423"/>
      <c r="CX23" s="423"/>
      <c r="CY23" s="423"/>
      <c r="CZ23" s="423"/>
      <c r="DA23" s="424"/>
      <c r="DB23" s="422"/>
      <c r="DC23" s="423"/>
      <c r="DD23" s="423"/>
      <c r="DE23" s="423"/>
      <c r="DF23" s="423"/>
      <c r="DG23" s="423"/>
      <c r="DH23" s="423"/>
      <c r="DI23" s="424"/>
      <c r="DJ23" s="41"/>
      <c r="DK23" s="41"/>
      <c r="DL23" s="41"/>
      <c r="DM23" s="41"/>
      <c r="DN23" s="41"/>
      <c r="DO23" s="41"/>
    </row>
    <row r="24" spans="1:119" ht="18.75" customHeight="1" thickBot="1" x14ac:dyDescent="0.25">
      <c r="A24" s="42"/>
      <c r="B24" s="565"/>
      <c r="C24" s="566"/>
      <c r="D24" s="567"/>
      <c r="E24" s="475" t="s">
        <v>
104</v>
      </c>
      <c r="F24" s="449"/>
      <c r="G24" s="449"/>
      <c r="H24" s="449"/>
      <c r="I24" s="449"/>
      <c r="J24" s="449"/>
      <c r="K24" s="450"/>
      <c r="L24" s="476">
        <v>
1</v>
      </c>
      <c r="M24" s="477"/>
      <c r="N24" s="477"/>
      <c r="O24" s="477"/>
      <c r="P24" s="519"/>
      <c r="Q24" s="476">
        <v>
8000</v>
      </c>
      <c r="R24" s="477"/>
      <c r="S24" s="477"/>
      <c r="T24" s="477"/>
      <c r="U24" s="477"/>
      <c r="V24" s="519"/>
      <c r="W24" s="578"/>
      <c r="X24" s="566"/>
      <c r="Y24" s="567"/>
      <c r="Z24" s="475" t="s">
        <v>
105</v>
      </c>
      <c r="AA24" s="449"/>
      <c r="AB24" s="449"/>
      <c r="AC24" s="449"/>
      <c r="AD24" s="449"/>
      <c r="AE24" s="449"/>
      <c r="AF24" s="449"/>
      <c r="AG24" s="450"/>
      <c r="AH24" s="476">
        <v>
155</v>
      </c>
      <c r="AI24" s="477"/>
      <c r="AJ24" s="477"/>
      <c r="AK24" s="477"/>
      <c r="AL24" s="519"/>
      <c r="AM24" s="476">
        <v>
434775</v>
      </c>
      <c r="AN24" s="477"/>
      <c r="AO24" s="477"/>
      <c r="AP24" s="477"/>
      <c r="AQ24" s="477"/>
      <c r="AR24" s="519"/>
      <c r="AS24" s="476">
        <v>
2805</v>
      </c>
      <c r="AT24" s="477"/>
      <c r="AU24" s="477"/>
      <c r="AV24" s="477"/>
      <c r="AW24" s="477"/>
      <c r="AX24" s="478"/>
      <c r="AY24" s="590" t="s">
        <v>
106</v>
      </c>
      <c r="AZ24" s="591"/>
      <c r="BA24" s="591"/>
      <c r="BB24" s="591"/>
      <c r="BC24" s="591"/>
      <c r="BD24" s="591"/>
      <c r="BE24" s="591"/>
      <c r="BF24" s="591"/>
      <c r="BG24" s="591"/>
      <c r="BH24" s="591"/>
      <c r="BI24" s="591"/>
      <c r="BJ24" s="591"/>
      <c r="BK24" s="591"/>
      <c r="BL24" s="591"/>
      <c r="BM24" s="592"/>
      <c r="BN24" s="456">
        <v>
8276252</v>
      </c>
      <c r="BO24" s="457"/>
      <c r="BP24" s="457"/>
      <c r="BQ24" s="457"/>
      <c r="BR24" s="457"/>
      <c r="BS24" s="457"/>
      <c r="BT24" s="457"/>
      <c r="BU24" s="458"/>
      <c r="BV24" s="456">
        <v>
7669239</v>
      </c>
      <c r="BW24" s="457"/>
      <c r="BX24" s="457"/>
      <c r="BY24" s="457"/>
      <c r="BZ24" s="457"/>
      <c r="CA24" s="457"/>
      <c r="CB24" s="457"/>
      <c r="CC24" s="458"/>
      <c r="CD24" s="56"/>
      <c r="CE24" s="537"/>
      <c r="CF24" s="537"/>
      <c r="CG24" s="537"/>
      <c r="CH24" s="537"/>
      <c r="CI24" s="537"/>
      <c r="CJ24" s="537"/>
      <c r="CK24" s="537"/>
      <c r="CL24" s="537"/>
      <c r="CM24" s="537"/>
      <c r="CN24" s="537"/>
      <c r="CO24" s="537"/>
      <c r="CP24" s="537"/>
      <c r="CQ24" s="537"/>
      <c r="CR24" s="537"/>
      <c r="CS24" s="538"/>
      <c r="CT24" s="422"/>
      <c r="CU24" s="423"/>
      <c r="CV24" s="423"/>
      <c r="CW24" s="423"/>
      <c r="CX24" s="423"/>
      <c r="CY24" s="423"/>
      <c r="CZ24" s="423"/>
      <c r="DA24" s="424"/>
      <c r="DB24" s="422"/>
      <c r="DC24" s="423"/>
      <c r="DD24" s="423"/>
      <c r="DE24" s="423"/>
      <c r="DF24" s="423"/>
      <c r="DG24" s="423"/>
      <c r="DH24" s="423"/>
      <c r="DI24" s="424"/>
      <c r="DJ24" s="41"/>
      <c r="DK24" s="41"/>
      <c r="DL24" s="41"/>
      <c r="DM24" s="41"/>
      <c r="DN24" s="41"/>
      <c r="DO24" s="41"/>
    </row>
    <row r="25" spans="1:119" s="41" customFormat="1" ht="18.75" customHeight="1" x14ac:dyDescent="0.2">
      <c r="A25" s="42"/>
      <c r="B25" s="565"/>
      <c r="C25" s="566"/>
      <c r="D25" s="567"/>
      <c r="E25" s="475" t="s">
        <v>
107</v>
      </c>
      <c r="F25" s="449"/>
      <c r="G25" s="449"/>
      <c r="H25" s="449"/>
      <c r="I25" s="449"/>
      <c r="J25" s="449"/>
      <c r="K25" s="450"/>
      <c r="L25" s="476">
        <v>
1</v>
      </c>
      <c r="M25" s="477"/>
      <c r="N25" s="477"/>
      <c r="O25" s="477"/>
      <c r="P25" s="519"/>
      <c r="Q25" s="476">
        <v>
6900</v>
      </c>
      <c r="R25" s="477"/>
      <c r="S25" s="477"/>
      <c r="T25" s="477"/>
      <c r="U25" s="477"/>
      <c r="V25" s="519"/>
      <c r="W25" s="578"/>
      <c r="X25" s="566"/>
      <c r="Y25" s="567"/>
      <c r="Z25" s="475" t="s">
        <v>
108</v>
      </c>
      <c r="AA25" s="449"/>
      <c r="AB25" s="449"/>
      <c r="AC25" s="449"/>
      <c r="AD25" s="449"/>
      <c r="AE25" s="449"/>
      <c r="AF25" s="449"/>
      <c r="AG25" s="450"/>
      <c r="AH25" s="476">
        <v>
22</v>
      </c>
      <c r="AI25" s="477"/>
      <c r="AJ25" s="477"/>
      <c r="AK25" s="477"/>
      <c r="AL25" s="519"/>
      <c r="AM25" s="476">
        <v>
61776</v>
      </c>
      <c r="AN25" s="477"/>
      <c r="AO25" s="477"/>
      <c r="AP25" s="477"/>
      <c r="AQ25" s="477"/>
      <c r="AR25" s="519"/>
      <c r="AS25" s="476">
        <v>
2808</v>
      </c>
      <c r="AT25" s="477"/>
      <c r="AU25" s="477"/>
      <c r="AV25" s="477"/>
      <c r="AW25" s="477"/>
      <c r="AX25" s="478"/>
      <c r="AY25" s="385" t="s">
        <v>
109</v>
      </c>
      <c r="AZ25" s="386"/>
      <c r="BA25" s="386"/>
      <c r="BB25" s="386"/>
      <c r="BC25" s="386"/>
      <c r="BD25" s="386"/>
      <c r="BE25" s="386"/>
      <c r="BF25" s="386"/>
      <c r="BG25" s="386"/>
      <c r="BH25" s="386"/>
      <c r="BI25" s="386"/>
      <c r="BJ25" s="386"/>
      <c r="BK25" s="386"/>
      <c r="BL25" s="386"/>
      <c r="BM25" s="387"/>
      <c r="BN25" s="388">
        <v>
1481114</v>
      </c>
      <c r="BO25" s="389"/>
      <c r="BP25" s="389"/>
      <c r="BQ25" s="389"/>
      <c r="BR25" s="389"/>
      <c r="BS25" s="389"/>
      <c r="BT25" s="389"/>
      <c r="BU25" s="390"/>
      <c r="BV25" s="388">
        <v>
2453841</v>
      </c>
      <c r="BW25" s="389"/>
      <c r="BX25" s="389"/>
      <c r="BY25" s="389"/>
      <c r="BZ25" s="389"/>
      <c r="CA25" s="389"/>
      <c r="CB25" s="389"/>
      <c r="CC25" s="390"/>
      <c r="CD25" s="56"/>
      <c r="CE25" s="537"/>
      <c r="CF25" s="537"/>
      <c r="CG25" s="537"/>
      <c r="CH25" s="537"/>
      <c r="CI25" s="537"/>
      <c r="CJ25" s="537"/>
      <c r="CK25" s="537"/>
      <c r="CL25" s="537"/>
      <c r="CM25" s="537"/>
      <c r="CN25" s="537"/>
      <c r="CO25" s="537"/>
      <c r="CP25" s="537"/>
      <c r="CQ25" s="537"/>
      <c r="CR25" s="537"/>
      <c r="CS25" s="538"/>
      <c r="CT25" s="422"/>
      <c r="CU25" s="423"/>
      <c r="CV25" s="423"/>
      <c r="CW25" s="423"/>
      <c r="CX25" s="423"/>
      <c r="CY25" s="423"/>
      <c r="CZ25" s="423"/>
      <c r="DA25" s="424"/>
      <c r="DB25" s="422"/>
      <c r="DC25" s="423"/>
      <c r="DD25" s="423"/>
      <c r="DE25" s="423"/>
      <c r="DF25" s="423"/>
      <c r="DG25" s="423"/>
      <c r="DH25" s="423"/>
      <c r="DI25" s="424"/>
    </row>
    <row r="26" spans="1:119" s="41" customFormat="1" ht="18.75" customHeight="1" x14ac:dyDescent="0.2">
      <c r="A26" s="42"/>
      <c r="B26" s="565"/>
      <c r="C26" s="566"/>
      <c r="D26" s="567"/>
      <c r="E26" s="475" t="s">
        <v>
110</v>
      </c>
      <c r="F26" s="449"/>
      <c r="G26" s="449"/>
      <c r="H26" s="449"/>
      <c r="I26" s="449"/>
      <c r="J26" s="449"/>
      <c r="K26" s="450"/>
      <c r="L26" s="476">
        <v>
1</v>
      </c>
      <c r="M26" s="477"/>
      <c r="N26" s="477"/>
      <c r="O26" s="477"/>
      <c r="P26" s="519"/>
      <c r="Q26" s="476">
        <v>
6400</v>
      </c>
      <c r="R26" s="477"/>
      <c r="S26" s="477"/>
      <c r="T26" s="477"/>
      <c r="U26" s="477"/>
      <c r="V26" s="519"/>
      <c r="W26" s="578"/>
      <c r="X26" s="566"/>
      <c r="Y26" s="567"/>
      <c r="Z26" s="475" t="s">
        <v>
111</v>
      </c>
      <c r="AA26" s="596"/>
      <c r="AB26" s="596"/>
      <c r="AC26" s="596"/>
      <c r="AD26" s="596"/>
      <c r="AE26" s="596"/>
      <c r="AF26" s="596"/>
      <c r="AG26" s="597"/>
      <c r="AH26" s="476">
        <v>
1</v>
      </c>
      <c r="AI26" s="477"/>
      <c r="AJ26" s="477"/>
      <c r="AK26" s="477"/>
      <c r="AL26" s="519"/>
      <c r="AM26" s="476" t="s">
        <v>
112</v>
      </c>
      <c r="AN26" s="477"/>
      <c r="AO26" s="477"/>
      <c r="AP26" s="477"/>
      <c r="AQ26" s="477"/>
      <c r="AR26" s="519"/>
      <c r="AS26" s="476" t="s">
        <v>
112</v>
      </c>
      <c r="AT26" s="477"/>
      <c r="AU26" s="477"/>
      <c r="AV26" s="477"/>
      <c r="AW26" s="477"/>
      <c r="AX26" s="478"/>
      <c r="AY26" s="459" t="s">
        <v>
113</v>
      </c>
      <c r="AZ26" s="460"/>
      <c r="BA26" s="460"/>
      <c r="BB26" s="460"/>
      <c r="BC26" s="460"/>
      <c r="BD26" s="460"/>
      <c r="BE26" s="460"/>
      <c r="BF26" s="460"/>
      <c r="BG26" s="460"/>
      <c r="BH26" s="460"/>
      <c r="BI26" s="460"/>
      <c r="BJ26" s="460"/>
      <c r="BK26" s="460"/>
      <c r="BL26" s="460"/>
      <c r="BM26" s="461"/>
      <c r="BN26" s="456" t="s">
        <v>
66</v>
      </c>
      <c r="BO26" s="457"/>
      <c r="BP26" s="457"/>
      <c r="BQ26" s="457"/>
      <c r="BR26" s="457"/>
      <c r="BS26" s="457"/>
      <c r="BT26" s="457"/>
      <c r="BU26" s="458"/>
      <c r="BV26" s="456" t="s">
        <v>
66</v>
      </c>
      <c r="BW26" s="457"/>
      <c r="BX26" s="457"/>
      <c r="BY26" s="457"/>
      <c r="BZ26" s="457"/>
      <c r="CA26" s="457"/>
      <c r="CB26" s="457"/>
      <c r="CC26" s="458"/>
      <c r="CD26" s="56"/>
      <c r="CE26" s="537"/>
      <c r="CF26" s="537"/>
      <c r="CG26" s="537"/>
      <c r="CH26" s="537"/>
      <c r="CI26" s="537"/>
      <c r="CJ26" s="537"/>
      <c r="CK26" s="537"/>
      <c r="CL26" s="537"/>
      <c r="CM26" s="537"/>
      <c r="CN26" s="537"/>
      <c r="CO26" s="537"/>
      <c r="CP26" s="537"/>
      <c r="CQ26" s="537"/>
      <c r="CR26" s="537"/>
      <c r="CS26" s="538"/>
      <c r="CT26" s="422"/>
      <c r="CU26" s="423"/>
      <c r="CV26" s="423"/>
      <c r="CW26" s="423"/>
      <c r="CX26" s="423"/>
      <c r="CY26" s="423"/>
      <c r="CZ26" s="423"/>
      <c r="DA26" s="424"/>
      <c r="DB26" s="422"/>
      <c r="DC26" s="423"/>
      <c r="DD26" s="423"/>
      <c r="DE26" s="423"/>
      <c r="DF26" s="423"/>
      <c r="DG26" s="423"/>
      <c r="DH26" s="423"/>
      <c r="DI26" s="424"/>
    </row>
    <row r="27" spans="1:119" ht="18.75" customHeight="1" thickBot="1" x14ac:dyDescent="0.25">
      <c r="A27" s="42"/>
      <c r="B27" s="565"/>
      <c r="C27" s="566"/>
      <c r="D27" s="567"/>
      <c r="E27" s="475" t="s">
        <v>
114</v>
      </c>
      <c r="F27" s="449"/>
      <c r="G27" s="449"/>
      <c r="H27" s="449"/>
      <c r="I27" s="449"/>
      <c r="J27" s="449"/>
      <c r="K27" s="450"/>
      <c r="L27" s="476">
        <v>
1</v>
      </c>
      <c r="M27" s="477"/>
      <c r="N27" s="477"/>
      <c r="O27" s="477"/>
      <c r="P27" s="519"/>
      <c r="Q27" s="476">
        <v>
3000</v>
      </c>
      <c r="R27" s="477"/>
      <c r="S27" s="477"/>
      <c r="T27" s="477"/>
      <c r="U27" s="477"/>
      <c r="V27" s="519"/>
      <c r="W27" s="578"/>
      <c r="X27" s="566"/>
      <c r="Y27" s="567"/>
      <c r="Z27" s="475" t="s">
        <v>
115</v>
      </c>
      <c r="AA27" s="449"/>
      <c r="AB27" s="449"/>
      <c r="AC27" s="449"/>
      <c r="AD27" s="449"/>
      <c r="AE27" s="449"/>
      <c r="AF27" s="449"/>
      <c r="AG27" s="450"/>
      <c r="AH27" s="476" t="s">
        <v>
66</v>
      </c>
      <c r="AI27" s="477"/>
      <c r="AJ27" s="477"/>
      <c r="AK27" s="477"/>
      <c r="AL27" s="519"/>
      <c r="AM27" s="476" t="s">
        <v>
66</v>
      </c>
      <c r="AN27" s="477"/>
      <c r="AO27" s="477"/>
      <c r="AP27" s="477"/>
      <c r="AQ27" s="477"/>
      <c r="AR27" s="519"/>
      <c r="AS27" s="476" t="s">
        <v>
66</v>
      </c>
      <c r="AT27" s="477"/>
      <c r="AU27" s="477"/>
      <c r="AV27" s="477"/>
      <c r="AW27" s="477"/>
      <c r="AX27" s="478"/>
      <c r="AY27" s="520" t="s">
        <v>
116</v>
      </c>
      <c r="AZ27" s="521"/>
      <c r="BA27" s="521"/>
      <c r="BB27" s="521"/>
      <c r="BC27" s="521"/>
      <c r="BD27" s="521"/>
      <c r="BE27" s="521"/>
      <c r="BF27" s="521"/>
      <c r="BG27" s="521"/>
      <c r="BH27" s="521"/>
      <c r="BI27" s="521"/>
      <c r="BJ27" s="521"/>
      <c r="BK27" s="521"/>
      <c r="BL27" s="521"/>
      <c r="BM27" s="522"/>
      <c r="BN27" s="593" t="s">
        <v>
66</v>
      </c>
      <c r="BO27" s="594"/>
      <c r="BP27" s="594"/>
      <c r="BQ27" s="594"/>
      <c r="BR27" s="594"/>
      <c r="BS27" s="594"/>
      <c r="BT27" s="594"/>
      <c r="BU27" s="595"/>
      <c r="BV27" s="593" t="s">
        <v>
66</v>
      </c>
      <c r="BW27" s="594"/>
      <c r="BX27" s="594"/>
      <c r="BY27" s="594"/>
      <c r="BZ27" s="594"/>
      <c r="CA27" s="594"/>
      <c r="CB27" s="594"/>
      <c r="CC27" s="595"/>
      <c r="CD27" s="58"/>
      <c r="CE27" s="537"/>
      <c r="CF27" s="537"/>
      <c r="CG27" s="537"/>
      <c r="CH27" s="537"/>
      <c r="CI27" s="537"/>
      <c r="CJ27" s="537"/>
      <c r="CK27" s="537"/>
      <c r="CL27" s="537"/>
      <c r="CM27" s="537"/>
      <c r="CN27" s="537"/>
      <c r="CO27" s="537"/>
      <c r="CP27" s="537"/>
      <c r="CQ27" s="537"/>
      <c r="CR27" s="537"/>
      <c r="CS27" s="538"/>
      <c r="CT27" s="422"/>
      <c r="CU27" s="423"/>
      <c r="CV27" s="423"/>
      <c r="CW27" s="423"/>
      <c r="CX27" s="423"/>
      <c r="CY27" s="423"/>
      <c r="CZ27" s="423"/>
      <c r="DA27" s="424"/>
      <c r="DB27" s="422"/>
      <c r="DC27" s="423"/>
      <c r="DD27" s="423"/>
      <c r="DE27" s="423"/>
      <c r="DF27" s="423"/>
      <c r="DG27" s="423"/>
      <c r="DH27" s="423"/>
      <c r="DI27" s="424"/>
      <c r="DJ27" s="41"/>
      <c r="DK27" s="41"/>
      <c r="DL27" s="41"/>
      <c r="DM27" s="41"/>
      <c r="DN27" s="41"/>
      <c r="DO27" s="41"/>
    </row>
    <row r="28" spans="1:119" ht="18.75" customHeight="1" x14ac:dyDescent="0.2">
      <c r="A28" s="42"/>
      <c r="B28" s="565"/>
      <c r="C28" s="566"/>
      <c r="D28" s="567"/>
      <c r="E28" s="475" t="s">
        <v>
117</v>
      </c>
      <c r="F28" s="449"/>
      <c r="G28" s="449"/>
      <c r="H28" s="449"/>
      <c r="I28" s="449"/>
      <c r="J28" s="449"/>
      <c r="K28" s="450"/>
      <c r="L28" s="476">
        <v>
1</v>
      </c>
      <c r="M28" s="477"/>
      <c r="N28" s="477"/>
      <c r="O28" s="477"/>
      <c r="P28" s="519"/>
      <c r="Q28" s="476">
        <v>
2200</v>
      </c>
      <c r="R28" s="477"/>
      <c r="S28" s="477"/>
      <c r="T28" s="477"/>
      <c r="U28" s="477"/>
      <c r="V28" s="519"/>
      <c r="W28" s="578"/>
      <c r="X28" s="566"/>
      <c r="Y28" s="567"/>
      <c r="Z28" s="475" t="s">
        <v>
118</v>
      </c>
      <c r="AA28" s="449"/>
      <c r="AB28" s="449"/>
      <c r="AC28" s="449"/>
      <c r="AD28" s="449"/>
      <c r="AE28" s="449"/>
      <c r="AF28" s="449"/>
      <c r="AG28" s="450"/>
      <c r="AH28" s="476" t="s">
        <v>
66</v>
      </c>
      <c r="AI28" s="477"/>
      <c r="AJ28" s="477"/>
      <c r="AK28" s="477"/>
      <c r="AL28" s="519"/>
      <c r="AM28" s="476" t="s">
        <v>
66</v>
      </c>
      <c r="AN28" s="477"/>
      <c r="AO28" s="477"/>
      <c r="AP28" s="477"/>
      <c r="AQ28" s="477"/>
      <c r="AR28" s="519"/>
      <c r="AS28" s="476" t="s">
        <v>
66</v>
      </c>
      <c r="AT28" s="477"/>
      <c r="AU28" s="477"/>
      <c r="AV28" s="477"/>
      <c r="AW28" s="477"/>
      <c r="AX28" s="478"/>
      <c r="AY28" s="604" t="s">
        <v>
119</v>
      </c>
      <c r="AZ28" s="605"/>
      <c r="BA28" s="605"/>
      <c r="BB28" s="606"/>
      <c r="BC28" s="385" t="s">
        <v>
120</v>
      </c>
      <c r="BD28" s="386"/>
      <c r="BE28" s="386"/>
      <c r="BF28" s="386"/>
      <c r="BG28" s="386"/>
      <c r="BH28" s="386"/>
      <c r="BI28" s="386"/>
      <c r="BJ28" s="386"/>
      <c r="BK28" s="386"/>
      <c r="BL28" s="386"/>
      <c r="BM28" s="387"/>
      <c r="BN28" s="388">
        <v>
269265</v>
      </c>
      <c r="BO28" s="389"/>
      <c r="BP28" s="389"/>
      <c r="BQ28" s="389"/>
      <c r="BR28" s="389"/>
      <c r="BS28" s="389"/>
      <c r="BT28" s="389"/>
      <c r="BU28" s="390"/>
      <c r="BV28" s="388">
        <v>
365228</v>
      </c>
      <c r="BW28" s="389"/>
      <c r="BX28" s="389"/>
      <c r="BY28" s="389"/>
      <c r="BZ28" s="389"/>
      <c r="CA28" s="389"/>
      <c r="CB28" s="389"/>
      <c r="CC28" s="390"/>
      <c r="CD28" s="56"/>
      <c r="CE28" s="537"/>
      <c r="CF28" s="537"/>
      <c r="CG28" s="537"/>
      <c r="CH28" s="537"/>
      <c r="CI28" s="537"/>
      <c r="CJ28" s="537"/>
      <c r="CK28" s="537"/>
      <c r="CL28" s="537"/>
      <c r="CM28" s="537"/>
      <c r="CN28" s="537"/>
      <c r="CO28" s="537"/>
      <c r="CP28" s="537"/>
      <c r="CQ28" s="537"/>
      <c r="CR28" s="537"/>
      <c r="CS28" s="538"/>
      <c r="CT28" s="422"/>
      <c r="CU28" s="423"/>
      <c r="CV28" s="423"/>
      <c r="CW28" s="423"/>
      <c r="CX28" s="423"/>
      <c r="CY28" s="423"/>
      <c r="CZ28" s="423"/>
      <c r="DA28" s="424"/>
      <c r="DB28" s="422"/>
      <c r="DC28" s="423"/>
      <c r="DD28" s="423"/>
      <c r="DE28" s="423"/>
      <c r="DF28" s="423"/>
      <c r="DG28" s="423"/>
      <c r="DH28" s="423"/>
      <c r="DI28" s="424"/>
      <c r="DJ28" s="41"/>
      <c r="DK28" s="41"/>
      <c r="DL28" s="41"/>
      <c r="DM28" s="41"/>
      <c r="DN28" s="41"/>
      <c r="DO28" s="41"/>
    </row>
    <row r="29" spans="1:119" ht="18.75" customHeight="1" x14ac:dyDescent="0.2">
      <c r="A29" s="42"/>
      <c r="B29" s="565"/>
      <c r="C29" s="566"/>
      <c r="D29" s="567"/>
      <c r="E29" s="475" t="s">
        <v>
121</v>
      </c>
      <c r="F29" s="449"/>
      <c r="G29" s="449"/>
      <c r="H29" s="449"/>
      <c r="I29" s="449"/>
      <c r="J29" s="449"/>
      <c r="K29" s="450"/>
      <c r="L29" s="476">
        <v>
12</v>
      </c>
      <c r="M29" s="477"/>
      <c r="N29" s="477"/>
      <c r="O29" s="477"/>
      <c r="P29" s="519"/>
      <c r="Q29" s="476">
        <v>
2000</v>
      </c>
      <c r="R29" s="477"/>
      <c r="S29" s="477"/>
      <c r="T29" s="477"/>
      <c r="U29" s="477"/>
      <c r="V29" s="519"/>
      <c r="W29" s="579"/>
      <c r="X29" s="580"/>
      <c r="Y29" s="581"/>
      <c r="Z29" s="475" t="s">
        <v>
122</v>
      </c>
      <c r="AA29" s="449"/>
      <c r="AB29" s="449"/>
      <c r="AC29" s="449"/>
      <c r="AD29" s="449"/>
      <c r="AE29" s="449"/>
      <c r="AF29" s="449"/>
      <c r="AG29" s="450"/>
      <c r="AH29" s="476">
        <v>
155</v>
      </c>
      <c r="AI29" s="477"/>
      <c r="AJ29" s="477"/>
      <c r="AK29" s="477"/>
      <c r="AL29" s="519"/>
      <c r="AM29" s="476">
        <v>
434775</v>
      </c>
      <c r="AN29" s="477"/>
      <c r="AO29" s="477"/>
      <c r="AP29" s="477"/>
      <c r="AQ29" s="477"/>
      <c r="AR29" s="519"/>
      <c r="AS29" s="476">
        <v>
2805</v>
      </c>
      <c r="AT29" s="477"/>
      <c r="AU29" s="477"/>
      <c r="AV29" s="477"/>
      <c r="AW29" s="477"/>
      <c r="AX29" s="478"/>
      <c r="AY29" s="607"/>
      <c r="AZ29" s="608"/>
      <c r="BA29" s="608"/>
      <c r="BB29" s="609"/>
      <c r="BC29" s="453" t="s">
        <v>
123</v>
      </c>
      <c r="BD29" s="454"/>
      <c r="BE29" s="454"/>
      <c r="BF29" s="454"/>
      <c r="BG29" s="454"/>
      <c r="BH29" s="454"/>
      <c r="BI29" s="454"/>
      <c r="BJ29" s="454"/>
      <c r="BK29" s="454"/>
      <c r="BL29" s="454"/>
      <c r="BM29" s="455"/>
      <c r="BN29" s="456">
        <v>
242757</v>
      </c>
      <c r="BO29" s="457"/>
      <c r="BP29" s="457"/>
      <c r="BQ29" s="457"/>
      <c r="BR29" s="457"/>
      <c r="BS29" s="457"/>
      <c r="BT29" s="457"/>
      <c r="BU29" s="458"/>
      <c r="BV29" s="456">
        <v>
242733</v>
      </c>
      <c r="BW29" s="457"/>
      <c r="BX29" s="457"/>
      <c r="BY29" s="457"/>
      <c r="BZ29" s="457"/>
      <c r="CA29" s="457"/>
      <c r="CB29" s="457"/>
      <c r="CC29" s="458"/>
      <c r="CD29" s="58"/>
      <c r="CE29" s="537"/>
      <c r="CF29" s="537"/>
      <c r="CG29" s="537"/>
      <c r="CH29" s="537"/>
      <c r="CI29" s="537"/>
      <c r="CJ29" s="537"/>
      <c r="CK29" s="537"/>
      <c r="CL29" s="537"/>
      <c r="CM29" s="537"/>
      <c r="CN29" s="537"/>
      <c r="CO29" s="537"/>
      <c r="CP29" s="537"/>
      <c r="CQ29" s="537"/>
      <c r="CR29" s="537"/>
      <c r="CS29" s="538"/>
      <c r="CT29" s="422"/>
      <c r="CU29" s="423"/>
      <c r="CV29" s="423"/>
      <c r="CW29" s="423"/>
      <c r="CX29" s="423"/>
      <c r="CY29" s="423"/>
      <c r="CZ29" s="423"/>
      <c r="DA29" s="424"/>
      <c r="DB29" s="422"/>
      <c r="DC29" s="423"/>
      <c r="DD29" s="423"/>
      <c r="DE29" s="423"/>
      <c r="DF29" s="423"/>
      <c r="DG29" s="423"/>
      <c r="DH29" s="423"/>
      <c r="DI29" s="424"/>
      <c r="DJ29" s="41"/>
      <c r="DK29" s="41"/>
      <c r="DL29" s="41"/>
      <c r="DM29" s="41"/>
      <c r="DN29" s="41"/>
      <c r="DO29" s="41"/>
    </row>
    <row r="30" spans="1:119" ht="18.75" customHeight="1" thickBot="1" x14ac:dyDescent="0.25">
      <c r="A30" s="42"/>
      <c r="B30" s="568"/>
      <c r="C30" s="569"/>
      <c r="D30" s="570"/>
      <c r="E30" s="479"/>
      <c r="F30" s="480"/>
      <c r="G30" s="480"/>
      <c r="H30" s="480"/>
      <c r="I30" s="480"/>
      <c r="J30" s="480"/>
      <c r="K30" s="481"/>
      <c r="L30" s="598"/>
      <c r="M30" s="599"/>
      <c r="N30" s="599"/>
      <c r="O30" s="599"/>
      <c r="P30" s="600"/>
      <c r="Q30" s="598"/>
      <c r="R30" s="599"/>
      <c r="S30" s="599"/>
      <c r="T30" s="599"/>
      <c r="U30" s="599"/>
      <c r="V30" s="600"/>
      <c r="W30" s="601" t="s">
        <v>
124</v>
      </c>
      <c r="X30" s="602"/>
      <c r="Y30" s="602"/>
      <c r="Z30" s="602"/>
      <c r="AA30" s="602"/>
      <c r="AB30" s="602"/>
      <c r="AC30" s="602"/>
      <c r="AD30" s="602"/>
      <c r="AE30" s="602"/>
      <c r="AF30" s="602"/>
      <c r="AG30" s="603"/>
      <c r="AH30" s="544">
        <v>
89.9</v>
      </c>
      <c r="AI30" s="545"/>
      <c r="AJ30" s="545"/>
      <c r="AK30" s="545"/>
      <c r="AL30" s="545"/>
      <c r="AM30" s="545"/>
      <c r="AN30" s="545"/>
      <c r="AO30" s="545"/>
      <c r="AP30" s="545"/>
      <c r="AQ30" s="545"/>
      <c r="AR30" s="545"/>
      <c r="AS30" s="545"/>
      <c r="AT30" s="545"/>
      <c r="AU30" s="545"/>
      <c r="AV30" s="545"/>
      <c r="AW30" s="545"/>
      <c r="AX30" s="547"/>
      <c r="AY30" s="610"/>
      <c r="AZ30" s="611"/>
      <c r="BA30" s="611"/>
      <c r="BB30" s="612"/>
      <c r="BC30" s="590" t="s">
        <v>
125</v>
      </c>
      <c r="BD30" s="591"/>
      <c r="BE30" s="591"/>
      <c r="BF30" s="591"/>
      <c r="BG30" s="591"/>
      <c r="BH30" s="591"/>
      <c r="BI30" s="591"/>
      <c r="BJ30" s="591"/>
      <c r="BK30" s="591"/>
      <c r="BL30" s="591"/>
      <c r="BM30" s="592"/>
      <c r="BN30" s="593">
        <v>
1246627</v>
      </c>
      <c r="BO30" s="594"/>
      <c r="BP30" s="594"/>
      <c r="BQ30" s="594"/>
      <c r="BR30" s="594"/>
      <c r="BS30" s="594"/>
      <c r="BT30" s="594"/>
      <c r="BU30" s="595"/>
      <c r="BV30" s="593">
        <v>
1345474</v>
      </c>
      <c r="BW30" s="594"/>
      <c r="BX30" s="594"/>
      <c r="BY30" s="594"/>
      <c r="BZ30" s="594"/>
      <c r="CA30" s="594"/>
      <c r="CB30" s="594"/>
      <c r="CC30" s="595"/>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2">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2">
      <c r="A32" s="42"/>
      <c r="B32" s="68"/>
      <c r="C32" s="69" t="s">
        <v>
126</v>
      </c>
      <c r="D32" s="69"/>
      <c r="E32" s="69"/>
      <c r="F32" s="66"/>
      <c r="G32" s="66"/>
      <c r="H32" s="66"/>
      <c r="I32" s="66"/>
      <c r="J32" s="66"/>
      <c r="K32" s="66"/>
      <c r="L32" s="66"/>
      <c r="M32" s="66"/>
      <c r="N32" s="66"/>
      <c r="O32" s="66"/>
      <c r="P32" s="66"/>
      <c r="Q32" s="66"/>
      <c r="R32" s="66"/>
      <c r="S32" s="66"/>
      <c r="T32" s="66"/>
      <c r="U32" s="66" t="s">
        <v>
127</v>
      </c>
      <c r="V32" s="66"/>
      <c r="W32" s="66"/>
      <c r="X32" s="66"/>
      <c r="Y32" s="66"/>
      <c r="Z32" s="66"/>
      <c r="AA32" s="66"/>
      <c r="AB32" s="66"/>
      <c r="AC32" s="66"/>
      <c r="AD32" s="66"/>
      <c r="AE32" s="66"/>
      <c r="AF32" s="66"/>
      <c r="AG32" s="66"/>
      <c r="AH32" s="66"/>
      <c r="AI32" s="66"/>
      <c r="AJ32" s="66"/>
      <c r="AK32" s="66"/>
      <c r="AL32" s="66"/>
      <c r="AM32" s="70" t="s">
        <v>
128</v>
      </c>
      <c r="AN32" s="66"/>
      <c r="AO32" s="66"/>
      <c r="AP32" s="66"/>
      <c r="AQ32" s="66"/>
      <c r="AR32" s="66"/>
      <c r="AS32" s="70"/>
      <c r="AT32" s="70"/>
      <c r="AU32" s="70"/>
      <c r="AV32" s="70"/>
      <c r="AW32" s="70"/>
      <c r="AX32" s="70"/>
      <c r="AY32" s="70"/>
      <c r="AZ32" s="70"/>
      <c r="BA32" s="70"/>
      <c r="BB32" s="66"/>
      <c r="BC32" s="70"/>
      <c r="BD32" s="66"/>
      <c r="BE32" s="70" t="s">
        <v>
129</v>
      </c>
      <c r="BF32" s="66"/>
      <c r="BG32" s="66"/>
      <c r="BH32" s="66"/>
      <c r="BI32" s="66"/>
      <c r="BJ32" s="70"/>
      <c r="BK32" s="70"/>
      <c r="BL32" s="70"/>
      <c r="BM32" s="70"/>
      <c r="BN32" s="70"/>
      <c r="BO32" s="70"/>
      <c r="BP32" s="70"/>
      <c r="BQ32" s="70"/>
      <c r="BR32" s="66"/>
      <c r="BS32" s="66"/>
      <c r="BT32" s="66"/>
      <c r="BU32" s="66"/>
      <c r="BV32" s="66"/>
      <c r="BW32" s="66" t="s">
        <v>
130</v>
      </c>
      <c r="BX32" s="66"/>
      <c r="BY32" s="66"/>
      <c r="BZ32" s="66"/>
      <c r="CA32" s="66"/>
      <c r="CB32" s="70"/>
      <c r="CC32" s="70"/>
      <c r="CD32" s="70"/>
      <c r="CE32" s="70"/>
      <c r="CF32" s="70"/>
      <c r="CG32" s="70"/>
      <c r="CH32" s="70"/>
      <c r="CI32" s="70"/>
      <c r="CJ32" s="70"/>
      <c r="CK32" s="70"/>
      <c r="CL32" s="70"/>
      <c r="CM32" s="70"/>
      <c r="CN32" s="70"/>
      <c r="CO32" s="70" t="s">
        <v>
131</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2">
      <c r="A33" s="42"/>
      <c r="B33" s="68"/>
      <c r="C33" s="443" t="s">
        <v>
132</v>
      </c>
      <c r="D33" s="443"/>
      <c r="E33" s="414" t="s">
        <v>
133</v>
      </c>
      <c r="F33" s="414"/>
      <c r="G33" s="414"/>
      <c r="H33" s="414"/>
      <c r="I33" s="414"/>
      <c r="J33" s="414"/>
      <c r="K33" s="414"/>
      <c r="L33" s="414"/>
      <c r="M33" s="414"/>
      <c r="N33" s="414"/>
      <c r="O33" s="414"/>
      <c r="P33" s="414"/>
      <c r="Q33" s="414"/>
      <c r="R33" s="414"/>
      <c r="S33" s="414"/>
      <c r="T33" s="71"/>
      <c r="U33" s="443" t="s">
        <v>
132</v>
      </c>
      <c r="V33" s="443"/>
      <c r="W33" s="414" t="s">
        <v>
133</v>
      </c>
      <c r="X33" s="414"/>
      <c r="Y33" s="414"/>
      <c r="Z33" s="414"/>
      <c r="AA33" s="414"/>
      <c r="AB33" s="414"/>
      <c r="AC33" s="414"/>
      <c r="AD33" s="414"/>
      <c r="AE33" s="414"/>
      <c r="AF33" s="414"/>
      <c r="AG33" s="414"/>
      <c r="AH33" s="414"/>
      <c r="AI33" s="414"/>
      <c r="AJ33" s="414"/>
      <c r="AK33" s="414"/>
      <c r="AL33" s="71"/>
      <c r="AM33" s="443" t="s">
        <v>
132</v>
      </c>
      <c r="AN33" s="443"/>
      <c r="AO33" s="414" t="s">
        <v>
133</v>
      </c>
      <c r="AP33" s="414"/>
      <c r="AQ33" s="414"/>
      <c r="AR33" s="414"/>
      <c r="AS33" s="414"/>
      <c r="AT33" s="414"/>
      <c r="AU33" s="414"/>
      <c r="AV33" s="414"/>
      <c r="AW33" s="414"/>
      <c r="AX33" s="414"/>
      <c r="AY33" s="414"/>
      <c r="AZ33" s="414"/>
      <c r="BA33" s="414"/>
      <c r="BB33" s="414"/>
      <c r="BC33" s="414"/>
      <c r="BD33" s="72"/>
      <c r="BE33" s="414" t="s">
        <v>
134</v>
      </c>
      <c r="BF33" s="414"/>
      <c r="BG33" s="414" t="s">
        <v>
135</v>
      </c>
      <c r="BH33" s="414"/>
      <c r="BI33" s="414"/>
      <c r="BJ33" s="414"/>
      <c r="BK33" s="414"/>
      <c r="BL33" s="414"/>
      <c r="BM33" s="414"/>
      <c r="BN33" s="414"/>
      <c r="BO33" s="414"/>
      <c r="BP33" s="414"/>
      <c r="BQ33" s="414"/>
      <c r="BR33" s="414"/>
      <c r="BS33" s="414"/>
      <c r="BT33" s="414"/>
      <c r="BU33" s="414"/>
      <c r="BV33" s="72"/>
      <c r="BW33" s="443" t="s">
        <v>
134</v>
      </c>
      <c r="BX33" s="443"/>
      <c r="BY33" s="414" t="s">
        <v>
136</v>
      </c>
      <c r="BZ33" s="414"/>
      <c r="CA33" s="414"/>
      <c r="CB33" s="414"/>
      <c r="CC33" s="414"/>
      <c r="CD33" s="414"/>
      <c r="CE33" s="414"/>
      <c r="CF33" s="414"/>
      <c r="CG33" s="414"/>
      <c r="CH33" s="414"/>
      <c r="CI33" s="414"/>
      <c r="CJ33" s="414"/>
      <c r="CK33" s="414"/>
      <c r="CL33" s="414"/>
      <c r="CM33" s="414"/>
      <c r="CN33" s="71"/>
      <c r="CO33" s="443" t="s">
        <v>
132</v>
      </c>
      <c r="CP33" s="443"/>
      <c r="CQ33" s="414" t="s">
        <v>
137</v>
      </c>
      <c r="CR33" s="414"/>
      <c r="CS33" s="414"/>
      <c r="CT33" s="414"/>
      <c r="CU33" s="414"/>
      <c r="CV33" s="414"/>
      <c r="CW33" s="414"/>
      <c r="CX33" s="414"/>
      <c r="CY33" s="414"/>
      <c r="CZ33" s="414"/>
      <c r="DA33" s="414"/>
      <c r="DB33" s="414"/>
      <c r="DC33" s="414"/>
      <c r="DD33" s="414"/>
      <c r="DE33" s="414"/>
      <c r="DF33" s="71"/>
      <c r="DG33" s="613" t="s">
        <v>
138</v>
      </c>
      <c r="DH33" s="613"/>
      <c r="DI33" s="73"/>
      <c r="DJ33" s="41"/>
      <c r="DK33" s="41"/>
      <c r="DL33" s="41"/>
      <c r="DM33" s="41"/>
      <c r="DN33" s="41"/>
      <c r="DO33" s="41"/>
    </row>
    <row r="34" spans="1:119" ht="32.25" customHeight="1" x14ac:dyDescent="0.2">
      <c r="A34" s="42"/>
      <c r="B34" s="68"/>
      <c r="C34" s="614">
        <f>
IF(E34="","",1)</f>
        <v>
1</v>
      </c>
      <c r="D34" s="614"/>
      <c r="E34" s="615" t="str">
        <f>
IF('各会計、関係団体の財政状況及び健全化判断比率'!B7="","",'各会計、関係団体の財政状況及び健全化判断比率'!B7)</f>
        <v>
一般会計</v>
      </c>
      <c r="F34" s="615"/>
      <c r="G34" s="615"/>
      <c r="H34" s="615"/>
      <c r="I34" s="615"/>
      <c r="J34" s="615"/>
      <c r="K34" s="615"/>
      <c r="L34" s="615"/>
      <c r="M34" s="615"/>
      <c r="N34" s="615"/>
      <c r="O34" s="615"/>
      <c r="P34" s="615"/>
      <c r="Q34" s="615"/>
      <c r="R34" s="615"/>
      <c r="S34" s="615"/>
      <c r="T34" s="69"/>
      <c r="U34" s="614">
        <f>
IF(W34="","",MAX(C34:D43)+1)</f>
        <v>
2</v>
      </c>
      <c r="V34" s="614"/>
      <c r="W34" s="615" t="str">
        <f>
IF('各会計、関係団体の財政状況及び健全化判断比率'!B28="","",'各会計、関係団体の財政状況及び健全化判断比率'!B28)</f>
        <v>
国民健康保険事業勘定</v>
      </c>
      <c r="X34" s="615"/>
      <c r="Y34" s="615"/>
      <c r="Z34" s="615"/>
      <c r="AA34" s="615"/>
      <c r="AB34" s="615"/>
      <c r="AC34" s="615"/>
      <c r="AD34" s="615"/>
      <c r="AE34" s="615"/>
      <c r="AF34" s="615"/>
      <c r="AG34" s="615"/>
      <c r="AH34" s="615"/>
      <c r="AI34" s="615"/>
      <c r="AJ34" s="615"/>
      <c r="AK34" s="615"/>
      <c r="AL34" s="69"/>
      <c r="AM34" s="614">
        <f>
IF(AO34="","",MAX(C34:D43,U34:V43)+1)</f>
        <v>
5</v>
      </c>
      <c r="AN34" s="614"/>
      <c r="AO34" s="615" t="str">
        <f>
IF('各会計、関係団体の財政状況及び健全化判断比率'!B31="","",'各会計、関係団体の財政状況及び健全化判断比率'!B31)</f>
        <v>
水道事業</v>
      </c>
      <c r="AP34" s="615"/>
      <c r="AQ34" s="615"/>
      <c r="AR34" s="615"/>
      <c r="AS34" s="615"/>
      <c r="AT34" s="615"/>
      <c r="AU34" s="615"/>
      <c r="AV34" s="615"/>
      <c r="AW34" s="615"/>
      <c r="AX34" s="615"/>
      <c r="AY34" s="615"/>
      <c r="AZ34" s="615"/>
      <c r="BA34" s="615"/>
      <c r="BB34" s="615"/>
      <c r="BC34" s="615"/>
      <c r="BD34" s="69"/>
      <c r="BE34" s="614" t="str">
        <f>
IF(BG34="","",MAX(C34:D43,U34:V43,AM34:AN43)+1)</f>
        <v/>
      </c>
      <c r="BF34" s="614"/>
      <c r="BG34" s="615"/>
      <c r="BH34" s="615"/>
      <c r="BI34" s="615"/>
      <c r="BJ34" s="615"/>
      <c r="BK34" s="615"/>
      <c r="BL34" s="615"/>
      <c r="BM34" s="615"/>
      <c r="BN34" s="615"/>
      <c r="BO34" s="615"/>
      <c r="BP34" s="615"/>
      <c r="BQ34" s="615"/>
      <c r="BR34" s="615"/>
      <c r="BS34" s="615"/>
      <c r="BT34" s="615"/>
      <c r="BU34" s="615"/>
      <c r="BV34" s="69"/>
      <c r="BW34" s="614">
        <f>
IF(BY34="","",MAX(C34:D43,U34:V43,AM34:AN43,BE34:BF43)+1)</f>
        <v>
6</v>
      </c>
      <c r="BX34" s="614"/>
      <c r="BY34" s="615" t="str">
        <f>
IF('各会計、関係団体の財政状況及び健全化判断比率'!B68="","",'各会計、関係団体の財政状況及び健全化判断比率'!B68)</f>
        <v>
東京都島嶼町村一部事務組合</v>
      </c>
      <c r="BZ34" s="615"/>
      <c r="CA34" s="615"/>
      <c r="CB34" s="615"/>
      <c r="CC34" s="615"/>
      <c r="CD34" s="615"/>
      <c r="CE34" s="615"/>
      <c r="CF34" s="615"/>
      <c r="CG34" s="615"/>
      <c r="CH34" s="615"/>
      <c r="CI34" s="615"/>
      <c r="CJ34" s="615"/>
      <c r="CK34" s="615"/>
      <c r="CL34" s="615"/>
      <c r="CM34" s="615"/>
      <c r="CN34" s="69"/>
      <c r="CO34" s="614" t="str">
        <f>
IF(CQ34="","",MAX(C34:D43,U34:V43,AM34:AN43,BE34:BF43,BW34:BX43)+1)</f>
        <v/>
      </c>
      <c r="CP34" s="614"/>
      <c r="CQ34" s="615" t="str">
        <f>
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66"/>
      <c r="DG34" s="616" t="str">
        <f>
IF('各会計、関係団体の財政状況及び健全化判断比率'!BR7="","",'各会計、関係団体の財政状況及び健全化判断比率'!BR7)</f>
        <v/>
      </c>
      <c r="DH34" s="616"/>
      <c r="DI34" s="73"/>
      <c r="DJ34" s="41"/>
      <c r="DK34" s="41"/>
      <c r="DL34" s="41"/>
      <c r="DM34" s="41"/>
      <c r="DN34" s="41"/>
      <c r="DO34" s="41"/>
    </row>
    <row r="35" spans="1:119" ht="32.25" customHeight="1" x14ac:dyDescent="0.2">
      <c r="A35" s="42"/>
      <c r="B35" s="68"/>
      <c r="C35" s="614" t="str">
        <f>
IF(E35="","",C34+1)</f>
        <v/>
      </c>
      <c r="D35" s="614"/>
      <c r="E35" s="615" t="str">
        <f>
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69"/>
      <c r="U35" s="614">
        <f>
IF(W35="","",U34+1)</f>
        <v>
3</v>
      </c>
      <c r="V35" s="614"/>
      <c r="W35" s="615" t="str">
        <f>
IF('各会計、関係団体の財政状況及び健全化判断比率'!B29="","",'各会計、関係団体の財政状況及び健全化判断比率'!B29)</f>
        <v>
介護保険事業勘定</v>
      </c>
      <c r="X35" s="615"/>
      <c r="Y35" s="615"/>
      <c r="Z35" s="615"/>
      <c r="AA35" s="615"/>
      <c r="AB35" s="615"/>
      <c r="AC35" s="615"/>
      <c r="AD35" s="615"/>
      <c r="AE35" s="615"/>
      <c r="AF35" s="615"/>
      <c r="AG35" s="615"/>
      <c r="AH35" s="615"/>
      <c r="AI35" s="615"/>
      <c r="AJ35" s="615"/>
      <c r="AK35" s="615"/>
      <c r="AL35" s="69"/>
      <c r="AM35" s="614" t="str">
        <f t="shared" ref="AM35:AM43" si="0">
IF(AO35="","",AM34+1)</f>
        <v/>
      </c>
      <c r="AN35" s="614"/>
      <c r="AO35" s="615"/>
      <c r="AP35" s="615"/>
      <c r="AQ35" s="615"/>
      <c r="AR35" s="615"/>
      <c r="AS35" s="615"/>
      <c r="AT35" s="615"/>
      <c r="AU35" s="615"/>
      <c r="AV35" s="615"/>
      <c r="AW35" s="615"/>
      <c r="AX35" s="615"/>
      <c r="AY35" s="615"/>
      <c r="AZ35" s="615"/>
      <c r="BA35" s="615"/>
      <c r="BB35" s="615"/>
      <c r="BC35" s="615"/>
      <c r="BD35" s="69"/>
      <c r="BE35" s="614" t="str">
        <f t="shared" ref="BE35:BE43" si="1">
IF(BG35="","",BE34+1)</f>
        <v/>
      </c>
      <c r="BF35" s="614"/>
      <c r="BG35" s="615"/>
      <c r="BH35" s="615"/>
      <c r="BI35" s="615"/>
      <c r="BJ35" s="615"/>
      <c r="BK35" s="615"/>
      <c r="BL35" s="615"/>
      <c r="BM35" s="615"/>
      <c r="BN35" s="615"/>
      <c r="BO35" s="615"/>
      <c r="BP35" s="615"/>
      <c r="BQ35" s="615"/>
      <c r="BR35" s="615"/>
      <c r="BS35" s="615"/>
      <c r="BT35" s="615"/>
      <c r="BU35" s="615"/>
      <c r="BV35" s="69"/>
      <c r="BW35" s="614">
        <f t="shared" ref="BW35:BW43" si="2">
IF(BY35="","",BW34+1)</f>
        <v>
7</v>
      </c>
      <c r="BX35" s="614"/>
      <c r="BY35" s="615" t="str">
        <f>
IF('各会計、関係団体の財政状況及び健全化判断比率'!B69="","",'各会計、関係団体の財政状況及び健全化判断比率'!B69)</f>
        <v>
東京都市町村総合事務組合（一般会計）</v>
      </c>
      <c r="BZ35" s="615"/>
      <c r="CA35" s="615"/>
      <c r="CB35" s="615"/>
      <c r="CC35" s="615"/>
      <c r="CD35" s="615"/>
      <c r="CE35" s="615"/>
      <c r="CF35" s="615"/>
      <c r="CG35" s="615"/>
      <c r="CH35" s="615"/>
      <c r="CI35" s="615"/>
      <c r="CJ35" s="615"/>
      <c r="CK35" s="615"/>
      <c r="CL35" s="615"/>
      <c r="CM35" s="615"/>
      <c r="CN35" s="69"/>
      <c r="CO35" s="614" t="str">
        <f t="shared" ref="CO35:CO43" si="3">
IF(CQ35="","",CO34+1)</f>
        <v/>
      </c>
      <c r="CP35" s="614"/>
      <c r="CQ35" s="615" t="str">
        <f>
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66"/>
      <c r="DG35" s="616" t="str">
        <f>
IF('各会計、関係団体の財政状況及び健全化判断比率'!BR8="","",'各会計、関係団体の財政状況及び健全化判断比率'!BR8)</f>
        <v/>
      </c>
      <c r="DH35" s="616"/>
      <c r="DI35" s="73"/>
      <c r="DJ35" s="41"/>
      <c r="DK35" s="41"/>
      <c r="DL35" s="41"/>
      <c r="DM35" s="41"/>
      <c r="DN35" s="41"/>
      <c r="DO35" s="41"/>
    </row>
    <row r="36" spans="1:119" ht="32.25" customHeight="1" x14ac:dyDescent="0.2">
      <c r="A36" s="42"/>
      <c r="B36" s="68"/>
      <c r="C36" s="614" t="str">
        <f>
IF(E36="","",C35+1)</f>
        <v/>
      </c>
      <c r="D36" s="614"/>
      <c r="E36" s="615" t="str">
        <f>
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69"/>
      <c r="U36" s="614">
        <f t="shared" ref="U36:U43" si="4">
IF(W36="","",U35+1)</f>
        <v>
4</v>
      </c>
      <c r="V36" s="614"/>
      <c r="W36" s="615" t="str">
        <f>
IF('各会計、関係団体の財政状況及び健全化判断比率'!B30="","",'各会計、関係団体の財政状況及び健全化判断比率'!B30)</f>
        <v>
後期高齢者医療事業</v>
      </c>
      <c r="X36" s="615"/>
      <c r="Y36" s="615"/>
      <c r="Z36" s="615"/>
      <c r="AA36" s="615"/>
      <c r="AB36" s="615"/>
      <c r="AC36" s="615"/>
      <c r="AD36" s="615"/>
      <c r="AE36" s="615"/>
      <c r="AF36" s="615"/>
      <c r="AG36" s="615"/>
      <c r="AH36" s="615"/>
      <c r="AI36" s="615"/>
      <c r="AJ36" s="615"/>
      <c r="AK36" s="615"/>
      <c r="AL36" s="69"/>
      <c r="AM36" s="614" t="str">
        <f t="shared" si="0"/>
        <v/>
      </c>
      <c r="AN36" s="614"/>
      <c r="AO36" s="615"/>
      <c r="AP36" s="615"/>
      <c r="AQ36" s="615"/>
      <c r="AR36" s="615"/>
      <c r="AS36" s="615"/>
      <c r="AT36" s="615"/>
      <c r="AU36" s="615"/>
      <c r="AV36" s="615"/>
      <c r="AW36" s="615"/>
      <c r="AX36" s="615"/>
      <c r="AY36" s="615"/>
      <c r="AZ36" s="615"/>
      <c r="BA36" s="615"/>
      <c r="BB36" s="615"/>
      <c r="BC36" s="615"/>
      <c r="BD36" s="69"/>
      <c r="BE36" s="614" t="str">
        <f t="shared" si="1"/>
        <v/>
      </c>
      <c r="BF36" s="614"/>
      <c r="BG36" s="615"/>
      <c r="BH36" s="615"/>
      <c r="BI36" s="615"/>
      <c r="BJ36" s="615"/>
      <c r="BK36" s="615"/>
      <c r="BL36" s="615"/>
      <c r="BM36" s="615"/>
      <c r="BN36" s="615"/>
      <c r="BO36" s="615"/>
      <c r="BP36" s="615"/>
      <c r="BQ36" s="615"/>
      <c r="BR36" s="615"/>
      <c r="BS36" s="615"/>
      <c r="BT36" s="615"/>
      <c r="BU36" s="615"/>
      <c r="BV36" s="69"/>
      <c r="BW36" s="614">
        <f t="shared" si="2"/>
        <v>
8</v>
      </c>
      <c r="BX36" s="614"/>
      <c r="BY36" s="615" t="str">
        <f>
IF('各会計、関係団体の財政状況及び健全化判断比率'!B70="","",'各会計、関係団体の財政状況及び健全化判断比率'!B70)</f>
        <v>
東京都市町村総合事務組合（共済特会）</v>
      </c>
      <c r="BZ36" s="615"/>
      <c r="CA36" s="615"/>
      <c r="CB36" s="615"/>
      <c r="CC36" s="615"/>
      <c r="CD36" s="615"/>
      <c r="CE36" s="615"/>
      <c r="CF36" s="615"/>
      <c r="CG36" s="615"/>
      <c r="CH36" s="615"/>
      <c r="CI36" s="615"/>
      <c r="CJ36" s="615"/>
      <c r="CK36" s="615"/>
      <c r="CL36" s="615"/>
      <c r="CM36" s="615"/>
      <c r="CN36" s="69"/>
      <c r="CO36" s="614" t="str">
        <f t="shared" si="3"/>
        <v/>
      </c>
      <c r="CP36" s="614"/>
      <c r="CQ36" s="615" t="str">
        <f>
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66"/>
      <c r="DG36" s="616" t="str">
        <f>
IF('各会計、関係団体の財政状況及び健全化判断比率'!BR9="","",'各会計、関係団体の財政状況及び健全化判断比率'!BR9)</f>
        <v/>
      </c>
      <c r="DH36" s="616"/>
      <c r="DI36" s="73"/>
      <c r="DJ36" s="41"/>
      <c r="DK36" s="41"/>
      <c r="DL36" s="41"/>
      <c r="DM36" s="41"/>
      <c r="DN36" s="41"/>
      <c r="DO36" s="41"/>
    </row>
    <row r="37" spans="1:119" ht="32.25" customHeight="1" x14ac:dyDescent="0.2">
      <c r="A37" s="42"/>
      <c r="B37" s="68"/>
      <c r="C37" s="614" t="str">
        <f>
IF(E37="","",C36+1)</f>
        <v/>
      </c>
      <c r="D37" s="614"/>
      <c r="E37" s="615" t="str">
        <f>
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69"/>
      <c r="U37" s="614" t="str">
        <f t="shared" si="4"/>
        <v/>
      </c>
      <c r="V37" s="614"/>
      <c r="W37" s="615"/>
      <c r="X37" s="615"/>
      <c r="Y37" s="615"/>
      <c r="Z37" s="615"/>
      <c r="AA37" s="615"/>
      <c r="AB37" s="615"/>
      <c r="AC37" s="615"/>
      <c r="AD37" s="615"/>
      <c r="AE37" s="615"/>
      <c r="AF37" s="615"/>
      <c r="AG37" s="615"/>
      <c r="AH37" s="615"/>
      <c r="AI37" s="615"/>
      <c r="AJ37" s="615"/>
      <c r="AK37" s="615"/>
      <c r="AL37" s="69"/>
      <c r="AM37" s="614" t="str">
        <f t="shared" si="0"/>
        <v/>
      </c>
      <c r="AN37" s="614"/>
      <c r="AO37" s="615"/>
      <c r="AP37" s="615"/>
      <c r="AQ37" s="615"/>
      <c r="AR37" s="615"/>
      <c r="AS37" s="615"/>
      <c r="AT37" s="615"/>
      <c r="AU37" s="615"/>
      <c r="AV37" s="615"/>
      <c r="AW37" s="615"/>
      <c r="AX37" s="615"/>
      <c r="AY37" s="615"/>
      <c r="AZ37" s="615"/>
      <c r="BA37" s="615"/>
      <c r="BB37" s="615"/>
      <c r="BC37" s="615"/>
      <c r="BD37" s="69"/>
      <c r="BE37" s="614" t="str">
        <f t="shared" si="1"/>
        <v/>
      </c>
      <c r="BF37" s="614"/>
      <c r="BG37" s="615"/>
      <c r="BH37" s="615"/>
      <c r="BI37" s="615"/>
      <c r="BJ37" s="615"/>
      <c r="BK37" s="615"/>
      <c r="BL37" s="615"/>
      <c r="BM37" s="615"/>
      <c r="BN37" s="615"/>
      <c r="BO37" s="615"/>
      <c r="BP37" s="615"/>
      <c r="BQ37" s="615"/>
      <c r="BR37" s="615"/>
      <c r="BS37" s="615"/>
      <c r="BT37" s="615"/>
      <c r="BU37" s="615"/>
      <c r="BV37" s="69"/>
      <c r="BW37" s="614">
        <f t="shared" si="2"/>
        <v>
9</v>
      </c>
      <c r="BX37" s="614"/>
      <c r="BY37" s="615" t="str">
        <f>
IF('各会計、関係団体の財政状況及び健全化判断比率'!B71="","",'各会計、関係団体の財政状況及び健全化判断比率'!B71)</f>
        <v>
東京都市町村職員退職手当組合</v>
      </c>
      <c r="BZ37" s="615"/>
      <c r="CA37" s="615"/>
      <c r="CB37" s="615"/>
      <c r="CC37" s="615"/>
      <c r="CD37" s="615"/>
      <c r="CE37" s="615"/>
      <c r="CF37" s="615"/>
      <c r="CG37" s="615"/>
      <c r="CH37" s="615"/>
      <c r="CI37" s="615"/>
      <c r="CJ37" s="615"/>
      <c r="CK37" s="615"/>
      <c r="CL37" s="615"/>
      <c r="CM37" s="615"/>
      <c r="CN37" s="69"/>
      <c r="CO37" s="614" t="str">
        <f t="shared" si="3"/>
        <v/>
      </c>
      <c r="CP37" s="614"/>
      <c r="CQ37" s="615" t="str">
        <f>
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66"/>
      <c r="DG37" s="616" t="str">
        <f>
IF('各会計、関係団体の財政状況及び健全化判断比率'!BR10="","",'各会計、関係団体の財政状況及び健全化判断比率'!BR10)</f>
        <v/>
      </c>
      <c r="DH37" s="616"/>
      <c r="DI37" s="73"/>
      <c r="DJ37" s="41"/>
      <c r="DK37" s="41"/>
      <c r="DL37" s="41"/>
      <c r="DM37" s="41"/>
      <c r="DN37" s="41"/>
      <c r="DO37" s="41"/>
    </row>
    <row r="38" spans="1:119" ht="32.25" customHeight="1" x14ac:dyDescent="0.2">
      <c r="A38" s="42"/>
      <c r="B38" s="68"/>
      <c r="C38" s="614" t="str">
        <f t="shared" ref="C38:C43" si="5">
IF(E38="","",C37+1)</f>
        <v/>
      </c>
      <c r="D38" s="614"/>
      <c r="E38" s="615" t="str">
        <f>
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69"/>
      <c r="U38" s="614" t="str">
        <f t="shared" si="4"/>
        <v/>
      </c>
      <c r="V38" s="614"/>
      <c r="W38" s="615"/>
      <c r="X38" s="615"/>
      <c r="Y38" s="615"/>
      <c r="Z38" s="615"/>
      <c r="AA38" s="615"/>
      <c r="AB38" s="615"/>
      <c r="AC38" s="615"/>
      <c r="AD38" s="615"/>
      <c r="AE38" s="615"/>
      <c r="AF38" s="615"/>
      <c r="AG38" s="615"/>
      <c r="AH38" s="615"/>
      <c r="AI38" s="615"/>
      <c r="AJ38" s="615"/>
      <c r="AK38" s="615"/>
      <c r="AL38" s="69"/>
      <c r="AM38" s="614" t="str">
        <f t="shared" si="0"/>
        <v/>
      </c>
      <c r="AN38" s="614"/>
      <c r="AO38" s="615"/>
      <c r="AP38" s="615"/>
      <c r="AQ38" s="615"/>
      <c r="AR38" s="615"/>
      <c r="AS38" s="615"/>
      <c r="AT38" s="615"/>
      <c r="AU38" s="615"/>
      <c r="AV38" s="615"/>
      <c r="AW38" s="615"/>
      <c r="AX38" s="615"/>
      <c r="AY38" s="615"/>
      <c r="AZ38" s="615"/>
      <c r="BA38" s="615"/>
      <c r="BB38" s="615"/>
      <c r="BC38" s="615"/>
      <c r="BD38" s="69"/>
      <c r="BE38" s="614" t="str">
        <f t="shared" si="1"/>
        <v/>
      </c>
      <c r="BF38" s="614"/>
      <c r="BG38" s="615"/>
      <c r="BH38" s="615"/>
      <c r="BI38" s="615"/>
      <c r="BJ38" s="615"/>
      <c r="BK38" s="615"/>
      <c r="BL38" s="615"/>
      <c r="BM38" s="615"/>
      <c r="BN38" s="615"/>
      <c r="BO38" s="615"/>
      <c r="BP38" s="615"/>
      <c r="BQ38" s="615"/>
      <c r="BR38" s="615"/>
      <c r="BS38" s="615"/>
      <c r="BT38" s="615"/>
      <c r="BU38" s="615"/>
      <c r="BV38" s="69"/>
      <c r="BW38" s="614">
        <f t="shared" si="2"/>
        <v>
10</v>
      </c>
      <c r="BX38" s="614"/>
      <c r="BY38" s="615" t="str">
        <f>
IF('各会計、関係団体の財政状況及び健全化判断比率'!B72="","",'各会計、関係団体の財政状況及び健全化判断比率'!B72)</f>
        <v>
東京都市町村議会議員公務災害補償等組合</v>
      </c>
      <c r="BZ38" s="615"/>
      <c r="CA38" s="615"/>
      <c r="CB38" s="615"/>
      <c r="CC38" s="615"/>
      <c r="CD38" s="615"/>
      <c r="CE38" s="615"/>
      <c r="CF38" s="615"/>
      <c r="CG38" s="615"/>
      <c r="CH38" s="615"/>
      <c r="CI38" s="615"/>
      <c r="CJ38" s="615"/>
      <c r="CK38" s="615"/>
      <c r="CL38" s="615"/>
      <c r="CM38" s="615"/>
      <c r="CN38" s="69"/>
      <c r="CO38" s="614" t="str">
        <f t="shared" si="3"/>
        <v/>
      </c>
      <c r="CP38" s="614"/>
      <c r="CQ38" s="615" t="str">
        <f>
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66"/>
      <c r="DG38" s="616" t="str">
        <f>
IF('各会計、関係団体の財政状況及び健全化判断比率'!BR11="","",'各会計、関係団体の財政状況及び健全化判断比率'!BR11)</f>
        <v/>
      </c>
      <c r="DH38" s="616"/>
      <c r="DI38" s="73"/>
      <c r="DJ38" s="41"/>
      <c r="DK38" s="41"/>
      <c r="DL38" s="41"/>
      <c r="DM38" s="41"/>
      <c r="DN38" s="41"/>
      <c r="DO38" s="41"/>
    </row>
    <row r="39" spans="1:119" ht="32.25" customHeight="1" x14ac:dyDescent="0.2">
      <c r="A39" s="42"/>
      <c r="B39" s="68"/>
      <c r="C39" s="614" t="str">
        <f t="shared" si="5"/>
        <v/>
      </c>
      <c r="D39" s="614"/>
      <c r="E39" s="615" t="str">
        <f>
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69"/>
      <c r="U39" s="614" t="str">
        <f t="shared" si="4"/>
        <v/>
      </c>
      <c r="V39" s="614"/>
      <c r="W39" s="615"/>
      <c r="X39" s="615"/>
      <c r="Y39" s="615"/>
      <c r="Z39" s="615"/>
      <c r="AA39" s="615"/>
      <c r="AB39" s="615"/>
      <c r="AC39" s="615"/>
      <c r="AD39" s="615"/>
      <c r="AE39" s="615"/>
      <c r="AF39" s="615"/>
      <c r="AG39" s="615"/>
      <c r="AH39" s="615"/>
      <c r="AI39" s="615"/>
      <c r="AJ39" s="615"/>
      <c r="AK39" s="615"/>
      <c r="AL39" s="69"/>
      <c r="AM39" s="614" t="str">
        <f t="shared" si="0"/>
        <v/>
      </c>
      <c r="AN39" s="614"/>
      <c r="AO39" s="615"/>
      <c r="AP39" s="615"/>
      <c r="AQ39" s="615"/>
      <c r="AR39" s="615"/>
      <c r="AS39" s="615"/>
      <c r="AT39" s="615"/>
      <c r="AU39" s="615"/>
      <c r="AV39" s="615"/>
      <c r="AW39" s="615"/>
      <c r="AX39" s="615"/>
      <c r="AY39" s="615"/>
      <c r="AZ39" s="615"/>
      <c r="BA39" s="615"/>
      <c r="BB39" s="615"/>
      <c r="BC39" s="615"/>
      <c r="BD39" s="69"/>
      <c r="BE39" s="614" t="str">
        <f t="shared" si="1"/>
        <v/>
      </c>
      <c r="BF39" s="614"/>
      <c r="BG39" s="615"/>
      <c r="BH39" s="615"/>
      <c r="BI39" s="615"/>
      <c r="BJ39" s="615"/>
      <c r="BK39" s="615"/>
      <c r="BL39" s="615"/>
      <c r="BM39" s="615"/>
      <c r="BN39" s="615"/>
      <c r="BO39" s="615"/>
      <c r="BP39" s="615"/>
      <c r="BQ39" s="615"/>
      <c r="BR39" s="615"/>
      <c r="BS39" s="615"/>
      <c r="BT39" s="615"/>
      <c r="BU39" s="615"/>
      <c r="BV39" s="69"/>
      <c r="BW39" s="614">
        <f t="shared" si="2"/>
        <v>
11</v>
      </c>
      <c r="BX39" s="614"/>
      <c r="BY39" s="615" t="str">
        <f>
IF('各会計、関係団体の財政状況及び健全化判断比率'!B73="","",'各会計、関係団体の財政状況及び健全化判断比率'!B73)</f>
        <v>
東京都後期高齢者医療広域連合（一般会計）</v>
      </c>
      <c r="BZ39" s="615"/>
      <c r="CA39" s="615"/>
      <c r="CB39" s="615"/>
      <c r="CC39" s="615"/>
      <c r="CD39" s="615"/>
      <c r="CE39" s="615"/>
      <c r="CF39" s="615"/>
      <c r="CG39" s="615"/>
      <c r="CH39" s="615"/>
      <c r="CI39" s="615"/>
      <c r="CJ39" s="615"/>
      <c r="CK39" s="615"/>
      <c r="CL39" s="615"/>
      <c r="CM39" s="615"/>
      <c r="CN39" s="69"/>
      <c r="CO39" s="614" t="str">
        <f t="shared" si="3"/>
        <v/>
      </c>
      <c r="CP39" s="614"/>
      <c r="CQ39" s="615" t="str">
        <f>
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66"/>
      <c r="DG39" s="616" t="str">
        <f>
IF('各会計、関係団体の財政状況及び健全化判断比率'!BR12="","",'各会計、関係団体の財政状況及び健全化判断比率'!BR12)</f>
        <v/>
      </c>
      <c r="DH39" s="616"/>
      <c r="DI39" s="73"/>
      <c r="DJ39" s="41"/>
      <c r="DK39" s="41"/>
      <c r="DL39" s="41"/>
      <c r="DM39" s="41"/>
      <c r="DN39" s="41"/>
      <c r="DO39" s="41"/>
    </row>
    <row r="40" spans="1:119" ht="32.25" customHeight="1" x14ac:dyDescent="0.2">
      <c r="A40" s="42"/>
      <c r="B40" s="68"/>
      <c r="C40" s="614" t="str">
        <f t="shared" si="5"/>
        <v/>
      </c>
      <c r="D40" s="614"/>
      <c r="E40" s="615" t="str">
        <f>
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69"/>
      <c r="U40" s="614" t="str">
        <f t="shared" si="4"/>
        <v/>
      </c>
      <c r="V40" s="614"/>
      <c r="W40" s="615"/>
      <c r="X40" s="615"/>
      <c r="Y40" s="615"/>
      <c r="Z40" s="615"/>
      <c r="AA40" s="615"/>
      <c r="AB40" s="615"/>
      <c r="AC40" s="615"/>
      <c r="AD40" s="615"/>
      <c r="AE40" s="615"/>
      <c r="AF40" s="615"/>
      <c r="AG40" s="615"/>
      <c r="AH40" s="615"/>
      <c r="AI40" s="615"/>
      <c r="AJ40" s="615"/>
      <c r="AK40" s="615"/>
      <c r="AL40" s="69"/>
      <c r="AM40" s="614" t="str">
        <f t="shared" si="0"/>
        <v/>
      </c>
      <c r="AN40" s="614"/>
      <c r="AO40" s="615"/>
      <c r="AP40" s="615"/>
      <c r="AQ40" s="615"/>
      <c r="AR40" s="615"/>
      <c r="AS40" s="615"/>
      <c r="AT40" s="615"/>
      <c r="AU40" s="615"/>
      <c r="AV40" s="615"/>
      <c r="AW40" s="615"/>
      <c r="AX40" s="615"/>
      <c r="AY40" s="615"/>
      <c r="AZ40" s="615"/>
      <c r="BA40" s="615"/>
      <c r="BB40" s="615"/>
      <c r="BC40" s="615"/>
      <c r="BD40" s="69"/>
      <c r="BE40" s="614" t="str">
        <f t="shared" si="1"/>
        <v/>
      </c>
      <c r="BF40" s="614"/>
      <c r="BG40" s="615"/>
      <c r="BH40" s="615"/>
      <c r="BI40" s="615"/>
      <c r="BJ40" s="615"/>
      <c r="BK40" s="615"/>
      <c r="BL40" s="615"/>
      <c r="BM40" s="615"/>
      <c r="BN40" s="615"/>
      <c r="BO40" s="615"/>
      <c r="BP40" s="615"/>
      <c r="BQ40" s="615"/>
      <c r="BR40" s="615"/>
      <c r="BS40" s="615"/>
      <c r="BT40" s="615"/>
      <c r="BU40" s="615"/>
      <c r="BV40" s="69"/>
      <c r="BW40" s="614">
        <f t="shared" si="2"/>
        <v>
12</v>
      </c>
      <c r="BX40" s="614"/>
      <c r="BY40" s="615" t="str">
        <f>
IF('各会計、関係団体の財政状況及び健全化判断比率'!B74="","",'各会計、関係団体の財政状況及び健全化判断比率'!B74)</f>
        <v>
東京都後期高齢者医療広域連合（後期特会）</v>
      </c>
      <c r="BZ40" s="615"/>
      <c r="CA40" s="615"/>
      <c r="CB40" s="615"/>
      <c r="CC40" s="615"/>
      <c r="CD40" s="615"/>
      <c r="CE40" s="615"/>
      <c r="CF40" s="615"/>
      <c r="CG40" s="615"/>
      <c r="CH40" s="615"/>
      <c r="CI40" s="615"/>
      <c r="CJ40" s="615"/>
      <c r="CK40" s="615"/>
      <c r="CL40" s="615"/>
      <c r="CM40" s="615"/>
      <c r="CN40" s="69"/>
      <c r="CO40" s="614" t="str">
        <f t="shared" si="3"/>
        <v/>
      </c>
      <c r="CP40" s="614"/>
      <c r="CQ40" s="615" t="str">
        <f>
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66"/>
      <c r="DG40" s="616" t="str">
        <f>
IF('各会計、関係団体の財政状況及び健全化判断比率'!BR13="","",'各会計、関係団体の財政状況及び健全化判断比率'!BR13)</f>
        <v/>
      </c>
      <c r="DH40" s="616"/>
      <c r="DI40" s="73"/>
      <c r="DJ40" s="41"/>
      <c r="DK40" s="41"/>
      <c r="DL40" s="41"/>
      <c r="DM40" s="41"/>
      <c r="DN40" s="41"/>
      <c r="DO40" s="41"/>
    </row>
    <row r="41" spans="1:119" ht="32.25" customHeight="1" x14ac:dyDescent="0.2">
      <c r="A41" s="42"/>
      <c r="B41" s="68"/>
      <c r="C41" s="614" t="str">
        <f t="shared" si="5"/>
        <v/>
      </c>
      <c r="D41" s="614"/>
      <c r="E41" s="615" t="str">
        <f>
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69"/>
      <c r="U41" s="614" t="str">
        <f t="shared" si="4"/>
        <v/>
      </c>
      <c r="V41" s="614"/>
      <c r="W41" s="615"/>
      <c r="X41" s="615"/>
      <c r="Y41" s="615"/>
      <c r="Z41" s="615"/>
      <c r="AA41" s="615"/>
      <c r="AB41" s="615"/>
      <c r="AC41" s="615"/>
      <c r="AD41" s="615"/>
      <c r="AE41" s="615"/>
      <c r="AF41" s="615"/>
      <c r="AG41" s="615"/>
      <c r="AH41" s="615"/>
      <c r="AI41" s="615"/>
      <c r="AJ41" s="615"/>
      <c r="AK41" s="615"/>
      <c r="AL41" s="69"/>
      <c r="AM41" s="614" t="str">
        <f t="shared" si="0"/>
        <v/>
      </c>
      <c r="AN41" s="614"/>
      <c r="AO41" s="615"/>
      <c r="AP41" s="615"/>
      <c r="AQ41" s="615"/>
      <c r="AR41" s="615"/>
      <c r="AS41" s="615"/>
      <c r="AT41" s="615"/>
      <c r="AU41" s="615"/>
      <c r="AV41" s="615"/>
      <c r="AW41" s="615"/>
      <c r="AX41" s="615"/>
      <c r="AY41" s="615"/>
      <c r="AZ41" s="615"/>
      <c r="BA41" s="615"/>
      <c r="BB41" s="615"/>
      <c r="BC41" s="615"/>
      <c r="BD41" s="69"/>
      <c r="BE41" s="614" t="str">
        <f t="shared" si="1"/>
        <v/>
      </c>
      <c r="BF41" s="614"/>
      <c r="BG41" s="615"/>
      <c r="BH41" s="615"/>
      <c r="BI41" s="615"/>
      <c r="BJ41" s="615"/>
      <c r="BK41" s="615"/>
      <c r="BL41" s="615"/>
      <c r="BM41" s="615"/>
      <c r="BN41" s="615"/>
      <c r="BO41" s="615"/>
      <c r="BP41" s="615"/>
      <c r="BQ41" s="615"/>
      <c r="BR41" s="615"/>
      <c r="BS41" s="615"/>
      <c r="BT41" s="615"/>
      <c r="BU41" s="615"/>
      <c r="BV41" s="69"/>
      <c r="BW41" s="614" t="str">
        <f t="shared" si="2"/>
        <v/>
      </c>
      <c r="BX41" s="614"/>
      <c r="BY41" s="615" t="str">
        <f>
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69"/>
      <c r="CO41" s="614" t="str">
        <f t="shared" si="3"/>
        <v/>
      </c>
      <c r="CP41" s="614"/>
      <c r="CQ41" s="615" t="str">
        <f>
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66"/>
      <c r="DG41" s="616" t="str">
        <f>
IF('各会計、関係団体の財政状況及び健全化判断比率'!BR14="","",'各会計、関係団体の財政状況及び健全化判断比率'!BR14)</f>
        <v/>
      </c>
      <c r="DH41" s="616"/>
      <c r="DI41" s="73"/>
      <c r="DJ41" s="41"/>
      <c r="DK41" s="41"/>
      <c r="DL41" s="41"/>
      <c r="DM41" s="41"/>
      <c r="DN41" s="41"/>
      <c r="DO41" s="41"/>
    </row>
    <row r="42" spans="1:119" ht="32.25" customHeight="1" x14ac:dyDescent="0.2">
      <c r="A42" s="41"/>
      <c r="B42" s="68"/>
      <c r="C42" s="614" t="str">
        <f t="shared" si="5"/>
        <v/>
      </c>
      <c r="D42" s="614"/>
      <c r="E42" s="615" t="str">
        <f>
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69"/>
      <c r="U42" s="614" t="str">
        <f t="shared" si="4"/>
        <v/>
      </c>
      <c r="V42" s="614"/>
      <c r="W42" s="615"/>
      <c r="X42" s="615"/>
      <c r="Y42" s="615"/>
      <c r="Z42" s="615"/>
      <c r="AA42" s="615"/>
      <c r="AB42" s="615"/>
      <c r="AC42" s="615"/>
      <c r="AD42" s="615"/>
      <c r="AE42" s="615"/>
      <c r="AF42" s="615"/>
      <c r="AG42" s="615"/>
      <c r="AH42" s="615"/>
      <c r="AI42" s="615"/>
      <c r="AJ42" s="615"/>
      <c r="AK42" s="615"/>
      <c r="AL42" s="69"/>
      <c r="AM42" s="614" t="str">
        <f t="shared" si="0"/>
        <v/>
      </c>
      <c r="AN42" s="614"/>
      <c r="AO42" s="615"/>
      <c r="AP42" s="615"/>
      <c r="AQ42" s="615"/>
      <c r="AR42" s="615"/>
      <c r="AS42" s="615"/>
      <c r="AT42" s="615"/>
      <c r="AU42" s="615"/>
      <c r="AV42" s="615"/>
      <c r="AW42" s="615"/>
      <c r="AX42" s="615"/>
      <c r="AY42" s="615"/>
      <c r="AZ42" s="615"/>
      <c r="BA42" s="615"/>
      <c r="BB42" s="615"/>
      <c r="BC42" s="615"/>
      <c r="BD42" s="69"/>
      <c r="BE42" s="614" t="str">
        <f t="shared" si="1"/>
        <v/>
      </c>
      <c r="BF42" s="614"/>
      <c r="BG42" s="615"/>
      <c r="BH42" s="615"/>
      <c r="BI42" s="615"/>
      <c r="BJ42" s="615"/>
      <c r="BK42" s="615"/>
      <c r="BL42" s="615"/>
      <c r="BM42" s="615"/>
      <c r="BN42" s="615"/>
      <c r="BO42" s="615"/>
      <c r="BP42" s="615"/>
      <c r="BQ42" s="615"/>
      <c r="BR42" s="615"/>
      <c r="BS42" s="615"/>
      <c r="BT42" s="615"/>
      <c r="BU42" s="615"/>
      <c r="BV42" s="69"/>
      <c r="BW42" s="614" t="str">
        <f t="shared" si="2"/>
        <v/>
      </c>
      <c r="BX42" s="614"/>
      <c r="BY42" s="615" t="str">
        <f>
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69"/>
      <c r="CO42" s="614" t="str">
        <f t="shared" si="3"/>
        <v/>
      </c>
      <c r="CP42" s="614"/>
      <c r="CQ42" s="615" t="str">
        <f>
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66"/>
      <c r="DG42" s="616" t="str">
        <f>
IF('各会計、関係団体の財政状況及び健全化判断比率'!BR15="","",'各会計、関係団体の財政状況及び健全化判断比率'!BR15)</f>
        <v/>
      </c>
      <c r="DH42" s="616"/>
      <c r="DI42" s="73"/>
      <c r="DJ42" s="41"/>
      <c r="DK42" s="41"/>
      <c r="DL42" s="41"/>
      <c r="DM42" s="41"/>
      <c r="DN42" s="41"/>
      <c r="DO42" s="41"/>
    </row>
    <row r="43" spans="1:119" ht="32.25" customHeight="1" x14ac:dyDescent="0.2">
      <c r="A43" s="41"/>
      <c r="B43" s="68"/>
      <c r="C43" s="614" t="str">
        <f t="shared" si="5"/>
        <v/>
      </c>
      <c r="D43" s="614"/>
      <c r="E43" s="615" t="str">
        <f>
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69"/>
      <c r="U43" s="614" t="str">
        <f t="shared" si="4"/>
        <v/>
      </c>
      <c r="V43" s="614"/>
      <c r="W43" s="615"/>
      <c r="X43" s="615"/>
      <c r="Y43" s="615"/>
      <c r="Z43" s="615"/>
      <c r="AA43" s="615"/>
      <c r="AB43" s="615"/>
      <c r="AC43" s="615"/>
      <c r="AD43" s="615"/>
      <c r="AE43" s="615"/>
      <c r="AF43" s="615"/>
      <c r="AG43" s="615"/>
      <c r="AH43" s="615"/>
      <c r="AI43" s="615"/>
      <c r="AJ43" s="615"/>
      <c r="AK43" s="615"/>
      <c r="AL43" s="69"/>
      <c r="AM43" s="614" t="str">
        <f t="shared" si="0"/>
        <v/>
      </c>
      <c r="AN43" s="614"/>
      <c r="AO43" s="615"/>
      <c r="AP43" s="615"/>
      <c r="AQ43" s="615"/>
      <c r="AR43" s="615"/>
      <c r="AS43" s="615"/>
      <c r="AT43" s="615"/>
      <c r="AU43" s="615"/>
      <c r="AV43" s="615"/>
      <c r="AW43" s="615"/>
      <c r="AX43" s="615"/>
      <c r="AY43" s="615"/>
      <c r="AZ43" s="615"/>
      <c r="BA43" s="615"/>
      <c r="BB43" s="615"/>
      <c r="BC43" s="615"/>
      <c r="BD43" s="69"/>
      <c r="BE43" s="614" t="str">
        <f t="shared" si="1"/>
        <v/>
      </c>
      <c r="BF43" s="614"/>
      <c r="BG43" s="615"/>
      <c r="BH43" s="615"/>
      <c r="BI43" s="615"/>
      <c r="BJ43" s="615"/>
      <c r="BK43" s="615"/>
      <c r="BL43" s="615"/>
      <c r="BM43" s="615"/>
      <c r="BN43" s="615"/>
      <c r="BO43" s="615"/>
      <c r="BP43" s="615"/>
      <c r="BQ43" s="615"/>
      <c r="BR43" s="615"/>
      <c r="BS43" s="615"/>
      <c r="BT43" s="615"/>
      <c r="BU43" s="615"/>
      <c r="BV43" s="69"/>
      <c r="BW43" s="614" t="str">
        <f t="shared" si="2"/>
        <v/>
      </c>
      <c r="BX43" s="614"/>
      <c r="BY43" s="615" t="str">
        <f>
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69"/>
      <c r="CO43" s="614" t="str">
        <f t="shared" si="3"/>
        <v/>
      </c>
      <c r="CP43" s="614"/>
      <c r="CQ43" s="615" t="str">
        <f>
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66"/>
      <c r="DG43" s="616" t="str">
        <f>
IF('各会計、関係団体の財政状況及び健全化判断比率'!BR16="","",'各会計、関係団体の財政状況及び健全化判断比率'!BR16)</f>
        <v/>
      </c>
      <c r="DH43" s="616"/>
      <c r="DI43" s="73"/>
      <c r="DJ43" s="41"/>
      <c r="DK43" s="41"/>
      <c r="DL43" s="41"/>
      <c r="DM43" s="41"/>
      <c r="DN43" s="41"/>
      <c r="DO43" s="41"/>
    </row>
    <row r="44" spans="1:119" ht="13.5" customHeight="1" thickBot="1" x14ac:dyDescent="0.25">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2">
      <c r="B46" s="41" t="s">
        <v>
139</v>
      </c>
      <c r="C46" s="41"/>
      <c r="D46" s="41"/>
      <c r="E46" s="41" t="s">
        <v>
140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2">
      <c r="B47" s="41"/>
      <c r="C47" s="41"/>
      <c r="D47" s="41"/>
      <c r="E47" s="41" t="s">
        <v>
141</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2">
      <c r="B48" s="41"/>
      <c r="C48" s="41"/>
      <c r="D48" s="41"/>
      <c r="E48" s="41" t="s">
        <v>
142</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2">
      <c r="E49" s="77" t="s">
        <v>
143</v>
      </c>
    </row>
    <row r="50" spans="5:5" x14ac:dyDescent="0.2">
      <c r="E50" s="43" t="s">
        <v>
144</v>
      </c>
    </row>
    <row r="51" spans="5:5" x14ac:dyDescent="0.2">
      <c r="E51" s="43" t="s">
        <v>
145</v>
      </c>
    </row>
    <row r="52" spans="5:5" x14ac:dyDescent="0.2">
      <c r="E52" s="43" t="s">
        <v>
146</v>
      </c>
    </row>
    <row r="53" spans="5:5" x14ac:dyDescent="0.2"/>
    <row r="54" spans="5:5" x14ac:dyDescent="0.2"/>
    <row r="55" spans="5:5" x14ac:dyDescent="0.2"/>
    <row r="56" spans="5:5" x14ac:dyDescent="0.2"/>
  </sheetData>
  <sheetProtection algorithmName="SHA-512" hashValue="aY0NceDNOnAmq/xZej+gBagWAxJvpsfv0YovhM5DHx65hoLmSRpS8oJ3svQNDw/myWbrsR6tLUdYggmt1DF/ig==" saltValue="TUFWlnUq4YqZjnqnoIzy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 customHeight="1" zeroHeight="1" x14ac:dyDescent="0.2"/>
  <cols>
    <col min="1" max="1" width="6.6640625" style="261" customWidth="1"/>
    <col min="2" max="2" width="11" style="261" customWidth="1"/>
    <col min="3" max="3" width="17" style="261" customWidth="1"/>
    <col min="4" max="5" width="16.6640625" style="261" customWidth="1"/>
    <col min="6" max="15" width="15" style="261" customWidth="1"/>
    <col min="16" max="16" width="24" style="261" customWidth="1"/>
    <col min="17" max="16384" width="0" style="261" hidden="1"/>
  </cols>
  <sheetData>
    <row r="1" spans="1:16" ht="16.5" customHeight="1" x14ac:dyDescent="0.2">
      <c r="A1" s="260"/>
      <c r="B1" s="260"/>
      <c r="C1" s="260"/>
      <c r="D1" s="260"/>
      <c r="E1" s="260"/>
      <c r="F1" s="260"/>
      <c r="G1" s="260"/>
      <c r="H1" s="260"/>
      <c r="I1" s="260"/>
      <c r="J1" s="260"/>
      <c r="K1" s="260"/>
      <c r="L1" s="260"/>
      <c r="M1" s="260"/>
      <c r="N1" s="260"/>
      <c r="O1" s="260"/>
      <c r="P1" s="260"/>
    </row>
    <row r="2" spans="1:16" ht="16.5" customHeight="1" x14ac:dyDescent="0.2">
      <c r="A2" s="260"/>
      <c r="B2" s="260"/>
      <c r="C2" s="260"/>
      <c r="D2" s="260"/>
      <c r="E2" s="260"/>
      <c r="F2" s="260"/>
      <c r="G2" s="260"/>
      <c r="H2" s="260"/>
      <c r="I2" s="260"/>
      <c r="J2" s="260"/>
      <c r="K2" s="260"/>
      <c r="L2" s="260"/>
      <c r="M2" s="260"/>
      <c r="N2" s="260"/>
      <c r="O2" s="260"/>
      <c r="P2" s="260"/>
    </row>
    <row r="3" spans="1:16" ht="16.5" customHeight="1" x14ac:dyDescent="0.2">
      <c r="A3" s="260"/>
      <c r="B3" s="260"/>
      <c r="C3" s="260"/>
      <c r="D3" s="260"/>
      <c r="E3" s="260"/>
      <c r="F3" s="260"/>
      <c r="G3" s="260"/>
      <c r="H3" s="260"/>
      <c r="I3" s="260"/>
      <c r="J3" s="260"/>
      <c r="K3" s="260"/>
      <c r="L3" s="260"/>
      <c r="M3" s="260"/>
      <c r="N3" s="260"/>
      <c r="O3" s="260"/>
      <c r="P3" s="260"/>
    </row>
    <row r="4" spans="1:16" ht="16.5" customHeight="1" x14ac:dyDescent="0.2">
      <c r="A4" s="260"/>
      <c r="B4" s="260"/>
      <c r="C4" s="260"/>
      <c r="D4" s="260"/>
      <c r="E4" s="260"/>
      <c r="F4" s="260"/>
      <c r="G4" s="260"/>
      <c r="H4" s="260"/>
      <c r="I4" s="260"/>
      <c r="J4" s="260"/>
      <c r="K4" s="260"/>
      <c r="L4" s="260"/>
      <c r="M4" s="260"/>
      <c r="N4" s="260"/>
      <c r="O4" s="260"/>
      <c r="P4" s="260"/>
    </row>
    <row r="5" spans="1:16" ht="16.5" customHeight="1" x14ac:dyDescent="0.2">
      <c r="A5" s="260"/>
      <c r="B5" s="260"/>
      <c r="C5" s="260"/>
      <c r="D5" s="260"/>
      <c r="E5" s="260"/>
      <c r="F5" s="260"/>
      <c r="G5" s="260"/>
      <c r="H5" s="260"/>
      <c r="I5" s="260"/>
      <c r="J5" s="260"/>
      <c r="K5" s="260"/>
      <c r="L5" s="260"/>
      <c r="M5" s="260"/>
      <c r="N5" s="260"/>
      <c r="O5" s="260"/>
      <c r="P5" s="260"/>
    </row>
    <row r="6" spans="1:16" ht="16.5" customHeight="1" x14ac:dyDescent="0.2">
      <c r="A6" s="260"/>
      <c r="B6" s="260"/>
      <c r="C6" s="260"/>
      <c r="D6" s="260"/>
      <c r="E6" s="260"/>
      <c r="F6" s="260"/>
      <c r="G6" s="260"/>
      <c r="H6" s="260"/>
      <c r="I6" s="260"/>
      <c r="J6" s="260"/>
      <c r="K6" s="260"/>
      <c r="L6" s="260"/>
      <c r="M6" s="260"/>
      <c r="N6" s="260"/>
      <c r="O6" s="260"/>
      <c r="P6" s="260"/>
    </row>
    <row r="7" spans="1:16" ht="16.5" customHeight="1" x14ac:dyDescent="0.2">
      <c r="A7" s="260"/>
      <c r="B7" s="260"/>
      <c r="C7" s="260"/>
      <c r="D7" s="260"/>
      <c r="E7" s="260"/>
      <c r="F7" s="260"/>
      <c r="G7" s="260"/>
      <c r="H7" s="260"/>
      <c r="I7" s="260"/>
      <c r="J7" s="260"/>
      <c r="K7" s="260"/>
      <c r="L7" s="260"/>
      <c r="M7" s="260"/>
      <c r="N7" s="260"/>
      <c r="O7" s="260"/>
      <c r="P7" s="260"/>
    </row>
    <row r="8" spans="1:16" ht="16.5" customHeight="1" x14ac:dyDescent="0.2">
      <c r="A8" s="260"/>
      <c r="B8" s="260"/>
      <c r="C8" s="260"/>
      <c r="D8" s="260"/>
      <c r="E8" s="260"/>
      <c r="F8" s="260"/>
      <c r="G8" s="260"/>
      <c r="H8" s="260"/>
      <c r="I8" s="260"/>
      <c r="J8" s="260"/>
      <c r="K8" s="260"/>
      <c r="L8" s="260"/>
      <c r="M8" s="260"/>
      <c r="N8" s="260"/>
      <c r="O8" s="260"/>
      <c r="P8" s="260"/>
    </row>
    <row r="9" spans="1:16" ht="16.5" customHeight="1" x14ac:dyDescent="0.2">
      <c r="A9" s="260"/>
      <c r="B9" s="260"/>
      <c r="C9" s="260"/>
      <c r="D9" s="260"/>
      <c r="E9" s="260"/>
      <c r="F9" s="260"/>
      <c r="G9" s="260"/>
      <c r="H9" s="260"/>
      <c r="I9" s="260"/>
      <c r="J9" s="260"/>
      <c r="K9" s="260"/>
      <c r="L9" s="260"/>
      <c r="M9" s="260"/>
      <c r="N9" s="260"/>
      <c r="O9" s="260"/>
      <c r="P9" s="260"/>
    </row>
    <row r="10" spans="1:16" ht="16.5" customHeight="1" x14ac:dyDescent="0.2">
      <c r="A10" s="260"/>
      <c r="B10" s="260"/>
      <c r="C10" s="260"/>
      <c r="D10" s="260"/>
      <c r="E10" s="260"/>
      <c r="F10" s="260"/>
      <c r="G10" s="260"/>
      <c r="H10" s="260"/>
      <c r="I10" s="260"/>
      <c r="J10" s="260"/>
      <c r="K10" s="260"/>
      <c r="L10" s="260"/>
      <c r="M10" s="260"/>
      <c r="N10" s="260"/>
      <c r="O10" s="260"/>
      <c r="P10" s="260"/>
    </row>
    <row r="11" spans="1:16" ht="16.5" customHeight="1" x14ac:dyDescent="0.2">
      <c r="A11" s="260"/>
      <c r="B11" s="260"/>
      <c r="C11" s="260"/>
      <c r="D11" s="260"/>
      <c r="E11" s="260"/>
      <c r="F11" s="260"/>
      <c r="G11" s="260"/>
      <c r="H11" s="260"/>
      <c r="I11" s="260"/>
      <c r="J11" s="260"/>
      <c r="K11" s="260"/>
      <c r="L11" s="260"/>
      <c r="M11" s="260"/>
      <c r="N11" s="260"/>
      <c r="O11" s="260"/>
      <c r="P11" s="260"/>
    </row>
    <row r="12" spans="1:16" ht="16.5" customHeight="1" x14ac:dyDescent="0.2">
      <c r="A12" s="260"/>
      <c r="B12" s="260"/>
      <c r="C12" s="260"/>
      <c r="D12" s="260"/>
      <c r="E12" s="260"/>
      <c r="F12" s="260"/>
      <c r="G12" s="260"/>
      <c r="H12" s="260"/>
      <c r="I12" s="260"/>
      <c r="J12" s="260"/>
      <c r="K12" s="260"/>
      <c r="L12" s="260"/>
      <c r="M12" s="260"/>
      <c r="N12" s="260"/>
      <c r="O12" s="260"/>
      <c r="P12" s="260"/>
    </row>
    <row r="13" spans="1:16" ht="16.5" customHeight="1" x14ac:dyDescent="0.2">
      <c r="A13" s="260"/>
      <c r="B13" s="260"/>
      <c r="C13" s="260"/>
      <c r="D13" s="260"/>
      <c r="E13" s="260"/>
      <c r="F13" s="260"/>
      <c r="G13" s="260"/>
      <c r="H13" s="260"/>
      <c r="I13" s="260"/>
      <c r="J13" s="260"/>
      <c r="K13" s="260"/>
      <c r="L13" s="260"/>
      <c r="M13" s="260"/>
      <c r="N13" s="260"/>
      <c r="O13" s="260"/>
      <c r="P13" s="260"/>
    </row>
    <row r="14" spans="1:16" ht="16.5" customHeight="1" x14ac:dyDescent="0.2">
      <c r="A14" s="260"/>
      <c r="B14" s="260"/>
      <c r="C14" s="260"/>
      <c r="D14" s="260"/>
      <c r="E14" s="260"/>
      <c r="F14" s="260"/>
      <c r="G14" s="260"/>
      <c r="H14" s="260"/>
      <c r="I14" s="260"/>
      <c r="J14" s="260"/>
      <c r="K14" s="260"/>
      <c r="L14" s="260"/>
      <c r="M14" s="260"/>
      <c r="N14" s="260"/>
      <c r="O14" s="260"/>
      <c r="P14" s="260"/>
    </row>
    <row r="15" spans="1:16" ht="16.5" customHeight="1" x14ac:dyDescent="0.2">
      <c r="A15" s="260"/>
      <c r="B15" s="260"/>
      <c r="C15" s="260"/>
      <c r="D15" s="260"/>
      <c r="E15" s="260"/>
      <c r="F15" s="260"/>
      <c r="G15" s="260"/>
      <c r="H15" s="260"/>
      <c r="I15" s="260"/>
      <c r="J15" s="260"/>
      <c r="K15" s="260"/>
      <c r="L15" s="260"/>
      <c r="M15" s="260"/>
      <c r="N15" s="260"/>
      <c r="O15" s="260"/>
      <c r="P15" s="260"/>
    </row>
    <row r="16" spans="1:16" ht="16.5" customHeight="1" x14ac:dyDescent="0.2">
      <c r="A16" s="260"/>
      <c r="B16" s="260"/>
      <c r="C16" s="260"/>
      <c r="D16" s="260"/>
      <c r="E16" s="260"/>
      <c r="F16" s="260"/>
      <c r="G16" s="260"/>
      <c r="H16" s="260"/>
      <c r="I16" s="260"/>
      <c r="J16" s="260"/>
      <c r="K16" s="260"/>
      <c r="L16" s="260"/>
      <c r="M16" s="260"/>
      <c r="N16" s="260"/>
      <c r="O16" s="260"/>
      <c r="P16" s="260"/>
    </row>
    <row r="17" spans="1:16" ht="16.5" customHeight="1" x14ac:dyDescent="0.2">
      <c r="A17" s="260"/>
      <c r="B17" s="260"/>
      <c r="C17" s="260"/>
      <c r="D17" s="260"/>
      <c r="E17" s="260"/>
      <c r="F17" s="260"/>
      <c r="G17" s="260"/>
      <c r="H17" s="260"/>
      <c r="I17" s="260"/>
      <c r="J17" s="260"/>
      <c r="K17" s="260"/>
      <c r="L17" s="260"/>
      <c r="M17" s="260"/>
      <c r="N17" s="260"/>
      <c r="O17" s="260"/>
      <c r="P17" s="260"/>
    </row>
    <row r="18" spans="1:16" ht="16.5" customHeight="1" x14ac:dyDescent="0.2">
      <c r="A18" s="260"/>
      <c r="B18" s="260"/>
      <c r="C18" s="260"/>
      <c r="D18" s="260"/>
      <c r="E18" s="260"/>
      <c r="F18" s="260"/>
      <c r="G18" s="260"/>
      <c r="H18" s="260"/>
      <c r="I18" s="260"/>
      <c r="J18" s="260"/>
      <c r="K18" s="260"/>
      <c r="L18" s="260"/>
      <c r="M18" s="260"/>
      <c r="N18" s="260"/>
      <c r="O18" s="260"/>
      <c r="P18" s="260"/>
    </row>
    <row r="19" spans="1:16" ht="16.5" customHeight="1" x14ac:dyDescent="0.2">
      <c r="A19" s="260"/>
      <c r="B19" s="260"/>
      <c r="C19" s="260"/>
      <c r="D19" s="260"/>
      <c r="E19" s="260"/>
      <c r="F19" s="260"/>
      <c r="G19" s="260"/>
      <c r="H19" s="260"/>
      <c r="I19" s="260"/>
      <c r="J19" s="260"/>
      <c r="K19" s="260"/>
      <c r="L19" s="260"/>
      <c r="M19" s="260"/>
      <c r="N19" s="260"/>
      <c r="O19" s="260"/>
      <c r="P19" s="260"/>
    </row>
    <row r="20" spans="1:16" ht="16.5" customHeight="1" x14ac:dyDescent="0.2">
      <c r="A20" s="260"/>
      <c r="B20" s="260"/>
      <c r="C20" s="260"/>
      <c r="D20" s="260"/>
      <c r="E20" s="260"/>
      <c r="F20" s="260"/>
      <c r="G20" s="260"/>
      <c r="H20" s="260"/>
      <c r="I20" s="260"/>
      <c r="J20" s="260"/>
      <c r="K20" s="260"/>
      <c r="L20" s="260"/>
      <c r="M20" s="260"/>
      <c r="N20" s="260"/>
      <c r="O20" s="260"/>
      <c r="P20" s="260"/>
    </row>
    <row r="21" spans="1:16" ht="16.5" customHeight="1" x14ac:dyDescent="0.2">
      <c r="A21" s="260"/>
      <c r="B21" s="260"/>
      <c r="C21" s="260"/>
      <c r="D21" s="260"/>
      <c r="E21" s="260"/>
      <c r="F21" s="260"/>
      <c r="G21" s="260"/>
      <c r="H21" s="260"/>
      <c r="I21" s="260"/>
      <c r="J21" s="260"/>
      <c r="K21" s="260"/>
      <c r="L21" s="260"/>
      <c r="M21" s="260"/>
      <c r="N21" s="260"/>
      <c r="O21" s="260"/>
      <c r="P21" s="260"/>
    </row>
    <row r="22" spans="1:16" ht="16.5" customHeight="1" x14ac:dyDescent="0.2">
      <c r="A22" s="260"/>
      <c r="B22" s="260"/>
      <c r="C22" s="260"/>
      <c r="D22" s="260"/>
      <c r="E22" s="260"/>
      <c r="F22" s="260"/>
      <c r="G22" s="260"/>
      <c r="H22" s="260"/>
      <c r="I22" s="260"/>
      <c r="J22" s="260"/>
      <c r="K22" s="260"/>
      <c r="L22" s="260"/>
      <c r="M22" s="260"/>
      <c r="N22" s="260"/>
      <c r="O22" s="260"/>
      <c r="P22" s="260"/>
    </row>
    <row r="23" spans="1:16" ht="16.5" customHeight="1" x14ac:dyDescent="0.2">
      <c r="A23" s="260"/>
      <c r="B23" s="260"/>
      <c r="C23" s="260"/>
      <c r="D23" s="260"/>
      <c r="E23" s="260"/>
      <c r="F23" s="260"/>
      <c r="G23" s="260"/>
      <c r="H23" s="260"/>
      <c r="I23" s="260"/>
      <c r="J23" s="260"/>
      <c r="K23" s="260"/>
      <c r="L23" s="260"/>
      <c r="M23" s="260"/>
      <c r="N23" s="260"/>
      <c r="O23" s="260"/>
      <c r="P23" s="260"/>
    </row>
    <row r="24" spans="1:16" ht="16.5" customHeight="1" x14ac:dyDescent="0.2">
      <c r="A24" s="260"/>
      <c r="B24" s="260"/>
      <c r="C24" s="260"/>
      <c r="D24" s="260"/>
      <c r="E24" s="260"/>
      <c r="F24" s="260"/>
      <c r="G24" s="260"/>
      <c r="H24" s="260"/>
      <c r="I24" s="260"/>
      <c r="J24" s="260"/>
      <c r="K24" s="260"/>
      <c r="L24" s="260"/>
      <c r="M24" s="260"/>
      <c r="N24" s="260"/>
      <c r="O24" s="260"/>
      <c r="P24" s="260"/>
    </row>
    <row r="25" spans="1:16" ht="16.5" customHeight="1" x14ac:dyDescent="0.2">
      <c r="A25" s="260"/>
      <c r="B25" s="260"/>
      <c r="C25" s="260"/>
      <c r="D25" s="260"/>
      <c r="E25" s="260"/>
      <c r="F25" s="260"/>
      <c r="G25" s="260"/>
      <c r="H25" s="260"/>
      <c r="I25" s="260"/>
      <c r="J25" s="260"/>
      <c r="K25" s="260"/>
      <c r="L25" s="260"/>
      <c r="M25" s="260"/>
      <c r="N25" s="260"/>
      <c r="O25" s="260"/>
      <c r="P25" s="260"/>
    </row>
    <row r="26" spans="1:16" ht="16.5" customHeight="1" x14ac:dyDescent="0.2">
      <c r="A26" s="260"/>
      <c r="B26" s="260"/>
      <c r="C26" s="260"/>
      <c r="D26" s="260"/>
      <c r="E26" s="260"/>
      <c r="F26" s="260"/>
      <c r="G26" s="260"/>
      <c r="H26" s="260"/>
      <c r="I26" s="260"/>
      <c r="J26" s="260"/>
      <c r="K26" s="260"/>
      <c r="L26" s="260"/>
      <c r="M26" s="260"/>
      <c r="N26" s="260"/>
      <c r="O26" s="260"/>
      <c r="P26" s="260"/>
    </row>
    <row r="27" spans="1:16" ht="16.5" customHeight="1" x14ac:dyDescent="0.2">
      <c r="A27" s="260"/>
      <c r="B27" s="260"/>
      <c r="C27" s="260"/>
      <c r="D27" s="260"/>
      <c r="E27" s="260"/>
      <c r="F27" s="260"/>
      <c r="G27" s="260"/>
      <c r="H27" s="260"/>
      <c r="I27" s="260"/>
      <c r="J27" s="260"/>
      <c r="K27" s="260"/>
      <c r="L27" s="260"/>
      <c r="M27" s="260"/>
      <c r="N27" s="260"/>
      <c r="O27" s="260"/>
      <c r="P27" s="260"/>
    </row>
    <row r="28" spans="1:16" ht="16.5" customHeight="1" x14ac:dyDescent="0.2">
      <c r="A28" s="260"/>
      <c r="B28" s="260"/>
      <c r="C28" s="260"/>
      <c r="D28" s="260"/>
      <c r="E28" s="260"/>
      <c r="F28" s="260"/>
      <c r="G28" s="260"/>
      <c r="H28" s="260"/>
      <c r="I28" s="260"/>
      <c r="J28" s="260"/>
      <c r="K28" s="260"/>
      <c r="L28" s="260"/>
      <c r="M28" s="260"/>
      <c r="N28" s="260"/>
      <c r="O28" s="260"/>
      <c r="P28" s="260"/>
    </row>
    <row r="29" spans="1:16" ht="16.5" customHeight="1" x14ac:dyDescent="0.2">
      <c r="A29" s="260"/>
      <c r="B29" s="260"/>
      <c r="C29" s="260"/>
      <c r="D29" s="260"/>
      <c r="E29" s="260"/>
      <c r="F29" s="260"/>
      <c r="G29" s="260"/>
      <c r="H29" s="260"/>
      <c r="I29" s="260"/>
      <c r="J29" s="260"/>
      <c r="K29" s="260"/>
      <c r="L29" s="260"/>
      <c r="M29" s="260"/>
      <c r="N29" s="260"/>
      <c r="O29" s="260"/>
      <c r="P29" s="260"/>
    </row>
    <row r="30" spans="1:16" ht="16.5" customHeight="1" x14ac:dyDescent="0.2">
      <c r="A30" s="260"/>
      <c r="B30" s="260"/>
      <c r="C30" s="260"/>
      <c r="D30" s="260"/>
      <c r="E30" s="260"/>
      <c r="F30" s="260"/>
      <c r="G30" s="260"/>
      <c r="H30" s="260"/>
      <c r="I30" s="260"/>
      <c r="J30" s="260"/>
      <c r="K30" s="260"/>
      <c r="L30" s="260"/>
      <c r="M30" s="260"/>
      <c r="N30" s="260"/>
      <c r="O30" s="260"/>
      <c r="P30" s="260"/>
    </row>
    <row r="31" spans="1:16" ht="16.5" customHeight="1" x14ac:dyDescent="0.2">
      <c r="A31" s="260"/>
      <c r="B31" s="260"/>
      <c r="C31" s="260"/>
      <c r="D31" s="260"/>
      <c r="E31" s="260"/>
      <c r="F31" s="260"/>
      <c r="G31" s="260"/>
      <c r="H31" s="260"/>
      <c r="I31" s="260"/>
      <c r="J31" s="260"/>
      <c r="K31" s="260"/>
      <c r="L31" s="260"/>
      <c r="M31" s="260"/>
      <c r="N31" s="260"/>
      <c r="O31" s="260"/>
      <c r="P31" s="260"/>
    </row>
    <row r="32" spans="1:16" ht="31.5" customHeight="1" thickBot="1" x14ac:dyDescent="0.25">
      <c r="A32" s="260"/>
      <c r="B32" s="260"/>
      <c r="C32" s="260"/>
      <c r="D32" s="260"/>
      <c r="E32" s="260"/>
      <c r="F32" s="260"/>
      <c r="G32" s="260"/>
      <c r="H32" s="260"/>
      <c r="I32" s="260"/>
      <c r="J32" s="262" t="s">
        <v>
478</v>
      </c>
      <c r="K32" s="260"/>
      <c r="L32" s="260"/>
      <c r="M32" s="260"/>
      <c r="N32" s="260"/>
      <c r="O32" s="260"/>
      <c r="P32" s="260"/>
    </row>
    <row r="33" spans="1:16" ht="39" customHeight="1" thickBot="1" x14ac:dyDescent="0.25">
      <c r="A33" s="260"/>
      <c r="B33" s="263" t="s">
        <v>
486</v>
      </c>
      <c r="C33" s="264"/>
      <c r="D33" s="264"/>
      <c r="E33" s="265" t="s">
        <v>
479</v>
      </c>
      <c r="F33" s="266" t="s">
        <v>
4</v>
      </c>
      <c r="G33" s="267" t="s">
        <v>
5</v>
      </c>
      <c r="H33" s="267" t="s">
        <v>
6</v>
      </c>
      <c r="I33" s="267" t="s">
        <v>
7</v>
      </c>
      <c r="J33" s="268" t="s">
        <v>
8</v>
      </c>
      <c r="K33" s="260"/>
      <c r="L33" s="260"/>
      <c r="M33" s="260"/>
      <c r="N33" s="260"/>
      <c r="O33" s="260"/>
      <c r="P33" s="260"/>
    </row>
    <row r="34" spans="1:16" ht="39" customHeight="1" x14ac:dyDescent="0.2">
      <c r="A34" s="260"/>
      <c r="B34" s="269"/>
      <c r="C34" s="1206" t="s">
        <v>
487</v>
      </c>
      <c r="D34" s="1206"/>
      <c r="E34" s="1207"/>
      <c r="F34" s="270">
        <v>
6.81</v>
      </c>
      <c r="G34" s="271">
        <v>
0.93</v>
      </c>
      <c r="H34" s="271">
        <v>
1</v>
      </c>
      <c r="I34" s="271">
        <v>
6.8</v>
      </c>
      <c r="J34" s="272">
        <v>
2.62</v>
      </c>
      <c r="K34" s="260"/>
      <c r="L34" s="260"/>
      <c r="M34" s="260"/>
      <c r="N34" s="260"/>
      <c r="O34" s="260"/>
      <c r="P34" s="260"/>
    </row>
    <row r="35" spans="1:16" ht="39" customHeight="1" x14ac:dyDescent="0.2">
      <c r="A35" s="260"/>
      <c r="B35" s="273"/>
      <c r="C35" s="1200" t="s">
        <v>
488</v>
      </c>
      <c r="D35" s="1201"/>
      <c r="E35" s="1202"/>
      <c r="F35" s="274">
        <v>
1.1200000000000001</v>
      </c>
      <c r="G35" s="275">
        <v>
0.92</v>
      </c>
      <c r="H35" s="275">
        <v>
1.18</v>
      </c>
      <c r="I35" s="275">
        <v>
0.34</v>
      </c>
      <c r="J35" s="276">
        <v>
0.17</v>
      </c>
      <c r="K35" s="260"/>
      <c r="L35" s="260"/>
      <c r="M35" s="260"/>
      <c r="N35" s="260"/>
      <c r="O35" s="260"/>
      <c r="P35" s="260"/>
    </row>
    <row r="36" spans="1:16" ht="39" customHeight="1" x14ac:dyDescent="0.2">
      <c r="A36" s="260"/>
      <c r="B36" s="273"/>
      <c r="C36" s="1200" t="s">
        <v>
489</v>
      </c>
      <c r="D36" s="1201"/>
      <c r="E36" s="1202"/>
      <c r="F36" s="274">
        <v>
0.02</v>
      </c>
      <c r="G36" s="275">
        <v>
0.02</v>
      </c>
      <c r="H36" s="275">
        <v>
0.06</v>
      </c>
      <c r="I36" s="275">
        <v>
0.06</v>
      </c>
      <c r="J36" s="276">
        <v>
0.05</v>
      </c>
      <c r="K36" s="260"/>
      <c r="L36" s="260"/>
      <c r="M36" s="260"/>
      <c r="N36" s="260"/>
      <c r="O36" s="260"/>
      <c r="P36" s="260"/>
    </row>
    <row r="37" spans="1:16" ht="39" customHeight="1" x14ac:dyDescent="0.2">
      <c r="A37" s="260"/>
      <c r="B37" s="273"/>
      <c r="C37" s="1200" t="s">
        <v>
490</v>
      </c>
      <c r="D37" s="1201"/>
      <c r="E37" s="1202"/>
      <c r="F37" s="274">
        <v>
0</v>
      </c>
      <c r="G37" s="275">
        <v>
0</v>
      </c>
      <c r="H37" s="275">
        <v>
0</v>
      </c>
      <c r="I37" s="275">
        <v>
0.01</v>
      </c>
      <c r="J37" s="276">
        <v>
0.01</v>
      </c>
      <c r="K37" s="260"/>
      <c r="L37" s="260"/>
      <c r="M37" s="260"/>
      <c r="N37" s="260"/>
      <c r="O37" s="260"/>
      <c r="P37" s="260"/>
    </row>
    <row r="38" spans="1:16" ht="39" customHeight="1" x14ac:dyDescent="0.2">
      <c r="A38" s="260"/>
      <c r="B38" s="273"/>
      <c r="C38" s="1200" t="s">
        <v>
491</v>
      </c>
      <c r="D38" s="1201"/>
      <c r="E38" s="1202"/>
      <c r="F38" s="274">
        <v>
0</v>
      </c>
      <c r="G38" s="275">
        <v>
0</v>
      </c>
      <c r="H38" s="275">
        <v>
0</v>
      </c>
      <c r="I38" s="275">
        <v>
0</v>
      </c>
      <c r="J38" s="276">
        <v>
0</v>
      </c>
      <c r="K38" s="260"/>
      <c r="L38" s="260"/>
      <c r="M38" s="260"/>
      <c r="N38" s="260"/>
      <c r="O38" s="260"/>
      <c r="P38" s="260"/>
    </row>
    <row r="39" spans="1:16" ht="39" customHeight="1" x14ac:dyDescent="0.2">
      <c r="A39" s="260"/>
      <c r="B39" s="273"/>
      <c r="C39" s="1200"/>
      <c r="D39" s="1201"/>
      <c r="E39" s="1202"/>
      <c r="F39" s="274"/>
      <c r="G39" s="275"/>
      <c r="H39" s="275"/>
      <c r="I39" s="275"/>
      <c r="J39" s="276"/>
      <c r="K39" s="260"/>
      <c r="L39" s="260"/>
      <c r="M39" s="260"/>
      <c r="N39" s="260"/>
      <c r="O39" s="260"/>
      <c r="P39" s="260"/>
    </row>
    <row r="40" spans="1:16" ht="39" customHeight="1" x14ac:dyDescent="0.2">
      <c r="A40" s="260"/>
      <c r="B40" s="273"/>
      <c r="C40" s="1200"/>
      <c r="D40" s="1201"/>
      <c r="E40" s="1202"/>
      <c r="F40" s="274"/>
      <c r="G40" s="275"/>
      <c r="H40" s="275"/>
      <c r="I40" s="275"/>
      <c r="J40" s="276"/>
      <c r="K40" s="260"/>
      <c r="L40" s="260"/>
      <c r="M40" s="260"/>
      <c r="N40" s="260"/>
      <c r="O40" s="260"/>
      <c r="P40" s="260"/>
    </row>
    <row r="41" spans="1:16" ht="39" customHeight="1" x14ac:dyDescent="0.2">
      <c r="A41" s="260"/>
      <c r="B41" s="273"/>
      <c r="C41" s="1200"/>
      <c r="D41" s="1201"/>
      <c r="E41" s="1202"/>
      <c r="F41" s="274"/>
      <c r="G41" s="275"/>
      <c r="H41" s="275"/>
      <c r="I41" s="275"/>
      <c r="J41" s="276"/>
      <c r="K41" s="260"/>
      <c r="L41" s="260"/>
      <c r="M41" s="260"/>
      <c r="N41" s="260"/>
      <c r="O41" s="260"/>
      <c r="P41" s="260"/>
    </row>
    <row r="42" spans="1:16" ht="39" customHeight="1" x14ac:dyDescent="0.2">
      <c r="A42" s="260"/>
      <c r="B42" s="277"/>
      <c r="C42" s="1200" t="s">
        <v>
492</v>
      </c>
      <c r="D42" s="1201"/>
      <c r="E42" s="1202"/>
      <c r="F42" s="274" t="s">
        <v>
439</v>
      </c>
      <c r="G42" s="275" t="s">
        <v>
439</v>
      </c>
      <c r="H42" s="275" t="s">
        <v>
439</v>
      </c>
      <c r="I42" s="275" t="s">
        <v>
439</v>
      </c>
      <c r="J42" s="276" t="s">
        <v>
439</v>
      </c>
      <c r="K42" s="260"/>
      <c r="L42" s="260"/>
      <c r="M42" s="260"/>
      <c r="N42" s="260"/>
      <c r="O42" s="260"/>
      <c r="P42" s="260"/>
    </row>
    <row r="43" spans="1:16" ht="39" customHeight="1" thickBot="1" x14ac:dyDescent="0.25">
      <c r="A43" s="260"/>
      <c r="B43" s="278"/>
      <c r="C43" s="1203" t="s">
        <v>
493</v>
      </c>
      <c r="D43" s="1204"/>
      <c r="E43" s="1205"/>
      <c r="F43" s="279" t="s">
        <v>
439</v>
      </c>
      <c r="G43" s="280" t="s">
        <v>
439</v>
      </c>
      <c r="H43" s="280" t="s">
        <v>
439</v>
      </c>
      <c r="I43" s="280" t="s">
        <v>
439</v>
      </c>
      <c r="J43" s="281" t="s">
        <v>
439</v>
      </c>
      <c r="K43" s="260"/>
      <c r="L43" s="260"/>
      <c r="M43" s="260"/>
      <c r="N43" s="260"/>
      <c r="O43" s="260"/>
      <c r="P43" s="260"/>
    </row>
    <row r="44" spans="1:16" ht="39" customHeight="1" x14ac:dyDescent="0.2">
      <c r="A44" s="260"/>
      <c r="B44" s="282" t="s">
        <v>
494</v>
      </c>
      <c r="C44" s="283"/>
      <c r="D44" s="284"/>
      <c r="E44" s="284"/>
      <c r="F44" s="285"/>
      <c r="G44" s="285"/>
      <c r="H44" s="285"/>
      <c r="I44" s="285"/>
      <c r="J44" s="285"/>
      <c r="K44" s="260"/>
      <c r="L44" s="260"/>
      <c r="M44" s="260"/>
      <c r="N44" s="260"/>
      <c r="O44" s="260"/>
      <c r="P44" s="260"/>
    </row>
    <row r="45" spans="1:16" ht="18" customHeight="1" x14ac:dyDescent="0.2">
      <c r="A45" s="260"/>
      <c r="B45" s="260"/>
      <c r="C45" s="260"/>
      <c r="D45" s="260"/>
      <c r="E45" s="260"/>
      <c r="F45" s="260"/>
      <c r="G45" s="260"/>
      <c r="H45" s="260"/>
      <c r="I45" s="260"/>
      <c r="J45" s="260"/>
      <c r="K45" s="260"/>
      <c r="L45" s="260"/>
      <c r="M45" s="260"/>
      <c r="N45" s="260"/>
      <c r="O45" s="260"/>
      <c r="P45" s="260"/>
    </row>
  </sheetData>
  <sheetProtection algorithmName="SHA-512" hashValue="KQGTFmWqTvhXsA3kFIpRRK5aMbbi8M6HuYA4tlJp3lmsTKnXnWr0rfr38JYXRBM8Z0dO2j+GUiKGixFSjck1DQ==" saltValue="moiC8B4g3dk+RWK9uzi+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2"/>
  <cols>
    <col min="1" max="1" width="6.6640625" style="287" customWidth="1"/>
    <col min="2" max="3" width="10.88671875" style="287" customWidth="1"/>
    <col min="4" max="4" width="10" style="287" customWidth="1"/>
    <col min="5" max="10" width="11" style="287" customWidth="1"/>
    <col min="11" max="15" width="13.109375" style="287" customWidth="1"/>
    <col min="16" max="21" width="11.44140625" style="287" customWidth="1"/>
    <col min="22" max="16384" width="0" style="287" hidden="1"/>
  </cols>
  <sheetData>
    <row r="1" spans="1:21" ht="13.5" customHeight="1" x14ac:dyDescent="0.2">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2">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2">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2">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2">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2">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2">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2">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2">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2">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2">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2">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2">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2">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2">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2">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2">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2">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2">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2">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2">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2">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2">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2">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2">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2">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2">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2">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2">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2">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2">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2">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2">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2">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2">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2">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2">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2">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2">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2">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2">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2">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5">
      <c r="A43" s="286"/>
      <c r="B43" s="286"/>
      <c r="C43" s="286"/>
      <c r="D43" s="286"/>
      <c r="E43" s="286"/>
      <c r="F43" s="286"/>
      <c r="G43" s="286"/>
      <c r="H43" s="286"/>
      <c r="I43" s="286"/>
      <c r="J43" s="286"/>
      <c r="K43" s="286"/>
      <c r="L43" s="286"/>
      <c r="M43" s="286"/>
      <c r="N43" s="286"/>
      <c r="O43" s="288" t="s">
        <v>
495</v>
      </c>
      <c r="P43" s="286"/>
      <c r="Q43" s="286"/>
      <c r="R43" s="286"/>
      <c r="S43" s="286"/>
      <c r="T43" s="286"/>
      <c r="U43" s="286"/>
    </row>
    <row r="44" spans="1:21" ht="30.75" customHeight="1" thickBot="1" x14ac:dyDescent="0.25">
      <c r="A44" s="286"/>
      <c r="B44" s="289" t="s">
        <v>
496</v>
      </c>
      <c r="C44" s="290"/>
      <c r="D44" s="290"/>
      <c r="E44" s="291"/>
      <c r="F44" s="291"/>
      <c r="G44" s="291"/>
      <c r="H44" s="291"/>
      <c r="I44" s="291"/>
      <c r="J44" s="292" t="s">
        <v>
479</v>
      </c>
      <c r="K44" s="293" t="s">
        <v>
4</v>
      </c>
      <c r="L44" s="294" t="s">
        <v>
5</v>
      </c>
      <c r="M44" s="294" t="s">
        <v>
6</v>
      </c>
      <c r="N44" s="294" t="s">
        <v>
7</v>
      </c>
      <c r="O44" s="295" t="s">
        <v>
8</v>
      </c>
      <c r="P44" s="286"/>
      <c r="Q44" s="286"/>
      <c r="R44" s="286"/>
      <c r="S44" s="286"/>
      <c r="T44" s="286"/>
      <c r="U44" s="286"/>
    </row>
    <row r="45" spans="1:21" ht="30.75" customHeight="1" x14ac:dyDescent="0.2">
      <c r="A45" s="286"/>
      <c r="B45" s="1208" t="s">
        <v>
497</v>
      </c>
      <c r="C45" s="1209"/>
      <c r="D45" s="296"/>
      <c r="E45" s="1214" t="s">
        <v>
498</v>
      </c>
      <c r="F45" s="1214"/>
      <c r="G45" s="1214"/>
      <c r="H45" s="1214"/>
      <c r="I45" s="1214"/>
      <c r="J45" s="1215"/>
      <c r="K45" s="297">
        <v>
657</v>
      </c>
      <c r="L45" s="298">
        <v>
684</v>
      </c>
      <c r="M45" s="298">
        <v>
776</v>
      </c>
      <c r="N45" s="298">
        <v>
787</v>
      </c>
      <c r="O45" s="299">
        <v>
826</v>
      </c>
      <c r="P45" s="286"/>
      <c r="Q45" s="286"/>
      <c r="R45" s="286"/>
      <c r="S45" s="286"/>
      <c r="T45" s="286"/>
      <c r="U45" s="286"/>
    </row>
    <row r="46" spans="1:21" ht="30.75" customHeight="1" x14ac:dyDescent="0.2">
      <c r="A46" s="286"/>
      <c r="B46" s="1210"/>
      <c r="C46" s="1211"/>
      <c r="D46" s="300"/>
      <c r="E46" s="1216" t="s">
        <v>
499</v>
      </c>
      <c r="F46" s="1216"/>
      <c r="G46" s="1216"/>
      <c r="H46" s="1216"/>
      <c r="I46" s="1216"/>
      <c r="J46" s="1217"/>
      <c r="K46" s="301" t="s">
        <v>
439</v>
      </c>
      <c r="L46" s="302" t="s">
        <v>
439</v>
      </c>
      <c r="M46" s="302" t="s">
        <v>
439</v>
      </c>
      <c r="N46" s="302" t="s">
        <v>
439</v>
      </c>
      <c r="O46" s="303" t="s">
        <v>
439</v>
      </c>
      <c r="P46" s="286"/>
      <c r="Q46" s="286"/>
      <c r="R46" s="286"/>
      <c r="S46" s="286"/>
      <c r="T46" s="286"/>
      <c r="U46" s="286"/>
    </row>
    <row r="47" spans="1:21" ht="30.75" customHeight="1" x14ac:dyDescent="0.2">
      <c r="A47" s="286"/>
      <c r="B47" s="1210"/>
      <c r="C47" s="1211"/>
      <c r="D47" s="300"/>
      <c r="E47" s="1216" t="s">
        <v>
500</v>
      </c>
      <c r="F47" s="1216"/>
      <c r="G47" s="1216"/>
      <c r="H47" s="1216"/>
      <c r="I47" s="1216"/>
      <c r="J47" s="1217"/>
      <c r="K47" s="301" t="s">
        <v>
439</v>
      </c>
      <c r="L47" s="302" t="s">
        <v>
439</v>
      </c>
      <c r="M47" s="302" t="s">
        <v>
439</v>
      </c>
      <c r="N47" s="302" t="s">
        <v>
439</v>
      </c>
      <c r="O47" s="303" t="s">
        <v>
439</v>
      </c>
      <c r="P47" s="286"/>
      <c r="Q47" s="286"/>
      <c r="R47" s="286"/>
      <c r="S47" s="286"/>
      <c r="T47" s="286"/>
      <c r="U47" s="286"/>
    </row>
    <row r="48" spans="1:21" ht="30.75" customHeight="1" x14ac:dyDescent="0.2">
      <c r="A48" s="286"/>
      <c r="B48" s="1210"/>
      <c r="C48" s="1211"/>
      <c r="D48" s="300"/>
      <c r="E48" s="1216" t="s">
        <v>
501</v>
      </c>
      <c r="F48" s="1216"/>
      <c r="G48" s="1216"/>
      <c r="H48" s="1216"/>
      <c r="I48" s="1216"/>
      <c r="J48" s="1217"/>
      <c r="K48" s="301">
        <v>
23</v>
      </c>
      <c r="L48" s="302">
        <v>
22</v>
      </c>
      <c r="M48" s="302">
        <v>
19</v>
      </c>
      <c r="N48" s="302">
        <v>
20</v>
      </c>
      <c r="O48" s="303">
        <v>
17</v>
      </c>
      <c r="P48" s="286"/>
      <c r="Q48" s="286"/>
      <c r="R48" s="286"/>
      <c r="S48" s="286"/>
      <c r="T48" s="286"/>
      <c r="U48" s="286"/>
    </row>
    <row r="49" spans="1:21" ht="30.75" customHeight="1" x14ac:dyDescent="0.2">
      <c r="A49" s="286"/>
      <c r="B49" s="1210"/>
      <c r="C49" s="1211"/>
      <c r="D49" s="300"/>
      <c r="E49" s="1216" t="s">
        <v>
502</v>
      </c>
      <c r="F49" s="1216"/>
      <c r="G49" s="1216"/>
      <c r="H49" s="1216"/>
      <c r="I49" s="1216"/>
      <c r="J49" s="1217"/>
      <c r="K49" s="301">
        <v>
49</v>
      </c>
      <c r="L49" s="302">
        <v>
58</v>
      </c>
      <c r="M49" s="302">
        <v>
58</v>
      </c>
      <c r="N49" s="302">
        <v>
57</v>
      </c>
      <c r="O49" s="303">
        <v>
57</v>
      </c>
      <c r="P49" s="286"/>
      <c r="Q49" s="286"/>
      <c r="R49" s="286"/>
      <c r="S49" s="286"/>
      <c r="T49" s="286"/>
      <c r="U49" s="286"/>
    </row>
    <row r="50" spans="1:21" ht="30.75" customHeight="1" x14ac:dyDescent="0.2">
      <c r="A50" s="286"/>
      <c r="B50" s="1210"/>
      <c r="C50" s="1211"/>
      <c r="D50" s="300"/>
      <c r="E50" s="1216" t="s">
        <v>
503</v>
      </c>
      <c r="F50" s="1216"/>
      <c r="G50" s="1216"/>
      <c r="H50" s="1216"/>
      <c r="I50" s="1216"/>
      <c r="J50" s="1217"/>
      <c r="K50" s="301" t="s">
        <v>
439</v>
      </c>
      <c r="L50" s="302" t="s">
        <v>
439</v>
      </c>
      <c r="M50" s="302" t="s">
        <v>
439</v>
      </c>
      <c r="N50" s="302" t="s">
        <v>
439</v>
      </c>
      <c r="O50" s="303" t="s">
        <v>
439</v>
      </c>
      <c r="P50" s="286"/>
      <c r="Q50" s="286"/>
      <c r="R50" s="286"/>
      <c r="S50" s="286"/>
      <c r="T50" s="286"/>
      <c r="U50" s="286"/>
    </row>
    <row r="51" spans="1:21" ht="30.75" customHeight="1" x14ac:dyDescent="0.2">
      <c r="A51" s="286"/>
      <c r="B51" s="1212"/>
      <c r="C51" s="1213"/>
      <c r="D51" s="304"/>
      <c r="E51" s="1216" t="s">
        <v>
504</v>
      </c>
      <c r="F51" s="1216"/>
      <c r="G51" s="1216"/>
      <c r="H51" s="1216"/>
      <c r="I51" s="1216"/>
      <c r="J51" s="1217"/>
      <c r="K51" s="301">
        <v>
0</v>
      </c>
      <c r="L51" s="302">
        <v>
2</v>
      </c>
      <c r="M51" s="302">
        <v>
0</v>
      </c>
      <c r="N51" s="302" t="s">
        <v>
439</v>
      </c>
      <c r="O51" s="303">
        <v>
0</v>
      </c>
      <c r="P51" s="286"/>
      <c r="Q51" s="286"/>
      <c r="R51" s="286"/>
      <c r="S51" s="286"/>
      <c r="T51" s="286"/>
      <c r="U51" s="286"/>
    </row>
    <row r="52" spans="1:21" ht="30.75" customHeight="1" x14ac:dyDescent="0.2">
      <c r="A52" s="286"/>
      <c r="B52" s="1218" t="s">
        <v>
505</v>
      </c>
      <c r="C52" s="1219"/>
      <c r="D52" s="304"/>
      <c r="E52" s="1216" t="s">
        <v>
506</v>
      </c>
      <c r="F52" s="1216"/>
      <c r="G52" s="1216"/>
      <c r="H52" s="1216"/>
      <c r="I52" s="1216"/>
      <c r="J52" s="1217"/>
      <c r="K52" s="301">
        <v>
431</v>
      </c>
      <c r="L52" s="302">
        <v>
443</v>
      </c>
      <c r="M52" s="302">
        <v>
494</v>
      </c>
      <c r="N52" s="302">
        <v>
524</v>
      </c>
      <c r="O52" s="303">
        <v>
564</v>
      </c>
      <c r="P52" s="286"/>
      <c r="Q52" s="286"/>
      <c r="R52" s="286"/>
      <c r="S52" s="286"/>
      <c r="T52" s="286"/>
      <c r="U52" s="286"/>
    </row>
    <row r="53" spans="1:21" ht="30.75" customHeight="1" thickBot="1" x14ac:dyDescent="0.25">
      <c r="A53" s="286"/>
      <c r="B53" s="1220" t="s">
        <v>
507</v>
      </c>
      <c r="C53" s="1221"/>
      <c r="D53" s="305"/>
      <c r="E53" s="1222" t="s">
        <v>
508</v>
      </c>
      <c r="F53" s="1222"/>
      <c r="G53" s="1222"/>
      <c r="H53" s="1222"/>
      <c r="I53" s="1222"/>
      <c r="J53" s="1223"/>
      <c r="K53" s="306">
        <v>
298</v>
      </c>
      <c r="L53" s="307">
        <v>
323</v>
      </c>
      <c r="M53" s="307">
        <v>
359</v>
      </c>
      <c r="N53" s="307">
        <v>
340</v>
      </c>
      <c r="O53" s="308">
        <v>
336</v>
      </c>
      <c r="P53" s="286"/>
      <c r="Q53" s="286"/>
      <c r="R53" s="286"/>
      <c r="S53" s="286"/>
      <c r="T53" s="286"/>
      <c r="U53" s="286"/>
    </row>
    <row r="54" spans="1:21" ht="24" customHeight="1" x14ac:dyDescent="0.2">
      <c r="A54" s="286"/>
      <c r="B54" s="309" t="s">
        <v>
509</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5">
      <c r="A55" s="286"/>
      <c r="B55" s="310" t="s">
        <v>
510</v>
      </c>
      <c r="C55" s="311"/>
      <c r="D55" s="311"/>
      <c r="E55" s="311"/>
      <c r="F55" s="311"/>
      <c r="G55" s="311"/>
      <c r="H55" s="311"/>
      <c r="I55" s="311"/>
      <c r="J55" s="311"/>
      <c r="K55" s="312"/>
      <c r="L55" s="312"/>
      <c r="M55" s="312"/>
      <c r="N55" s="312"/>
      <c r="O55" s="313" t="s">
        <v>
511</v>
      </c>
      <c r="P55" s="286"/>
      <c r="Q55" s="286"/>
      <c r="R55" s="286"/>
      <c r="S55" s="286"/>
      <c r="T55" s="286"/>
      <c r="U55" s="286"/>
    </row>
    <row r="56" spans="1:21" ht="31.5" customHeight="1" thickBot="1" x14ac:dyDescent="0.25">
      <c r="A56" s="286"/>
      <c r="B56" s="314"/>
      <c r="C56" s="315"/>
      <c r="D56" s="315"/>
      <c r="E56" s="316"/>
      <c r="F56" s="316"/>
      <c r="G56" s="316"/>
      <c r="H56" s="316"/>
      <c r="I56" s="316"/>
      <c r="J56" s="317" t="s">
        <v>
479</v>
      </c>
      <c r="K56" s="318" t="s">
        <v>
512</v>
      </c>
      <c r="L56" s="319" t="s">
        <v>
513</v>
      </c>
      <c r="M56" s="319" t="s">
        <v>
514</v>
      </c>
      <c r="N56" s="319" t="s">
        <v>
515</v>
      </c>
      <c r="O56" s="320" t="s">
        <v>
516</v>
      </c>
      <c r="P56" s="286"/>
      <c r="Q56" s="286"/>
      <c r="R56" s="286"/>
      <c r="S56" s="286"/>
      <c r="T56" s="286"/>
      <c r="U56" s="286"/>
    </row>
    <row r="57" spans="1:21" ht="31.5" customHeight="1" x14ac:dyDescent="0.2">
      <c r="B57" s="1224" t="s">
        <v>
517</v>
      </c>
      <c r="C57" s="1225"/>
      <c r="D57" s="1228" t="s">
        <v>
518</v>
      </c>
      <c r="E57" s="1229"/>
      <c r="F57" s="1229"/>
      <c r="G57" s="1229"/>
      <c r="H57" s="1229"/>
      <c r="I57" s="1229"/>
      <c r="J57" s="1230"/>
      <c r="K57" s="321"/>
      <c r="L57" s="322"/>
      <c r="M57" s="322"/>
      <c r="N57" s="322"/>
      <c r="O57" s="323"/>
    </row>
    <row r="58" spans="1:21" ht="31.5" customHeight="1" thickBot="1" x14ac:dyDescent="0.25">
      <c r="B58" s="1226"/>
      <c r="C58" s="1227"/>
      <c r="D58" s="1231" t="s">
        <v>
519</v>
      </c>
      <c r="E58" s="1232"/>
      <c r="F58" s="1232"/>
      <c r="G58" s="1232"/>
      <c r="H58" s="1232"/>
      <c r="I58" s="1232"/>
      <c r="J58" s="1233"/>
      <c r="K58" s="324"/>
      <c r="L58" s="325"/>
      <c r="M58" s="325"/>
      <c r="N58" s="325"/>
      <c r="O58" s="326"/>
    </row>
    <row r="59" spans="1:21" ht="24" customHeight="1" x14ac:dyDescent="0.2">
      <c r="B59" s="327"/>
      <c r="C59" s="327"/>
      <c r="D59" s="328" t="s">
        <v>
520</v>
      </c>
      <c r="E59" s="329"/>
      <c r="F59" s="329"/>
      <c r="G59" s="329"/>
      <c r="H59" s="329"/>
      <c r="I59" s="329"/>
      <c r="J59" s="329"/>
      <c r="K59" s="329"/>
      <c r="L59" s="329"/>
      <c r="M59" s="329"/>
      <c r="N59" s="329"/>
      <c r="O59" s="329"/>
    </row>
    <row r="60" spans="1:21" ht="24" customHeight="1" x14ac:dyDescent="0.2">
      <c r="B60" s="330"/>
      <c r="C60" s="330"/>
      <c r="D60" s="328" t="s">
        <v>
521</v>
      </c>
      <c r="E60" s="329"/>
      <c r="F60" s="329"/>
      <c r="G60" s="329"/>
      <c r="H60" s="329"/>
      <c r="I60" s="329"/>
      <c r="J60" s="329"/>
      <c r="K60" s="329"/>
      <c r="L60" s="329"/>
      <c r="M60" s="329"/>
      <c r="N60" s="329"/>
      <c r="O60" s="329"/>
    </row>
    <row r="61" spans="1:21" ht="24" customHeight="1" x14ac:dyDescent="0.2">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2">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PFSacv+GAK0A9IpL5QSLiG9YqdjJvH+5+52aoLY9wazIbjmpGeE4c1JUsZke8LYHhD/FZ/OoBdtsagMOFT4KFQ==" saltValue="Zv/uHYWt6uTNXroJ2o9o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2"/>
  <cols>
    <col min="1" max="1" width="6.6640625" style="331" customWidth="1"/>
    <col min="2" max="3" width="12.6640625" style="331" customWidth="1"/>
    <col min="4" max="4" width="11.6640625" style="331" customWidth="1"/>
    <col min="5" max="8" width="10.33203125" style="331" customWidth="1"/>
    <col min="9" max="13" width="16.33203125" style="331" customWidth="1"/>
    <col min="14" max="19" width="12.6640625" style="331" customWidth="1"/>
    <col min="20" max="16384" width="0" style="33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32" t="s">
        <v>
495</v>
      </c>
    </row>
    <row r="40" spans="2:13" ht="27.75" customHeight="1" thickBot="1" x14ac:dyDescent="0.25">
      <c r="B40" s="333" t="s">
        <v>
496</v>
      </c>
      <c r="C40" s="334"/>
      <c r="D40" s="334"/>
      <c r="E40" s="335"/>
      <c r="F40" s="335"/>
      <c r="G40" s="335"/>
      <c r="H40" s="336" t="s">
        <v>
479</v>
      </c>
      <c r="I40" s="337" t="s">
        <v>
4</v>
      </c>
      <c r="J40" s="338" t="s">
        <v>
5</v>
      </c>
      <c r="K40" s="338" t="s">
        <v>
6</v>
      </c>
      <c r="L40" s="338" t="s">
        <v>
7</v>
      </c>
      <c r="M40" s="339" t="s">
        <v>
8</v>
      </c>
    </row>
    <row r="41" spans="2:13" ht="27.75" customHeight="1" x14ac:dyDescent="0.2">
      <c r="B41" s="1234" t="s">
        <v>
522</v>
      </c>
      <c r="C41" s="1235"/>
      <c r="D41" s="340"/>
      <c r="E41" s="1240" t="s">
        <v>
523</v>
      </c>
      <c r="F41" s="1240"/>
      <c r="G41" s="1240"/>
      <c r="H41" s="1241"/>
      <c r="I41" s="341">
        <v>
8287</v>
      </c>
      <c r="J41" s="342">
        <v>
8996</v>
      </c>
      <c r="K41" s="342">
        <v>
9280</v>
      </c>
      <c r="L41" s="342">
        <v>
9541</v>
      </c>
      <c r="M41" s="343">
        <v>
9955</v>
      </c>
    </row>
    <row r="42" spans="2:13" ht="27.75" customHeight="1" x14ac:dyDescent="0.2">
      <c r="B42" s="1236"/>
      <c r="C42" s="1237"/>
      <c r="D42" s="344"/>
      <c r="E42" s="1242" t="s">
        <v>
524</v>
      </c>
      <c r="F42" s="1242"/>
      <c r="G42" s="1242"/>
      <c r="H42" s="1243"/>
      <c r="I42" s="345" t="s">
        <v>
439</v>
      </c>
      <c r="J42" s="346" t="s">
        <v>
439</v>
      </c>
      <c r="K42" s="346" t="s">
        <v>
439</v>
      </c>
      <c r="L42" s="346" t="s">
        <v>
439</v>
      </c>
      <c r="M42" s="347" t="s">
        <v>
439</v>
      </c>
    </row>
    <row r="43" spans="2:13" ht="27.75" customHeight="1" x14ac:dyDescent="0.2">
      <c r="B43" s="1236"/>
      <c r="C43" s="1237"/>
      <c r="D43" s="344"/>
      <c r="E43" s="1242" t="s">
        <v>
525</v>
      </c>
      <c r="F43" s="1242"/>
      <c r="G43" s="1242"/>
      <c r="H43" s="1243"/>
      <c r="I43" s="345">
        <v>
353</v>
      </c>
      <c r="J43" s="346">
        <v>
443</v>
      </c>
      <c r="K43" s="346">
        <v>
330</v>
      </c>
      <c r="L43" s="346">
        <v>
318</v>
      </c>
      <c r="M43" s="347">
        <v>
300</v>
      </c>
    </row>
    <row r="44" spans="2:13" ht="27.75" customHeight="1" x14ac:dyDescent="0.2">
      <c r="B44" s="1236"/>
      <c r="C44" s="1237"/>
      <c r="D44" s="344"/>
      <c r="E44" s="1242" t="s">
        <v>
526</v>
      </c>
      <c r="F44" s="1242"/>
      <c r="G44" s="1242"/>
      <c r="H44" s="1243"/>
      <c r="I44" s="345">
        <v>
461</v>
      </c>
      <c r="J44" s="346">
        <v>
407</v>
      </c>
      <c r="K44" s="346">
        <v>
352</v>
      </c>
      <c r="L44" s="346">
        <v>
297</v>
      </c>
      <c r="M44" s="347">
        <v>
243</v>
      </c>
    </row>
    <row r="45" spans="2:13" ht="27.75" customHeight="1" x14ac:dyDescent="0.2">
      <c r="B45" s="1236"/>
      <c r="C45" s="1237"/>
      <c r="D45" s="344"/>
      <c r="E45" s="1242" t="s">
        <v>
527</v>
      </c>
      <c r="F45" s="1242"/>
      <c r="G45" s="1242"/>
      <c r="H45" s="1243"/>
      <c r="I45" s="345">
        <v>
1538</v>
      </c>
      <c r="J45" s="346">
        <v>
1466</v>
      </c>
      <c r="K45" s="346">
        <v>
1420</v>
      </c>
      <c r="L45" s="346">
        <v>
1394</v>
      </c>
      <c r="M45" s="347">
        <v>
1367</v>
      </c>
    </row>
    <row r="46" spans="2:13" ht="27.75" customHeight="1" x14ac:dyDescent="0.2">
      <c r="B46" s="1236"/>
      <c r="C46" s="1237"/>
      <c r="D46" s="348"/>
      <c r="E46" s="1242" t="s">
        <v>
528</v>
      </c>
      <c r="F46" s="1242"/>
      <c r="G46" s="1242"/>
      <c r="H46" s="1243"/>
      <c r="I46" s="345" t="s">
        <v>
439</v>
      </c>
      <c r="J46" s="346" t="s">
        <v>
439</v>
      </c>
      <c r="K46" s="346" t="s">
        <v>
439</v>
      </c>
      <c r="L46" s="346" t="s">
        <v>
439</v>
      </c>
      <c r="M46" s="347" t="s">
        <v>
439</v>
      </c>
    </row>
    <row r="47" spans="2:13" ht="27.75" customHeight="1" x14ac:dyDescent="0.2">
      <c r="B47" s="1236"/>
      <c r="C47" s="1237"/>
      <c r="D47" s="349"/>
      <c r="E47" s="1244" t="s">
        <v>
529</v>
      </c>
      <c r="F47" s="1245"/>
      <c r="G47" s="1245"/>
      <c r="H47" s="1246"/>
      <c r="I47" s="345" t="s">
        <v>
439</v>
      </c>
      <c r="J47" s="346" t="s">
        <v>
439</v>
      </c>
      <c r="K47" s="346" t="s">
        <v>
439</v>
      </c>
      <c r="L47" s="346" t="s">
        <v>
439</v>
      </c>
      <c r="M47" s="347" t="s">
        <v>
439</v>
      </c>
    </row>
    <row r="48" spans="2:13" ht="27.75" customHeight="1" x14ac:dyDescent="0.2">
      <c r="B48" s="1236"/>
      <c r="C48" s="1237"/>
      <c r="D48" s="344"/>
      <c r="E48" s="1242" t="s">
        <v>
530</v>
      </c>
      <c r="F48" s="1242"/>
      <c r="G48" s="1242"/>
      <c r="H48" s="1243"/>
      <c r="I48" s="345" t="s">
        <v>
439</v>
      </c>
      <c r="J48" s="346" t="s">
        <v>
439</v>
      </c>
      <c r="K48" s="346" t="s">
        <v>
439</v>
      </c>
      <c r="L48" s="346" t="s">
        <v>
439</v>
      </c>
      <c r="M48" s="347" t="s">
        <v>
439</v>
      </c>
    </row>
    <row r="49" spans="2:13" ht="27.75" customHeight="1" x14ac:dyDescent="0.2">
      <c r="B49" s="1238"/>
      <c r="C49" s="1239"/>
      <c r="D49" s="344"/>
      <c r="E49" s="1242" t="s">
        <v>
531</v>
      </c>
      <c r="F49" s="1242"/>
      <c r="G49" s="1242"/>
      <c r="H49" s="1243"/>
      <c r="I49" s="345" t="s">
        <v>
439</v>
      </c>
      <c r="J49" s="346" t="s">
        <v>
439</v>
      </c>
      <c r="K49" s="346" t="s">
        <v>
439</v>
      </c>
      <c r="L49" s="346" t="s">
        <v>
439</v>
      </c>
      <c r="M49" s="347" t="s">
        <v>
439</v>
      </c>
    </row>
    <row r="50" spans="2:13" ht="27.75" customHeight="1" x14ac:dyDescent="0.2">
      <c r="B50" s="1247" t="s">
        <v>
532</v>
      </c>
      <c r="C50" s="1248"/>
      <c r="D50" s="350"/>
      <c r="E50" s="1242" t="s">
        <v>
533</v>
      </c>
      <c r="F50" s="1242"/>
      <c r="G50" s="1242"/>
      <c r="H50" s="1243"/>
      <c r="I50" s="345">
        <v>
1825</v>
      </c>
      <c r="J50" s="346">
        <v>
1863</v>
      </c>
      <c r="K50" s="346">
        <v>
1611</v>
      </c>
      <c r="L50" s="346">
        <v>
1215</v>
      </c>
      <c r="M50" s="347">
        <v>
1090</v>
      </c>
    </row>
    <row r="51" spans="2:13" ht="27.75" customHeight="1" x14ac:dyDescent="0.2">
      <c r="B51" s="1236"/>
      <c r="C51" s="1237"/>
      <c r="D51" s="344"/>
      <c r="E51" s="1242" t="s">
        <v>
534</v>
      </c>
      <c r="F51" s="1242"/>
      <c r="G51" s="1242"/>
      <c r="H51" s="1243"/>
      <c r="I51" s="345">
        <v>
304</v>
      </c>
      <c r="J51" s="346">
        <v>
456</v>
      </c>
      <c r="K51" s="346">
        <v>
492</v>
      </c>
      <c r="L51" s="346">
        <v>
525</v>
      </c>
      <c r="M51" s="347">
        <v>
496</v>
      </c>
    </row>
    <row r="52" spans="2:13" ht="27.75" customHeight="1" x14ac:dyDescent="0.2">
      <c r="B52" s="1238"/>
      <c r="C52" s="1239"/>
      <c r="D52" s="344"/>
      <c r="E52" s="1242" t="s">
        <v>
535</v>
      </c>
      <c r="F52" s="1242"/>
      <c r="G52" s="1242"/>
      <c r="H52" s="1243"/>
      <c r="I52" s="345">
        <v>
5036</v>
      </c>
      <c r="J52" s="346">
        <v>
5505</v>
      </c>
      <c r="K52" s="346">
        <v>
5788</v>
      </c>
      <c r="L52" s="346">
        <v>
6117</v>
      </c>
      <c r="M52" s="347">
        <v>
6543</v>
      </c>
    </row>
    <row r="53" spans="2:13" ht="27.75" customHeight="1" thickBot="1" x14ac:dyDescent="0.25">
      <c r="B53" s="1249" t="s">
        <v>
507</v>
      </c>
      <c r="C53" s="1250"/>
      <c r="D53" s="351"/>
      <c r="E53" s="1251" t="s">
        <v>
536</v>
      </c>
      <c r="F53" s="1251"/>
      <c r="G53" s="1251"/>
      <c r="H53" s="1252"/>
      <c r="I53" s="352">
        <v>
3474</v>
      </c>
      <c r="J53" s="353">
        <v>
3488</v>
      </c>
      <c r="K53" s="353">
        <v>
3491</v>
      </c>
      <c r="L53" s="353">
        <v>
3693</v>
      </c>
      <c r="M53" s="354">
        <v>
3737</v>
      </c>
    </row>
    <row r="54" spans="2:13" ht="27.75" customHeight="1" x14ac:dyDescent="0.2">
      <c r="B54" s="355" t="s">
        <v>
537</v>
      </c>
      <c r="C54" s="356"/>
      <c r="D54" s="356"/>
      <c r="E54" s="357"/>
      <c r="F54" s="357"/>
      <c r="G54" s="357"/>
      <c r="H54" s="357"/>
      <c r="I54" s="358"/>
      <c r="J54" s="358"/>
      <c r="K54" s="358"/>
      <c r="L54" s="358"/>
      <c r="M54" s="358"/>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wpC+YwpVvrVzKSitmIPO15TGNb5NlA3x1c05xTeghW1tzCialseJLwFEFnTHIT7C0VAuVaLaFRFL9mrb8nAOA==" saltValue="QKpyZxqkSX14kvPTATZY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239" customWidth="1"/>
    <col min="2" max="2" width="16.33203125" style="239" customWidth="1"/>
    <col min="3" max="5" width="26.21875" style="239" customWidth="1"/>
    <col min="6" max="8" width="24.21875" style="239" customWidth="1"/>
    <col min="9" max="14" width="26" style="239" customWidth="1"/>
    <col min="15" max="15" width="6.10937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40"/>
      <c r="C53" s="240"/>
      <c r="D53" s="240"/>
      <c r="E53" s="240"/>
      <c r="F53" s="240"/>
      <c r="G53" s="240"/>
      <c r="H53" s="359" t="s">
        <v>
538</v>
      </c>
    </row>
    <row r="54" spans="2:8" ht="29.25" customHeight="1" thickBot="1" x14ac:dyDescent="0.3">
      <c r="B54" s="360" t="s">
        <v>
26</v>
      </c>
      <c r="C54" s="361"/>
      <c r="D54" s="361"/>
      <c r="E54" s="362" t="s">
        <v>
479</v>
      </c>
      <c r="F54" s="363" t="s">
        <v>
6</v>
      </c>
      <c r="G54" s="363" t="s">
        <v>
7</v>
      </c>
      <c r="H54" s="364" t="s">
        <v>
8</v>
      </c>
    </row>
    <row r="55" spans="2:8" ht="52.5" customHeight="1" x14ac:dyDescent="0.2">
      <c r="B55" s="365"/>
      <c r="C55" s="1261" t="s">
        <v>
120</v>
      </c>
      <c r="D55" s="1261"/>
      <c r="E55" s="1262"/>
      <c r="F55" s="366">
        <v>
578</v>
      </c>
      <c r="G55" s="366">
        <v>
365</v>
      </c>
      <c r="H55" s="367">
        <v>
269</v>
      </c>
    </row>
    <row r="56" spans="2:8" ht="52.5" customHeight="1" x14ac:dyDescent="0.2">
      <c r="B56" s="368"/>
      <c r="C56" s="1263" t="s">
        <v>
539</v>
      </c>
      <c r="D56" s="1263"/>
      <c r="E56" s="1264"/>
      <c r="F56" s="369">
        <v>
408</v>
      </c>
      <c r="G56" s="369">
        <v>
243</v>
      </c>
      <c r="H56" s="370">
        <v>
243</v>
      </c>
    </row>
    <row r="57" spans="2:8" ht="53.25" customHeight="1" x14ac:dyDescent="0.2">
      <c r="B57" s="368"/>
      <c r="C57" s="1265" t="s">
        <v>
125</v>
      </c>
      <c r="D57" s="1265"/>
      <c r="E57" s="1266"/>
      <c r="F57" s="371">
        <v>
1744</v>
      </c>
      <c r="G57" s="371">
        <v>
1345</v>
      </c>
      <c r="H57" s="372">
        <v>
1247</v>
      </c>
    </row>
    <row r="58" spans="2:8" ht="45.75" customHeight="1" x14ac:dyDescent="0.2">
      <c r="B58" s="373"/>
      <c r="C58" s="1253" t="s">
        <v>
540</v>
      </c>
      <c r="D58" s="1254"/>
      <c r="E58" s="1255"/>
      <c r="F58" s="374">
        <v>
1120</v>
      </c>
      <c r="G58" s="374">
        <v>
739</v>
      </c>
      <c r="H58" s="375">
        <v>
670</v>
      </c>
    </row>
    <row r="59" spans="2:8" ht="45.75" customHeight="1" x14ac:dyDescent="0.2">
      <c r="B59" s="373"/>
      <c r="C59" s="1253" t="s">
        <v>
541</v>
      </c>
      <c r="D59" s="1254"/>
      <c r="E59" s="1255"/>
      <c r="F59" s="374">
        <v>
293</v>
      </c>
      <c r="G59" s="374">
        <v>
293</v>
      </c>
      <c r="H59" s="375">
        <v>
293</v>
      </c>
    </row>
    <row r="60" spans="2:8" ht="45.75" customHeight="1" x14ac:dyDescent="0.2">
      <c r="B60" s="373"/>
      <c r="C60" s="1253" t="s">
        <v>
542</v>
      </c>
      <c r="D60" s="1254"/>
      <c r="E60" s="1255"/>
      <c r="F60" s="374">
        <v>
207</v>
      </c>
      <c r="G60" s="374">
        <v>
184</v>
      </c>
      <c r="H60" s="375">
        <v>
165</v>
      </c>
    </row>
    <row r="61" spans="2:8" ht="45.75" customHeight="1" x14ac:dyDescent="0.2">
      <c r="B61" s="373"/>
      <c r="C61" s="1253" t="s">
        <v>
543</v>
      </c>
      <c r="D61" s="1254"/>
      <c r="E61" s="1255"/>
      <c r="F61" s="374">
        <v>
61</v>
      </c>
      <c r="G61" s="374">
        <v>
78</v>
      </c>
      <c r="H61" s="375">
        <v>
76</v>
      </c>
    </row>
    <row r="62" spans="2:8" ht="45.75" customHeight="1" thickBot="1" x14ac:dyDescent="0.25">
      <c r="B62" s="376"/>
      <c r="C62" s="1256" t="s">
        <v>
544</v>
      </c>
      <c r="D62" s="1257"/>
      <c r="E62" s="1258"/>
      <c r="F62" s="377">
        <v>
23</v>
      </c>
      <c r="G62" s="377">
        <v>
23</v>
      </c>
      <c r="H62" s="378">
        <v>
23</v>
      </c>
    </row>
    <row r="63" spans="2:8" ht="52.5" customHeight="1" thickBot="1" x14ac:dyDescent="0.25">
      <c r="B63" s="379"/>
      <c r="C63" s="1259" t="s">
        <v>
545</v>
      </c>
      <c r="D63" s="1259"/>
      <c r="E63" s="1260"/>
      <c r="F63" s="380">
        <v>
2730</v>
      </c>
      <c r="G63" s="380">
        <v>
1953</v>
      </c>
      <c r="H63" s="381">
        <v>
1759</v>
      </c>
    </row>
    <row r="64" spans="2:8" ht="15" customHeight="1" x14ac:dyDescent="0.2"/>
  </sheetData>
  <sheetProtection algorithmName="SHA-512" hashValue="FmgnDKcaFcsOb+ALikoKnNTDLVCoKYFSwzeoh80/IszkXfos394E2DF00R4/xzP0lrx+qvZA4I1iifz5r3tVjg==" saltValue="DNvXbOa+VaZ+nplkKjTe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BH1" sqref="BH1"/>
    </sheetView>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
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
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
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
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275" t="s">
        <v>
17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2" x14ac:dyDescent="0.2">
      <c r="B44" s="12"/>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2" x14ac:dyDescent="0.2">
      <c r="B45" s="12"/>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2" x14ac:dyDescent="0.2">
      <c r="B46" s="12"/>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2" x14ac:dyDescent="0.2">
      <c r="B47" s="12"/>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
3</v>
      </c>
    </row>
    <row r="50" spans="1:109" ht="13.2" x14ac:dyDescent="0.2">
      <c r="B50" s="12"/>
      <c r="G50" s="1267"/>
      <c r="H50" s="1267"/>
      <c r="I50" s="1267"/>
      <c r="J50" s="1267"/>
      <c r="K50" s="22"/>
      <c r="L50" s="22"/>
      <c r="M50" s="23"/>
      <c r="N50" s="23"/>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73" t="s">
        <v>
4</v>
      </c>
      <c r="BQ50" s="1273"/>
      <c r="BR50" s="1273"/>
      <c r="BS50" s="1273"/>
      <c r="BT50" s="1273"/>
      <c r="BU50" s="1273"/>
      <c r="BV50" s="1273"/>
      <c r="BW50" s="1273"/>
      <c r="BX50" s="1273" t="s">
        <v>
5</v>
      </c>
      <c r="BY50" s="1273"/>
      <c r="BZ50" s="1273"/>
      <c r="CA50" s="1273"/>
      <c r="CB50" s="1273"/>
      <c r="CC50" s="1273"/>
      <c r="CD50" s="1273"/>
      <c r="CE50" s="1273"/>
      <c r="CF50" s="1273" t="s">
        <v>
6</v>
      </c>
      <c r="CG50" s="1273"/>
      <c r="CH50" s="1273"/>
      <c r="CI50" s="1273"/>
      <c r="CJ50" s="1273"/>
      <c r="CK50" s="1273"/>
      <c r="CL50" s="1273"/>
      <c r="CM50" s="1273"/>
      <c r="CN50" s="1273" t="s">
        <v>
7</v>
      </c>
      <c r="CO50" s="1273"/>
      <c r="CP50" s="1273"/>
      <c r="CQ50" s="1273"/>
      <c r="CR50" s="1273"/>
      <c r="CS50" s="1273"/>
      <c r="CT50" s="1273"/>
      <c r="CU50" s="1273"/>
      <c r="CV50" s="1273" t="s">
        <v>
8</v>
      </c>
      <c r="CW50" s="1273"/>
      <c r="CX50" s="1273"/>
      <c r="CY50" s="1273"/>
      <c r="CZ50" s="1273"/>
      <c r="DA50" s="1273"/>
      <c r="DB50" s="1273"/>
      <c r="DC50" s="1273"/>
    </row>
    <row r="51" spans="1:109" ht="13.5" customHeight="1" x14ac:dyDescent="0.2">
      <c r="B51" s="12"/>
      <c r="G51" s="1285"/>
      <c r="H51" s="1285"/>
      <c r="I51" s="1289"/>
      <c r="J51" s="1289"/>
      <c r="K51" s="1274"/>
      <c r="L51" s="1274"/>
      <c r="M51" s="1274"/>
      <c r="N51" s="1274"/>
      <c r="AM51" s="21"/>
      <c r="AN51" s="1272" t="s">
        <v>
9</v>
      </c>
      <c r="AO51" s="1272"/>
      <c r="AP51" s="1272"/>
      <c r="AQ51" s="1272"/>
      <c r="AR51" s="1272"/>
      <c r="AS51" s="1272"/>
      <c r="AT51" s="1272"/>
      <c r="AU51" s="1272"/>
      <c r="AV51" s="1272"/>
      <c r="AW51" s="1272"/>
      <c r="AX51" s="1272"/>
      <c r="AY51" s="1272"/>
      <c r="AZ51" s="1272"/>
      <c r="BA51" s="1272"/>
      <c r="BB51" s="1272" t="s">
        <v>
10</v>
      </c>
      <c r="BC51" s="1272"/>
      <c r="BD51" s="1272"/>
      <c r="BE51" s="1272"/>
      <c r="BF51" s="1272"/>
      <c r="BG51" s="1272"/>
      <c r="BH51" s="1272"/>
      <c r="BI51" s="1272"/>
      <c r="BJ51" s="1272"/>
      <c r="BK51" s="1272"/>
      <c r="BL51" s="1272"/>
      <c r="BM51" s="1272"/>
      <c r="BN51" s="1272"/>
      <c r="BO51" s="1272"/>
      <c r="BP51" s="1284"/>
      <c r="BQ51" s="1269"/>
      <c r="BR51" s="1269"/>
      <c r="BS51" s="1269"/>
      <c r="BT51" s="1269"/>
      <c r="BU51" s="1269"/>
      <c r="BV51" s="1269"/>
      <c r="BW51" s="1269"/>
      <c r="BX51" s="1269">
        <v>
123.8</v>
      </c>
      <c r="BY51" s="1269"/>
      <c r="BZ51" s="1269"/>
      <c r="CA51" s="1269"/>
      <c r="CB51" s="1269"/>
      <c r="CC51" s="1269"/>
      <c r="CD51" s="1269"/>
      <c r="CE51" s="1269"/>
      <c r="CF51" s="1269">
        <v>
121.4</v>
      </c>
      <c r="CG51" s="1269"/>
      <c r="CH51" s="1269"/>
      <c r="CI51" s="1269"/>
      <c r="CJ51" s="1269"/>
      <c r="CK51" s="1269"/>
      <c r="CL51" s="1269"/>
      <c r="CM51" s="1269"/>
      <c r="CN51" s="1284"/>
      <c r="CO51" s="1269"/>
      <c r="CP51" s="1269"/>
      <c r="CQ51" s="1269"/>
      <c r="CR51" s="1269"/>
      <c r="CS51" s="1269"/>
      <c r="CT51" s="1269"/>
      <c r="CU51" s="1269"/>
      <c r="CV51" s="1284"/>
      <c r="CW51" s="1269"/>
      <c r="CX51" s="1269"/>
      <c r="CY51" s="1269"/>
      <c r="CZ51" s="1269"/>
      <c r="DA51" s="1269"/>
      <c r="DB51" s="1269"/>
      <c r="DC51" s="1269"/>
    </row>
    <row r="52" spans="1:109" ht="13.2" x14ac:dyDescent="0.2">
      <c r="B52" s="12"/>
      <c r="G52" s="1285"/>
      <c r="H52" s="1285"/>
      <c r="I52" s="1289"/>
      <c r="J52" s="1289"/>
      <c r="K52" s="1274"/>
      <c r="L52" s="1274"/>
      <c r="M52" s="1274"/>
      <c r="N52" s="1274"/>
      <c r="AM52" s="21"/>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ht="13.2" x14ac:dyDescent="0.2">
      <c r="A53" s="20"/>
      <c r="B53" s="12"/>
      <c r="G53" s="1285"/>
      <c r="H53" s="1285"/>
      <c r="I53" s="1267"/>
      <c r="J53" s="1267"/>
      <c r="K53" s="1274"/>
      <c r="L53" s="1274"/>
      <c r="M53" s="1274"/>
      <c r="N53" s="1274"/>
      <c r="AM53" s="21"/>
      <c r="AN53" s="1272"/>
      <c r="AO53" s="1272"/>
      <c r="AP53" s="1272"/>
      <c r="AQ53" s="1272"/>
      <c r="AR53" s="1272"/>
      <c r="AS53" s="1272"/>
      <c r="AT53" s="1272"/>
      <c r="AU53" s="1272"/>
      <c r="AV53" s="1272"/>
      <c r="AW53" s="1272"/>
      <c r="AX53" s="1272"/>
      <c r="AY53" s="1272"/>
      <c r="AZ53" s="1272"/>
      <c r="BA53" s="1272"/>
      <c r="BB53" s="1272" t="s">
        <v>
11</v>
      </c>
      <c r="BC53" s="1272"/>
      <c r="BD53" s="1272"/>
      <c r="BE53" s="1272"/>
      <c r="BF53" s="1272"/>
      <c r="BG53" s="1272"/>
      <c r="BH53" s="1272"/>
      <c r="BI53" s="1272"/>
      <c r="BJ53" s="1272"/>
      <c r="BK53" s="1272"/>
      <c r="BL53" s="1272"/>
      <c r="BM53" s="1272"/>
      <c r="BN53" s="1272"/>
      <c r="BO53" s="1272"/>
      <c r="BP53" s="1284"/>
      <c r="BQ53" s="1269"/>
      <c r="BR53" s="1269"/>
      <c r="BS53" s="1269"/>
      <c r="BT53" s="1269"/>
      <c r="BU53" s="1269"/>
      <c r="BV53" s="1269"/>
      <c r="BW53" s="1269"/>
      <c r="BX53" s="1269">
        <v>
36.5</v>
      </c>
      <c r="BY53" s="1269"/>
      <c r="BZ53" s="1269"/>
      <c r="CA53" s="1269"/>
      <c r="CB53" s="1269"/>
      <c r="CC53" s="1269"/>
      <c r="CD53" s="1269"/>
      <c r="CE53" s="1269"/>
      <c r="CF53" s="1269">
        <v>
48</v>
      </c>
      <c r="CG53" s="1269"/>
      <c r="CH53" s="1269"/>
      <c r="CI53" s="1269"/>
      <c r="CJ53" s="1269"/>
      <c r="CK53" s="1269"/>
      <c r="CL53" s="1269"/>
      <c r="CM53" s="1269"/>
      <c r="CN53" s="1284"/>
      <c r="CO53" s="1269"/>
      <c r="CP53" s="1269"/>
      <c r="CQ53" s="1269"/>
      <c r="CR53" s="1269"/>
      <c r="CS53" s="1269"/>
      <c r="CT53" s="1269"/>
      <c r="CU53" s="1269"/>
      <c r="CV53" s="1284"/>
      <c r="CW53" s="1269"/>
      <c r="CX53" s="1269"/>
      <c r="CY53" s="1269"/>
      <c r="CZ53" s="1269"/>
      <c r="DA53" s="1269"/>
      <c r="DB53" s="1269"/>
      <c r="DC53" s="1269"/>
    </row>
    <row r="54" spans="1:109" ht="13.2" x14ac:dyDescent="0.2">
      <c r="A54" s="20"/>
      <c r="B54" s="12"/>
      <c r="G54" s="1285"/>
      <c r="H54" s="1285"/>
      <c r="I54" s="1267"/>
      <c r="J54" s="1267"/>
      <c r="K54" s="1274"/>
      <c r="L54" s="1274"/>
      <c r="M54" s="1274"/>
      <c r="N54" s="1274"/>
      <c r="AM54" s="21"/>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ht="13.2" x14ac:dyDescent="0.2">
      <c r="A55" s="20"/>
      <c r="B55" s="12"/>
      <c r="G55" s="1267"/>
      <c r="H55" s="1267"/>
      <c r="I55" s="1267"/>
      <c r="J55" s="1267"/>
      <c r="K55" s="1274"/>
      <c r="L55" s="1274"/>
      <c r="M55" s="1274"/>
      <c r="N55" s="1274"/>
      <c r="AN55" s="1273" t="s">
        <v>
12</v>
      </c>
      <c r="AO55" s="1273"/>
      <c r="AP55" s="1273"/>
      <c r="AQ55" s="1273"/>
      <c r="AR55" s="1273"/>
      <c r="AS55" s="1273"/>
      <c r="AT55" s="1273"/>
      <c r="AU55" s="1273"/>
      <c r="AV55" s="1273"/>
      <c r="AW55" s="1273"/>
      <c r="AX55" s="1273"/>
      <c r="AY55" s="1273"/>
      <c r="AZ55" s="1273"/>
      <c r="BA55" s="1273"/>
      <c r="BB55" s="1272" t="s">
        <v>
10</v>
      </c>
      <c r="BC55" s="1272"/>
      <c r="BD55" s="1272"/>
      <c r="BE55" s="1272"/>
      <c r="BF55" s="1272"/>
      <c r="BG55" s="1272"/>
      <c r="BH55" s="1272"/>
      <c r="BI55" s="1272"/>
      <c r="BJ55" s="1272"/>
      <c r="BK55" s="1272"/>
      <c r="BL55" s="1272"/>
      <c r="BM55" s="1272"/>
      <c r="BN55" s="1272"/>
      <c r="BO55" s="1272"/>
      <c r="BP55" s="1284"/>
      <c r="BQ55" s="1269"/>
      <c r="BR55" s="1269"/>
      <c r="BS55" s="1269"/>
      <c r="BT55" s="1269"/>
      <c r="BU55" s="1269"/>
      <c r="BV55" s="1269"/>
      <c r="BW55" s="1269"/>
      <c r="BX55" s="1269">
        <v>
25.4</v>
      </c>
      <c r="BY55" s="1269"/>
      <c r="BZ55" s="1269"/>
      <c r="CA55" s="1269"/>
      <c r="CB55" s="1269"/>
      <c r="CC55" s="1269"/>
      <c r="CD55" s="1269"/>
      <c r="CE55" s="1269"/>
      <c r="CF55" s="1269">
        <v>
23.4</v>
      </c>
      <c r="CG55" s="1269"/>
      <c r="CH55" s="1269"/>
      <c r="CI55" s="1269"/>
      <c r="CJ55" s="1269"/>
      <c r="CK55" s="1269"/>
      <c r="CL55" s="1269"/>
      <c r="CM55" s="1269"/>
      <c r="CN55" s="1284"/>
      <c r="CO55" s="1269"/>
      <c r="CP55" s="1269"/>
      <c r="CQ55" s="1269"/>
      <c r="CR55" s="1269"/>
      <c r="CS55" s="1269"/>
      <c r="CT55" s="1269"/>
      <c r="CU55" s="1269"/>
      <c r="CV55" s="1284"/>
      <c r="CW55" s="1269"/>
      <c r="CX55" s="1269"/>
      <c r="CY55" s="1269"/>
      <c r="CZ55" s="1269"/>
      <c r="DA55" s="1269"/>
      <c r="DB55" s="1269"/>
      <c r="DC55" s="1269"/>
    </row>
    <row r="56" spans="1:109" ht="13.2" x14ac:dyDescent="0.2">
      <c r="A56" s="20"/>
      <c r="B56" s="12"/>
      <c r="G56" s="1267"/>
      <c r="H56" s="1267"/>
      <c r="I56" s="1267"/>
      <c r="J56" s="1267"/>
      <c r="K56" s="1274"/>
      <c r="L56" s="1274"/>
      <c r="M56" s="1274"/>
      <c r="N56" s="1274"/>
      <c r="AN56" s="1273"/>
      <c r="AO56" s="1273"/>
      <c r="AP56" s="1273"/>
      <c r="AQ56" s="1273"/>
      <c r="AR56" s="1273"/>
      <c r="AS56" s="1273"/>
      <c r="AT56" s="1273"/>
      <c r="AU56" s="1273"/>
      <c r="AV56" s="1273"/>
      <c r="AW56" s="1273"/>
      <c r="AX56" s="1273"/>
      <c r="AY56" s="1273"/>
      <c r="AZ56" s="1273"/>
      <c r="BA56" s="1273"/>
      <c r="BB56" s="1272"/>
      <c r="BC56" s="1272"/>
      <c r="BD56" s="1272"/>
      <c r="BE56" s="1272"/>
      <c r="BF56" s="1272"/>
      <c r="BG56" s="1272"/>
      <c r="BH56" s="1272"/>
      <c r="BI56" s="1272"/>
      <c r="BJ56" s="1272"/>
      <c r="BK56" s="1272"/>
      <c r="BL56" s="1272"/>
      <c r="BM56" s="1272"/>
      <c r="BN56" s="1272"/>
      <c r="BO56" s="1272"/>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ht="13.2" x14ac:dyDescent="0.2">
      <c r="B57" s="24"/>
      <c r="G57" s="1267"/>
      <c r="H57" s="1267"/>
      <c r="I57" s="1270"/>
      <c r="J57" s="1270"/>
      <c r="K57" s="1274"/>
      <c r="L57" s="1274"/>
      <c r="M57" s="1274"/>
      <c r="N57" s="1274"/>
      <c r="AM57" s="3"/>
      <c r="AN57" s="1273"/>
      <c r="AO57" s="1273"/>
      <c r="AP57" s="1273"/>
      <c r="AQ57" s="1273"/>
      <c r="AR57" s="1273"/>
      <c r="AS57" s="1273"/>
      <c r="AT57" s="1273"/>
      <c r="AU57" s="1273"/>
      <c r="AV57" s="1273"/>
      <c r="AW57" s="1273"/>
      <c r="AX57" s="1273"/>
      <c r="AY57" s="1273"/>
      <c r="AZ57" s="1273"/>
      <c r="BA57" s="1273"/>
      <c r="BB57" s="1272" t="s">
        <v>
11</v>
      </c>
      <c r="BC57" s="1272"/>
      <c r="BD57" s="1272"/>
      <c r="BE57" s="1272"/>
      <c r="BF57" s="1272"/>
      <c r="BG57" s="1272"/>
      <c r="BH57" s="1272"/>
      <c r="BI57" s="1272"/>
      <c r="BJ57" s="1272"/>
      <c r="BK57" s="1272"/>
      <c r="BL57" s="1272"/>
      <c r="BM57" s="1272"/>
      <c r="BN57" s="1272"/>
      <c r="BO57" s="1272"/>
      <c r="BP57" s="1284"/>
      <c r="BQ57" s="1269"/>
      <c r="BR57" s="1269"/>
      <c r="BS57" s="1269"/>
      <c r="BT57" s="1269"/>
      <c r="BU57" s="1269"/>
      <c r="BV57" s="1269"/>
      <c r="BW57" s="1269"/>
      <c r="BX57" s="1269">
        <v>
58.7</v>
      </c>
      <c r="BY57" s="1269"/>
      <c r="BZ57" s="1269"/>
      <c r="CA57" s="1269"/>
      <c r="CB57" s="1269"/>
      <c r="CC57" s="1269"/>
      <c r="CD57" s="1269"/>
      <c r="CE57" s="1269"/>
      <c r="CF57" s="1269">
        <v>
59.2</v>
      </c>
      <c r="CG57" s="1269"/>
      <c r="CH57" s="1269"/>
      <c r="CI57" s="1269"/>
      <c r="CJ57" s="1269"/>
      <c r="CK57" s="1269"/>
      <c r="CL57" s="1269"/>
      <c r="CM57" s="1269"/>
      <c r="CN57" s="1284"/>
      <c r="CO57" s="1269"/>
      <c r="CP57" s="1269"/>
      <c r="CQ57" s="1269"/>
      <c r="CR57" s="1269"/>
      <c r="CS57" s="1269"/>
      <c r="CT57" s="1269"/>
      <c r="CU57" s="1269"/>
      <c r="CV57" s="1284"/>
      <c r="CW57" s="1269"/>
      <c r="CX57" s="1269"/>
      <c r="CY57" s="1269"/>
      <c r="CZ57" s="1269"/>
      <c r="DA57" s="1269"/>
      <c r="DB57" s="1269"/>
      <c r="DC57" s="1269"/>
      <c r="DD57" s="25"/>
      <c r="DE57" s="24"/>
    </row>
    <row r="58" spans="1:109" s="20" customFormat="1" ht="13.2" x14ac:dyDescent="0.2">
      <c r="A58" s="3"/>
      <c r="B58" s="24"/>
      <c r="G58" s="1267"/>
      <c r="H58" s="1267"/>
      <c r="I58" s="1270"/>
      <c r="J58" s="1270"/>
      <c r="K58" s="1274"/>
      <c r="L58" s="1274"/>
      <c r="M58" s="1274"/>
      <c r="N58" s="1274"/>
      <c r="AM58" s="3"/>
      <c r="AN58" s="1273"/>
      <c r="AO58" s="1273"/>
      <c r="AP58" s="1273"/>
      <c r="AQ58" s="1273"/>
      <c r="AR58" s="1273"/>
      <c r="AS58" s="1273"/>
      <c r="AT58" s="1273"/>
      <c r="AU58" s="1273"/>
      <c r="AV58" s="1273"/>
      <c r="AW58" s="1273"/>
      <c r="AX58" s="1273"/>
      <c r="AY58" s="1273"/>
      <c r="AZ58" s="1273"/>
      <c r="BA58" s="1273"/>
      <c r="BB58" s="1272"/>
      <c r="BC58" s="1272"/>
      <c r="BD58" s="1272"/>
      <c r="BE58" s="1272"/>
      <c r="BF58" s="1272"/>
      <c r="BG58" s="1272"/>
      <c r="BH58" s="1272"/>
      <c r="BI58" s="1272"/>
      <c r="BJ58" s="1272"/>
      <c r="BK58" s="1272"/>
      <c r="BL58" s="1272"/>
      <c r="BM58" s="1272"/>
      <c r="BN58" s="1272"/>
      <c r="BO58" s="1272"/>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
13</v>
      </c>
    </row>
    <row r="64" spans="1:109" ht="13.2" x14ac:dyDescent="0.2">
      <c r="B64" s="12"/>
      <c r="G64" s="19"/>
      <c r="I64" s="32"/>
      <c r="J64" s="32"/>
      <c r="K64" s="32"/>
      <c r="L64" s="32"/>
      <c r="M64" s="32"/>
      <c r="N64" s="33"/>
      <c r="AM64" s="19"/>
      <c r="AN64" s="19" t="s">
        <v>
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275" t="s">
        <v>
18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2" x14ac:dyDescent="0.2">
      <c r="B66" s="12"/>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2" x14ac:dyDescent="0.2">
      <c r="B67" s="12"/>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2" x14ac:dyDescent="0.2">
      <c r="B68" s="12"/>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2" x14ac:dyDescent="0.2">
      <c r="B69" s="12"/>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
3</v>
      </c>
    </row>
    <row r="72" spans="2:107" ht="13.2" x14ac:dyDescent="0.2">
      <c r="B72" s="12"/>
      <c r="G72" s="1267"/>
      <c r="H72" s="1267"/>
      <c r="I72" s="1267"/>
      <c r="J72" s="1267"/>
      <c r="K72" s="22"/>
      <c r="L72" s="22"/>
      <c r="M72" s="23"/>
      <c r="N72" s="23"/>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73" t="s">
        <v>
4</v>
      </c>
      <c r="BQ72" s="1273"/>
      <c r="BR72" s="1273"/>
      <c r="BS72" s="1273"/>
      <c r="BT72" s="1273"/>
      <c r="BU72" s="1273"/>
      <c r="BV72" s="1273"/>
      <c r="BW72" s="1273"/>
      <c r="BX72" s="1273" t="s">
        <v>
5</v>
      </c>
      <c r="BY72" s="1273"/>
      <c r="BZ72" s="1273"/>
      <c r="CA72" s="1273"/>
      <c r="CB72" s="1273"/>
      <c r="CC72" s="1273"/>
      <c r="CD72" s="1273"/>
      <c r="CE72" s="1273"/>
      <c r="CF72" s="1273" t="s">
        <v>
6</v>
      </c>
      <c r="CG72" s="1273"/>
      <c r="CH72" s="1273"/>
      <c r="CI72" s="1273"/>
      <c r="CJ72" s="1273"/>
      <c r="CK72" s="1273"/>
      <c r="CL72" s="1273"/>
      <c r="CM72" s="1273"/>
      <c r="CN72" s="1273" t="s">
        <v>
7</v>
      </c>
      <c r="CO72" s="1273"/>
      <c r="CP72" s="1273"/>
      <c r="CQ72" s="1273"/>
      <c r="CR72" s="1273"/>
      <c r="CS72" s="1273"/>
      <c r="CT72" s="1273"/>
      <c r="CU72" s="1273"/>
      <c r="CV72" s="1273" t="s">
        <v>
8</v>
      </c>
      <c r="CW72" s="1273"/>
      <c r="CX72" s="1273"/>
      <c r="CY72" s="1273"/>
      <c r="CZ72" s="1273"/>
      <c r="DA72" s="1273"/>
      <c r="DB72" s="1273"/>
      <c r="DC72" s="1273"/>
    </row>
    <row r="73" spans="2:107" ht="13.2" x14ac:dyDescent="0.2">
      <c r="B73" s="12"/>
      <c r="G73" s="1285"/>
      <c r="H73" s="1285"/>
      <c r="I73" s="1285"/>
      <c r="J73" s="1285"/>
      <c r="K73" s="1268"/>
      <c r="L73" s="1268"/>
      <c r="M73" s="1268"/>
      <c r="N73" s="1268"/>
      <c r="AM73" s="21"/>
      <c r="AN73" s="1272" t="s">
        <v>
9</v>
      </c>
      <c r="AO73" s="1272"/>
      <c r="AP73" s="1272"/>
      <c r="AQ73" s="1272"/>
      <c r="AR73" s="1272"/>
      <c r="AS73" s="1272"/>
      <c r="AT73" s="1272"/>
      <c r="AU73" s="1272"/>
      <c r="AV73" s="1272"/>
      <c r="AW73" s="1272"/>
      <c r="AX73" s="1272"/>
      <c r="AY73" s="1272"/>
      <c r="AZ73" s="1272"/>
      <c r="BA73" s="1272"/>
      <c r="BB73" s="1272" t="s">
        <v>
10</v>
      </c>
      <c r="BC73" s="1272"/>
      <c r="BD73" s="1272"/>
      <c r="BE73" s="1272"/>
      <c r="BF73" s="1272"/>
      <c r="BG73" s="1272"/>
      <c r="BH73" s="1272"/>
      <c r="BI73" s="1272"/>
      <c r="BJ73" s="1272"/>
      <c r="BK73" s="1272"/>
      <c r="BL73" s="1272"/>
      <c r="BM73" s="1272"/>
      <c r="BN73" s="1272"/>
      <c r="BO73" s="1272"/>
      <c r="BP73" s="1269">
        <v>
125.2</v>
      </c>
      <c r="BQ73" s="1269"/>
      <c r="BR73" s="1269"/>
      <c r="BS73" s="1269"/>
      <c r="BT73" s="1269"/>
      <c r="BU73" s="1269"/>
      <c r="BV73" s="1269"/>
      <c r="BW73" s="1269"/>
      <c r="BX73" s="1269">
        <v>
123.8</v>
      </c>
      <c r="BY73" s="1269"/>
      <c r="BZ73" s="1269"/>
      <c r="CA73" s="1269"/>
      <c r="CB73" s="1269"/>
      <c r="CC73" s="1269"/>
      <c r="CD73" s="1269"/>
      <c r="CE73" s="1269"/>
      <c r="CF73" s="1269">
        <v>
121.4</v>
      </c>
      <c r="CG73" s="1269"/>
      <c r="CH73" s="1269"/>
      <c r="CI73" s="1269"/>
      <c r="CJ73" s="1269"/>
      <c r="CK73" s="1269"/>
      <c r="CL73" s="1269"/>
      <c r="CM73" s="1269"/>
      <c r="CN73" s="1269">
        <v>
131.9</v>
      </c>
      <c r="CO73" s="1269"/>
      <c r="CP73" s="1269"/>
      <c r="CQ73" s="1269"/>
      <c r="CR73" s="1269"/>
      <c r="CS73" s="1269"/>
      <c r="CT73" s="1269"/>
      <c r="CU73" s="1269"/>
      <c r="CV73" s="1269">
        <v>
134.80000000000001</v>
      </c>
      <c r="CW73" s="1269"/>
      <c r="CX73" s="1269"/>
      <c r="CY73" s="1269"/>
      <c r="CZ73" s="1269"/>
      <c r="DA73" s="1269"/>
      <c r="DB73" s="1269"/>
      <c r="DC73" s="1269"/>
    </row>
    <row r="74" spans="2:107" ht="13.2" x14ac:dyDescent="0.2">
      <c r="B74" s="12"/>
      <c r="G74" s="1285"/>
      <c r="H74" s="1285"/>
      <c r="I74" s="1285"/>
      <c r="J74" s="1285"/>
      <c r="K74" s="1268"/>
      <c r="L74" s="1268"/>
      <c r="M74" s="1268"/>
      <c r="N74" s="1268"/>
      <c r="AM74" s="21"/>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ht="13.2" x14ac:dyDescent="0.2">
      <c r="B75" s="12"/>
      <c r="G75" s="1285"/>
      <c r="H75" s="1285"/>
      <c r="I75" s="1267"/>
      <c r="J75" s="1267"/>
      <c r="K75" s="1274"/>
      <c r="L75" s="1274"/>
      <c r="M75" s="1274"/>
      <c r="N75" s="1274"/>
      <c r="AM75" s="21"/>
      <c r="AN75" s="1272"/>
      <c r="AO75" s="1272"/>
      <c r="AP75" s="1272"/>
      <c r="AQ75" s="1272"/>
      <c r="AR75" s="1272"/>
      <c r="AS75" s="1272"/>
      <c r="AT75" s="1272"/>
      <c r="AU75" s="1272"/>
      <c r="AV75" s="1272"/>
      <c r="AW75" s="1272"/>
      <c r="AX75" s="1272"/>
      <c r="AY75" s="1272"/>
      <c r="AZ75" s="1272"/>
      <c r="BA75" s="1272"/>
      <c r="BB75" s="1272" t="s">
        <v>
14</v>
      </c>
      <c r="BC75" s="1272"/>
      <c r="BD75" s="1272"/>
      <c r="BE75" s="1272"/>
      <c r="BF75" s="1272"/>
      <c r="BG75" s="1272"/>
      <c r="BH75" s="1272"/>
      <c r="BI75" s="1272"/>
      <c r="BJ75" s="1272"/>
      <c r="BK75" s="1272"/>
      <c r="BL75" s="1272"/>
      <c r="BM75" s="1272"/>
      <c r="BN75" s="1272"/>
      <c r="BO75" s="1272"/>
      <c r="BP75" s="1269">
        <v>
11.8</v>
      </c>
      <c r="BQ75" s="1269"/>
      <c r="BR75" s="1269"/>
      <c r="BS75" s="1269"/>
      <c r="BT75" s="1269"/>
      <c r="BU75" s="1269"/>
      <c r="BV75" s="1269"/>
      <c r="BW75" s="1269"/>
      <c r="BX75" s="1269">
        <v>
11.4</v>
      </c>
      <c r="BY75" s="1269"/>
      <c r="BZ75" s="1269"/>
      <c r="CA75" s="1269"/>
      <c r="CB75" s="1269"/>
      <c r="CC75" s="1269"/>
      <c r="CD75" s="1269"/>
      <c r="CE75" s="1269"/>
      <c r="CF75" s="1269">
        <v>
11.5</v>
      </c>
      <c r="CG75" s="1269"/>
      <c r="CH75" s="1269"/>
      <c r="CI75" s="1269"/>
      <c r="CJ75" s="1269"/>
      <c r="CK75" s="1269"/>
      <c r="CL75" s="1269"/>
      <c r="CM75" s="1269"/>
      <c r="CN75" s="1269">
        <v>
12</v>
      </c>
      <c r="CO75" s="1269"/>
      <c r="CP75" s="1269"/>
      <c r="CQ75" s="1269"/>
      <c r="CR75" s="1269"/>
      <c r="CS75" s="1269"/>
      <c r="CT75" s="1269"/>
      <c r="CU75" s="1269"/>
      <c r="CV75" s="1269">
        <v>
12.2</v>
      </c>
      <c r="CW75" s="1269"/>
      <c r="CX75" s="1269"/>
      <c r="CY75" s="1269"/>
      <c r="CZ75" s="1269"/>
      <c r="DA75" s="1269"/>
      <c r="DB75" s="1269"/>
      <c r="DC75" s="1269"/>
    </row>
    <row r="76" spans="2:107" ht="13.2" x14ac:dyDescent="0.2">
      <c r="B76" s="12"/>
      <c r="G76" s="1285"/>
      <c r="H76" s="1285"/>
      <c r="I76" s="1267"/>
      <c r="J76" s="1267"/>
      <c r="K76" s="1274"/>
      <c r="L76" s="1274"/>
      <c r="M76" s="1274"/>
      <c r="N76" s="1274"/>
      <c r="AM76" s="21"/>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ht="13.2" x14ac:dyDescent="0.2">
      <c r="B77" s="12"/>
      <c r="G77" s="1267"/>
      <c r="H77" s="1267"/>
      <c r="I77" s="1267"/>
      <c r="J77" s="1267"/>
      <c r="K77" s="1268"/>
      <c r="L77" s="1268"/>
      <c r="M77" s="1268"/>
      <c r="N77" s="1268"/>
      <c r="AN77" s="1273" t="s">
        <v>
12</v>
      </c>
      <c r="AO77" s="1273"/>
      <c r="AP77" s="1273"/>
      <c r="AQ77" s="1273"/>
      <c r="AR77" s="1273"/>
      <c r="AS77" s="1273"/>
      <c r="AT77" s="1273"/>
      <c r="AU77" s="1273"/>
      <c r="AV77" s="1273"/>
      <c r="AW77" s="1273"/>
      <c r="AX77" s="1273"/>
      <c r="AY77" s="1273"/>
      <c r="AZ77" s="1273"/>
      <c r="BA77" s="1273"/>
      <c r="BB77" s="1272" t="s">
        <v>
10</v>
      </c>
      <c r="BC77" s="1272"/>
      <c r="BD77" s="1272"/>
      <c r="BE77" s="1272"/>
      <c r="BF77" s="1272"/>
      <c r="BG77" s="1272"/>
      <c r="BH77" s="1272"/>
      <c r="BI77" s="1272"/>
      <c r="BJ77" s="1272"/>
      <c r="BK77" s="1272"/>
      <c r="BL77" s="1272"/>
      <c r="BM77" s="1272"/>
      <c r="BN77" s="1272"/>
      <c r="BO77" s="1272"/>
      <c r="BP77" s="1269">
        <v>
27</v>
      </c>
      <c r="BQ77" s="1269"/>
      <c r="BR77" s="1269"/>
      <c r="BS77" s="1269"/>
      <c r="BT77" s="1269"/>
      <c r="BU77" s="1269"/>
      <c r="BV77" s="1269"/>
      <c r="BW77" s="1269"/>
      <c r="BX77" s="1269">
        <v>
25.4</v>
      </c>
      <c r="BY77" s="1269"/>
      <c r="BZ77" s="1269"/>
      <c r="CA77" s="1269"/>
      <c r="CB77" s="1269"/>
      <c r="CC77" s="1269"/>
      <c r="CD77" s="1269"/>
      <c r="CE77" s="1269"/>
      <c r="CF77" s="1269">
        <v>
23.4</v>
      </c>
      <c r="CG77" s="1269"/>
      <c r="CH77" s="1269"/>
      <c r="CI77" s="1269"/>
      <c r="CJ77" s="1269"/>
      <c r="CK77" s="1269"/>
      <c r="CL77" s="1269"/>
      <c r="CM77" s="1269"/>
      <c r="CN77" s="1269">
        <v>
7.7</v>
      </c>
      <c r="CO77" s="1269"/>
      <c r="CP77" s="1269"/>
      <c r="CQ77" s="1269"/>
      <c r="CR77" s="1269"/>
      <c r="CS77" s="1269"/>
      <c r="CT77" s="1269"/>
      <c r="CU77" s="1269"/>
      <c r="CV77" s="1269">
        <v>
3.2</v>
      </c>
      <c r="CW77" s="1269"/>
      <c r="CX77" s="1269"/>
      <c r="CY77" s="1269"/>
      <c r="CZ77" s="1269"/>
      <c r="DA77" s="1269"/>
      <c r="DB77" s="1269"/>
      <c r="DC77" s="1269"/>
    </row>
    <row r="78" spans="2:107" ht="13.2" x14ac:dyDescent="0.2">
      <c r="B78" s="12"/>
      <c r="G78" s="1267"/>
      <c r="H78" s="1267"/>
      <c r="I78" s="1267"/>
      <c r="J78" s="1267"/>
      <c r="K78" s="1268"/>
      <c r="L78" s="1268"/>
      <c r="M78" s="1268"/>
      <c r="N78" s="1268"/>
      <c r="AN78" s="1273"/>
      <c r="AO78" s="1273"/>
      <c r="AP78" s="1273"/>
      <c r="AQ78" s="1273"/>
      <c r="AR78" s="1273"/>
      <c r="AS78" s="1273"/>
      <c r="AT78" s="1273"/>
      <c r="AU78" s="1273"/>
      <c r="AV78" s="1273"/>
      <c r="AW78" s="1273"/>
      <c r="AX78" s="1273"/>
      <c r="AY78" s="1273"/>
      <c r="AZ78" s="1273"/>
      <c r="BA78" s="1273"/>
      <c r="BB78" s="1272"/>
      <c r="BC78" s="1272"/>
      <c r="BD78" s="1272"/>
      <c r="BE78" s="1272"/>
      <c r="BF78" s="1272"/>
      <c r="BG78" s="1272"/>
      <c r="BH78" s="1272"/>
      <c r="BI78" s="1272"/>
      <c r="BJ78" s="1272"/>
      <c r="BK78" s="1272"/>
      <c r="BL78" s="1272"/>
      <c r="BM78" s="1272"/>
      <c r="BN78" s="1272"/>
      <c r="BO78" s="1272"/>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ht="13.2" x14ac:dyDescent="0.2">
      <c r="B79" s="12"/>
      <c r="G79" s="1267"/>
      <c r="H79" s="1267"/>
      <c r="I79" s="1270"/>
      <c r="J79" s="1270"/>
      <c r="K79" s="1271"/>
      <c r="L79" s="1271"/>
      <c r="M79" s="1271"/>
      <c r="N79" s="1271"/>
      <c r="AN79" s="1273"/>
      <c r="AO79" s="1273"/>
      <c r="AP79" s="1273"/>
      <c r="AQ79" s="1273"/>
      <c r="AR79" s="1273"/>
      <c r="AS79" s="1273"/>
      <c r="AT79" s="1273"/>
      <c r="AU79" s="1273"/>
      <c r="AV79" s="1273"/>
      <c r="AW79" s="1273"/>
      <c r="AX79" s="1273"/>
      <c r="AY79" s="1273"/>
      <c r="AZ79" s="1273"/>
      <c r="BA79" s="1273"/>
      <c r="BB79" s="1272" t="s">
        <v>
14</v>
      </c>
      <c r="BC79" s="1272"/>
      <c r="BD79" s="1272"/>
      <c r="BE79" s="1272"/>
      <c r="BF79" s="1272"/>
      <c r="BG79" s="1272"/>
      <c r="BH79" s="1272"/>
      <c r="BI79" s="1272"/>
      <c r="BJ79" s="1272"/>
      <c r="BK79" s="1272"/>
      <c r="BL79" s="1272"/>
      <c r="BM79" s="1272"/>
      <c r="BN79" s="1272"/>
      <c r="BO79" s="1272"/>
      <c r="BP79" s="1269">
        <v>
8.6999999999999993</v>
      </c>
      <c r="BQ79" s="1269"/>
      <c r="BR79" s="1269"/>
      <c r="BS79" s="1269"/>
      <c r="BT79" s="1269"/>
      <c r="BU79" s="1269"/>
      <c r="BV79" s="1269"/>
      <c r="BW79" s="1269"/>
      <c r="BX79" s="1269">
        <v>
8.6</v>
      </c>
      <c r="BY79" s="1269"/>
      <c r="BZ79" s="1269"/>
      <c r="CA79" s="1269"/>
      <c r="CB79" s="1269"/>
      <c r="CC79" s="1269"/>
      <c r="CD79" s="1269"/>
      <c r="CE79" s="1269"/>
      <c r="CF79" s="1269">
        <v>
8.5</v>
      </c>
      <c r="CG79" s="1269"/>
      <c r="CH79" s="1269"/>
      <c r="CI79" s="1269"/>
      <c r="CJ79" s="1269"/>
      <c r="CK79" s="1269"/>
      <c r="CL79" s="1269"/>
      <c r="CM79" s="1269"/>
      <c r="CN79" s="1269">
        <v>
8.6</v>
      </c>
      <c r="CO79" s="1269"/>
      <c r="CP79" s="1269"/>
      <c r="CQ79" s="1269"/>
      <c r="CR79" s="1269"/>
      <c r="CS79" s="1269"/>
      <c r="CT79" s="1269"/>
      <c r="CU79" s="1269"/>
      <c r="CV79" s="1269">
        <v>
8.8000000000000007</v>
      </c>
      <c r="CW79" s="1269"/>
      <c r="CX79" s="1269"/>
      <c r="CY79" s="1269"/>
      <c r="CZ79" s="1269"/>
      <c r="DA79" s="1269"/>
      <c r="DB79" s="1269"/>
      <c r="DC79" s="1269"/>
    </row>
    <row r="80" spans="2:107" ht="13.2" x14ac:dyDescent="0.2">
      <c r="B80" s="12"/>
      <c r="G80" s="1267"/>
      <c r="H80" s="1267"/>
      <c r="I80" s="1270"/>
      <c r="J80" s="1270"/>
      <c r="K80" s="1271"/>
      <c r="L80" s="1271"/>
      <c r="M80" s="1271"/>
      <c r="N80" s="1271"/>
      <c r="AN80" s="1273"/>
      <c r="AO80" s="1273"/>
      <c r="AP80" s="1273"/>
      <c r="AQ80" s="1273"/>
      <c r="AR80" s="1273"/>
      <c r="AS80" s="1273"/>
      <c r="AT80" s="1273"/>
      <c r="AU80" s="1273"/>
      <c r="AV80" s="1273"/>
      <c r="AW80" s="1273"/>
      <c r="AX80" s="1273"/>
      <c r="AY80" s="1273"/>
      <c r="AZ80" s="1273"/>
      <c r="BA80" s="1273"/>
      <c r="BB80" s="1272"/>
      <c r="BC80" s="1272"/>
      <c r="BD80" s="1272"/>
      <c r="BE80" s="1272"/>
      <c r="BF80" s="1272"/>
      <c r="BG80" s="1272"/>
      <c r="BH80" s="1272"/>
      <c r="BI80" s="1272"/>
      <c r="BJ80" s="1272"/>
      <c r="BK80" s="1272"/>
      <c r="BL80" s="1272"/>
      <c r="BM80" s="1272"/>
      <c r="BN80" s="1272"/>
      <c r="BO80" s="1272"/>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8lvupN63vd87l+8RX879Nl5J8NuKcZx2PHPuYlqUa6ls8vAeOQ1/jO5v7djf78lo/NAimiOxgiWYZ5DLgnEkog==" saltValue="Md7l8q7aMGDE/2Bdg/3ef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election activeCell="AF90" sqref="AF90"/>
    </sheetView>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
15</v>
      </c>
    </row>
  </sheetData>
  <sheetProtection algorithmName="SHA-512" hashValue="WRpahEmb/KNMmOZKNp0l3lG5Tksv2E+iMv2cYEYF51Mk+S+zJ+VjGvkmK9DdN4z0CnCIceRKWClKn4xFYYVu1w==" saltValue="FDZIaejjGatS8VEGS9tk0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
16</v>
      </c>
    </row>
  </sheetData>
  <sheetProtection algorithmName="SHA-512" hashValue="DKiHYpvT+H4MIbrw4qlGW7G5uQzhOmytNZY+Cp4Qq7vpqU8zxFR+M1HXgnnZAKbzQC2w5mxxFpdcWtRRFWj4qA==" saltValue="R7oUUYh1kqBZ6ANbi7FcK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81" customWidth="1"/>
    <col min="96" max="133" width="1.6640625" style="97" customWidth="1"/>
    <col min="134" max="143" width="1.6640625" style="81" customWidth="1"/>
    <col min="144" max="16384" width="0" style="81" hidden="1"/>
  </cols>
  <sheetData>
    <row r="1" spans="2:143" ht="22.5" customHeight="1" thickBot="1" x14ac:dyDescent="0.25">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7" t="s">
        <v>
147</v>
      </c>
      <c r="DI1" s="618"/>
      <c r="DJ1" s="618"/>
      <c r="DK1" s="618"/>
      <c r="DL1" s="618"/>
      <c r="DM1" s="618"/>
      <c r="DN1" s="619"/>
      <c r="DO1" s="81"/>
      <c r="DP1" s="617" t="s">
        <v>
148</v>
      </c>
      <c r="DQ1" s="618"/>
      <c r="DR1" s="618"/>
      <c r="DS1" s="618"/>
      <c r="DT1" s="618"/>
      <c r="DU1" s="618"/>
      <c r="DV1" s="618"/>
      <c r="DW1" s="618"/>
      <c r="DX1" s="618"/>
      <c r="DY1" s="618"/>
      <c r="DZ1" s="618"/>
      <c r="EA1" s="618"/>
      <c r="EB1" s="618"/>
      <c r="EC1" s="619"/>
      <c r="ED1" s="79"/>
      <c r="EE1" s="79"/>
      <c r="EF1" s="79"/>
      <c r="EG1" s="79"/>
      <c r="EH1" s="79"/>
      <c r="EI1" s="79"/>
      <c r="EJ1" s="79"/>
      <c r="EK1" s="79"/>
      <c r="EL1" s="79"/>
      <c r="EM1" s="79"/>
    </row>
    <row r="2" spans="2:143" ht="22.5" customHeight="1" x14ac:dyDescent="0.2">
      <c r="B2" s="82" t="s">
        <v>
149</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2">
      <c r="B3" s="620" t="s">
        <v>
150</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
151</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
152</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
26</v>
      </c>
      <c r="C4" s="621"/>
      <c r="D4" s="621"/>
      <c r="E4" s="621"/>
      <c r="F4" s="621"/>
      <c r="G4" s="621"/>
      <c r="H4" s="621"/>
      <c r="I4" s="621"/>
      <c r="J4" s="621"/>
      <c r="K4" s="621"/>
      <c r="L4" s="621"/>
      <c r="M4" s="621"/>
      <c r="N4" s="621"/>
      <c r="O4" s="621"/>
      <c r="P4" s="621"/>
      <c r="Q4" s="622"/>
      <c r="R4" s="620" t="s">
        <v>
153</v>
      </c>
      <c r="S4" s="621"/>
      <c r="T4" s="621"/>
      <c r="U4" s="621"/>
      <c r="V4" s="621"/>
      <c r="W4" s="621"/>
      <c r="X4" s="621"/>
      <c r="Y4" s="622"/>
      <c r="Z4" s="620" t="s">
        <v>
154</v>
      </c>
      <c r="AA4" s="621"/>
      <c r="AB4" s="621"/>
      <c r="AC4" s="622"/>
      <c r="AD4" s="620" t="s">
        <v>
155</v>
      </c>
      <c r="AE4" s="621"/>
      <c r="AF4" s="621"/>
      <c r="AG4" s="621"/>
      <c r="AH4" s="621"/>
      <c r="AI4" s="621"/>
      <c r="AJ4" s="621"/>
      <c r="AK4" s="622"/>
      <c r="AL4" s="620" t="s">
        <v>
154</v>
      </c>
      <c r="AM4" s="621"/>
      <c r="AN4" s="621"/>
      <c r="AO4" s="622"/>
      <c r="AP4" s="626" t="s">
        <v>
156</v>
      </c>
      <c r="AQ4" s="626"/>
      <c r="AR4" s="626"/>
      <c r="AS4" s="626"/>
      <c r="AT4" s="626"/>
      <c r="AU4" s="626"/>
      <c r="AV4" s="626"/>
      <c r="AW4" s="626"/>
      <c r="AX4" s="626"/>
      <c r="AY4" s="626"/>
      <c r="AZ4" s="626"/>
      <c r="BA4" s="626"/>
      <c r="BB4" s="626"/>
      <c r="BC4" s="626"/>
      <c r="BD4" s="626"/>
      <c r="BE4" s="626"/>
      <c r="BF4" s="626"/>
      <c r="BG4" s="626" t="s">
        <v>
157</v>
      </c>
      <c r="BH4" s="626"/>
      <c r="BI4" s="626"/>
      <c r="BJ4" s="626"/>
      <c r="BK4" s="626"/>
      <c r="BL4" s="626"/>
      <c r="BM4" s="626"/>
      <c r="BN4" s="626"/>
      <c r="BO4" s="626" t="s">
        <v>
154</v>
      </c>
      <c r="BP4" s="626"/>
      <c r="BQ4" s="626"/>
      <c r="BR4" s="626"/>
      <c r="BS4" s="626" t="s">
        <v>
158</v>
      </c>
      <c r="BT4" s="626"/>
      <c r="BU4" s="626"/>
      <c r="BV4" s="626"/>
      <c r="BW4" s="626"/>
      <c r="BX4" s="626"/>
      <c r="BY4" s="626"/>
      <c r="BZ4" s="626"/>
      <c r="CA4" s="626"/>
      <c r="CB4" s="626"/>
      <c r="CD4" s="623" t="s">
        <v>
159</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85" customFormat="1" ht="11.25" customHeight="1" x14ac:dyDescent="0.2">
      <c r="B5" s="627" t="s">
        <v>
160</v>
      </c>
      <c r="C5" s="628"/>
      <c r="D5" s="628"/>
      <c r="E5" s="628"/>
      <c r="F5" s="628"/>
      <c r="G5" s="628"/>
      <c r="H5" s="628"/>
      <c r="I5" s="628"/>
      <c r="J5" s="628"/>
      <c r="K5" s="628"/>
      <c r="L5" s="628"/>
      <c r="M5" s="628"/>
      <c r="N5" s="628"/>
      <c r="O5" s="628"/>
      <c r="P5" s="628"/>
      <c r="Q5" s="629"/>
      <c r="R5" s="630">
        <v>
934714</v>
      </c>
      <c r="S5" s="631"/>
      <c r="T5" s="631"/>
      <c r="U5" s="631"/>
      <c r="V5" s="631"/>
      <c r="W5" s="631"/>
      <c r="X5" s="631"/>
      <c r="Y5" s="632"/>
      <c r="Z5" s="633">
        <v>
9.8000000000000007</v>
      </c>
      <c r="AA5" s="633"/>
      <c r="AB5" s="633"/>
      <c r="AC5" s="633"/>
      <c r="AD5" s="634">
        <v>
934714</v>
      </c>
      <c r="AE5" s="634"/>
      <c r="AF5" s="634"/>
      <c r="AG5" s="634"/>
      <c r="AH5" s="634"/>
      <c r="AI5" s="634"/>
      <c r="AJ5" s="634"/>
      <c r="AK5" s="634"/>
      <c r="AL5" s="635">
        <v>
29.1</v>
      </c>
      <c r="AM5" s="636"/>
      <c r="AN5" s="636"/>
      <c r="AO5" s="637"/>
      <c r="AP5" s="627" t="s">
        <v>
161</v>
      </c>
      <c r="AQ5" s="628"/>
      <c r="AR5" s="628"/>
      <c r="AS5" s="628"/>
      <c r="AT5" s="628"/>
      <c r="AU5" s="628"/>
      <c r="AV5" s="628"/>
      <c r="AW5" s="628"/>
      <c r="AX5" s="628"/>
      <c r="AY5" s="628"/>
      <c r="AZ5" s="628"/>
      <c r="BA5" s="628"/>
      <c r="BB5" s="628"/>
      <c r="BC5" s="628"/>
      <c r="BD5" s="628"/>
      <c r="BE5" s="628"/>
      <c r="BF5" s="629"/>
      <c r="BG5" s="641">
        <v>
929531</v>
      </c>
      <c r="BH5" s="642"/>
      <c r="BI5" s="642"/>
      <c r="BJ5" s="642"/>
      <c r="BK5" s="642"/>
      <c r="BL5" s="642"/>
      <c r="BM5" s="642"/>
      <c r="BN5" s="643"/>
      <c r="BO5" s="644">
        <v>
99.4</v>
      </c>
      <c r="BP5" s="644"/>
      <c r="BQ5" s="644"/>
      <c r="BR5" s="644"/>
      <c r="BS5" s="645" t="s">
        <v>
66</v>
      </c>
      <c r="BT5" s="645"/>
      <c r="BU5" s="645"/>
      <c r="BV5" s="645"/>
      <c r="BW5" s="645"/>
      <c r="BX5" s="645"/>
      <c r="BY5" s="645"/>
      <c r="BZ5" s="645"/>
      <c r="CA5" s="645"/>
      <c r="CB5" s="649"/>
      <c r="CD5" s="623" t="s">
        <v>
156</v>
      </c>
      <c r="CE5" s="624"/>
      <c r="CF5" s="624"/>
      <c r="CG5" s="624"/>
      <c r="CH5" s="624"/>
      <c r="CI5" s="624"/>
      <c r="CJ5" s="624"/>
      <c r="CK5" s="624"/>
      <c r="CL5" s="624"/>
      <c r="CM5" s="624"/>
      <c r="CN5" s="624"/>
      <c r="CO5" s="624"/>
      <c r="CP5" s="624"/>
      <c r="CQ5" s="625"/>
      <c r="CR5" s="623" t="s">
        <v>
162</v>
      </c>
      <c r="CS5" s="624"/>
      <c r="CT5" s="624"/>
      <c r="CU5" s="624"/>
      <c r="CV5" s="624"/>
      <c r="CW5" s="624"/>
      <c r="CX5" s="624"/>
      <c r="CY5" s="625"/>
      <c r="CZ5" s="623" t="s">
        <v>
154</v>
      </c>
      <c r="DA5" s="624"/>
      <c r="DB5" s="624"/>
      <c r="DC5" s="625"/>
      <c r="DD5" s="623" t="s">
        <v>
163</v>
      </c>
      <c r="DE5" s="624"/>
      <c r="DF5" s="624"/>
      <c r="DG5" s="624"/>
      <c r="DH5" s="624"/>
      <c r="DI5" s="624"/>
      <c r="DJ5" s="624"/>
      <c r="DK5" s="624"/>
      <c r="DL5" s="624"/>
      <c r="DM5" s="624"/>
      <c r="DN5" s="624"/>
      <c r="DO5" s="624"/>
      <c r="DP5" s="625"/>
      <c r="DQ5" s="623" t="s">
        <v>
164</v>
      </c>
      <c r="DR5" s="624"/>
      <c r="DS5" s="624"/>
      <c r="DT5" s="624"/>
      <c r="DU5" s="624"/>
      <c r="DV5" s="624"/>
      <c r="DW5" s="624"/>
      <c r="DX5" s="624"/>
      <c r="DY5" s="624"/>
      <c r="DZ5" s="624"/>
      <c r="EA5" s="624"/>
      <c r="EB5" s="624"/>
      <c r="EC5" s="625"/>
    </row>
    <row r="6" spans="2:143" ht="11.25" customHeight="1" x14ac:dyDescent="0.2">
      <c r="B6" s="638" t="s">
        <v>
165</v>
      </c>
      <c r="C6" s="639"/>
      <c r="D6" s="639"/>
      <c r="E6" s="639"/>
      <c r="F6" s="639"/>
      <c r="G6" s="639"/>
      <c r="H6" s="639"/>
      <c r="I6" s="639"/>
      <c r="J6" s="639"/>
      <c r="K6" s="639"/>
      <c r="L6" s="639"/>
      <c r="M6" s="639"/>
      <c r="N6" s="639"/>
      <c r="O6" s="639"/>
      <c r="P6" s="639"/>
      <c r="Q6" s="640"/>
      <c r="R6" s="641">
        <v>
59238</v>
      </c>
      <c r="S6" s="642"/>
      <c r="T6" s="642"/>
      <c r="U6" s="642"/>
      <c r="V6" s="642"/>
      <c r="W6" s="642"/>
      <c r="X6" s="642"/>
      <c r="Y6" s="643"/>
      <c r="Z6" s="644">
        <v>
0.6</v>
      </c>
      <c r="AA6" s="644"/>
      <c r="AB6" s="644"/>
      <c r="AC6" s="644"/>
      <c r="AD6" s="645">
        <v>
59238</v>
      </c>
      <c r="AE6" s="645"/>
      <c r="AF6" s="645"/>
      <c r="AG6" s="645"/>
      <c r="AH6" s="645"/>
      <c r="AI6" s="645"/>
      <c r="AJ6" s="645"/>
      <c r="AK6" s="645"/>
      <c r="AL6" s="646">
        <v>
1.8</v>
      </c>
      <c r="AM6" s="647"/>
      <c r="AN6" s="647"/>
      <c r="AO6" s="648"/>
      <c r="AP6" s="638" t="s">
        <v>
166</v>
      </c>
      <c r="AQ6" s="639"/>
      <c r="AR6" s="639"/>
      <c r="AS6" s="639"/>
      <c r="AT6" s="639"/>
      <c r="AU6" s="639"/>
      <c r="AV6" s="639"/>
      <c r="AW6" s="639"/>
      <c r="AX6" s="639"/>
      <c r="AY6" s="639"/>
      <c r="AZ6" s="639"/>
      <c r="BA6" s="639"/>
      <c r="BB6" s="639"/>
      <c r="BC6" s="639"/>
      <c r="BD6" s="639"/>
      <c r="BE6" s="639"/>
      <c r="BF6" s="640"/>
      <c r="BG6" s="641">
        <v>
929531</v>
      </c>
      <c r="BH6" s="642"/>
      <c r="BI6" s="642"/>
      <c r="BJ6" s="642"/>
      <c r="BK6" s="642"/>
      <c r="BL6" s="642"/>
      <c r="BM6" s="642"/>
      <c r="BN6" s="643"/>
      <c r="BO6" s="644">
        <v>
99.4</v>
      </c>
      <c r="BP6" s="644"/>
      <c r="BQ6" s="644"/>
      <c r="BR6" s="644"/>
      <c r="BS6" s="645" t="s">
        <v>
66</v>
      </c>
      <c r="BT6" s="645"/>
      <c r="BU6" s="645"/>
      <c r="BV6" s="645"/>
      <c r="BW6" s="645"/>
      <c r="BX6" s="645"/>
      <c r="BY6" s="645"/>
      <c r="BZ6" s="645"/>
      <c r="CA6" s="645"/>
      <c r="CB6" s="649"/>
      <c r="CD6" s="652" t="s">
        <v>
167</v>
      </c>
      <c r="CE6" s="653"/>
      <c r="CF6" s="653"/>
      <c r="CG6" s="653"/>
      <c r="CH6" s="653"/>
      <c r="CI6" s="653"/>
      <c r="CJ6" s="653"/>
      <c r="CK6" s="653"/>
      <c r="CL6" s="653"/>
      <c r="CM6" s="653"/>
      <c r="CN6" s="653"/>
      <c r="CO6" s="653"/>
      <c r="CP6" s="653"/>
      <c r="CQ6" s="654"/>
      <c r="CR6" s="641">
        <v>
76998</v>
      </c>
      <c r="CS6" s="642"/>
      <c r="CT6" s="642"/>
      <c r="CU6" s="642"/>
      <c r="CV6" s="642"/>
      <c r="CW6" s="642"/>
      <c r="CX6" s="642"/>
      <c r="CY6" s="643"/>
      <c r="CZ6" s="635">
        <v>
0.8</v>
      </c>
      <c r="DA6" s="636"/>
      <c r="DB6" s="636"/>
      <c r="DC6" s="655"/>
      <c r="DD6" s="650" t="s">
        <v>
66</v>
      </c>
      <c r="DE6" s="642"/>
      <c r="DF6" s="642"/>
      <c r="DG6" s="642"/>
      <c r="DH6" s="642"/>
      <c r="DI6" s="642"/>
      <c r="DJ6" s="642"/>
      <c r="DK6" s="642"/>
      <c r="DL6" s="642"/>
      <c r="DM6" s="642"/>
      <c r="DN6" s="642"/>
      <c r="DO6" s="642"/>
      <c r="DP6" s="643"/>
      <c r="DQ6" s="650">
        <v>
76998</v>
      </c>
      <c r="DR6" s="642"/>
      <c r="DS6" s="642"/>
      <c r="DT6" s="642"/>
      <c r="DU6" s="642"/>
      <c r="DV6" s="642"/>
      <c r="DW6" s="642"/>
      <c r="DX6" s="642"/>
      <c r="DY6" s="642"/>
      <c r="DZ6" s="642"/>
      <c r="EA6" s="642"/>
      <c r="EB6" s="642"/>
      <c r="EC6" s="651"/>
    </row>
    <row r="7" spans="2:143" ht="11.25" customHeight="1" x14ac:dyDescent="0.2">
      <c r="B7" s="638" t="s">
        <v>
168</v>
      </c>
      <c r="C7" s="639"/>
      <c r="D7" s="639"/>
      <c r="E7" s="639"/>
      <c r="F7" s="639"/>
      <c r="G7" s="639"/>
      <c r="H7" s="639"/>
      <c r="I7" s="639"/>
      <c r="J7" s="639"/>
      <c r="K7" s="639"/>
      <c r="L7" s="639"/>
      <c r="M7" s="639"/>
      <c r="N7" s="639"/>
      <c r="O7" s="639"/>
      <c r="P7" s="639"/>
      <c r="Q7" s="640"/>
      <c r="R7" s="641">
        <v>
1318</v>
      </c>
      <c r="S7" s="642"/>
      <c r="T7" s="642"/>
      <c r="U7" s="642"/>
      <c r="V7" s="642"/>
      <c r="W7" s="642"/>
      <c r="X7" s="642"/>
      <c r="Y7" s="643"/>
      <c r="Z7" s="644">
        <v>
0</v>
      </c>
      <c r="AA7" s="644"/>
      <c r="AB7" s="644"/>
      <c r="AC7" s="644"/>
      <c r="AD7" s="645">
        <v>
1318</v>
      </c>
      <c r="AE7" s="645"/>
      <c r="AF7" s="645"/>
      <c r="AG7" s="645"/>
      <c r="AH7" s="645"/>
      <c r="AI7" s="645"/>
      <c r="AJ7" s="645"/>
      <c r="AK7" s="645"/>
      <c r="AL7" s="646">
        <v>
0</v>
      </c>
      <c r="AM7" s="647"/>
      <c r="AN7" s="647"/>
      <c r="AO7" s="648"/>
      <c r="AP7" s="638" t="s">
        <v>
169</v>
      </c>
      <c r="AQ7" s="639"/>
      <c r="AR7" s="639"/>
      <c r="AS7" s="639"/>
      <c r="AT7" s="639"/>
      <c r="AU7" s="639"/>
      <c r="AV7" s="639"/>
      <c r="AW7" s="639"/>
      <c r="AX7" s="639"/>
      <c r="AY7" s="639"/>
      <c r="AZ7" s="639"/>
      <c r="BA7" s="639"/>
      <c r="BB7" s="639"/>
      <c r="BC7" s="639"/>
      <c r="BD7" s="639"/>
      <c r="BE7" s="639"/>
      <c r="BF7" s="640"/>
      <c r="BG7" s="641">
        <v>
430747</v>
      </c>
      <c r="BH7" s="642"/>
      <c r="BI7" s="642"/>
      <c r="BJ7" s="642"/>
      <c r="BK7" s="642"/>
      <c r="BL7" s="642"/>
      <c r="BM7" s="642"/>
      <c r="BN7" s="643"/>
      <c r="BO7" s="644">
        <v>
46.1</v>
      </c>
      <c r="BP7" s="644"/>
      <c r="BQ7" s="644"/>
      <c r="BR7" s="644"/>
      <c r="BS7" s="645" t="s">
        <v>
66</v>
      </c>
      <c r="BT7" s="645"/>
      <c r="BU7" s="645"/>
      <c r="BV7" s="645"/>
      <c r="BW7" s="645"/>
      <c r="BX7" s="645"/>
      <c r="BY7" s="645"/>
      <c r="BZ7" s="645"/>
      <c r="CA7" s="645"/>
      <c r="CB7" s="649"/>
      <c r="CD7" s="656" t="s">
        <v>
170</v>
      </c>
      <c r="CE7" s="657"/>
      <c r="CF7" s="657"/>
      <c r="CG7" s="657"/>
      <c r="CH7" s="657"/>
      <c r="CI7" s="657"/>
      <c r="CJ7" s="657"/>
      <c r="CK7" s="657"/>
      <c r="CL7" s="657"/>
      <c r="CM7" s="657"/>
      <c r="CN7" s="657"/>
      <c r="CO7" s="657"/>
      <c r="CP7" s="657"/>
      <c r="CQ7" s="658"/>
      <c r="CR7" s="641">
        <v>
1489473</v>
      </c>
      <c r="CS7" s="642"/>
      <c r="CT7" s="642"/>
      <c r="CU7" s="642"/>
      <c r="CV7" s="642"/>
      <c r="CW7" s="642"/>
      <c r="CX7" s="642"/>
      <c r="CY7" s="643"/>
      <c r="CZ7" s="644">
        <v>
15.8</v>
      </c>
      <c r="DA7" s="644"/>
      <c r="DB7" s="644"/>
      <c r="DC7" s="644"/>
      <c r="DD7" s="650">
        <v>
68567</v>
      </c>
      <c r="DE7" s="642"/>
      <c r="DF7" s="642"/>
      <c r="DG7" s="642"/>
      <c r="DH7" s="642"/>
      <c r="DI7" s="642"/>
      <c r="DJ7" s="642"/>
      <c r="DK7" s="642"/>
      <c r="DL7" s="642"/>
      <c r="DM7" s="642"/>
      <c r="DN7" s="642"/>
      <c r="DO7" s="642"/>
      <c r="DP7" s="643"/>
      <c r="DQ7" s="650">
        <v>
1000431</v>
      </c>
      <c r="DR7" s="642"/>
      <c r="DS7" s="642"/>
      <c r="DT7" s="642"/>
      <c r="DU7" s="642"/>
      <c r="DV7" s="642"/>
      <c r="DW7" s="642"/>
      <c r="DX7" s="642"/>
      <c r="DY7" s="642"/>
      <c r="DZ7" s="642"/>
      <c r="EA7" s="642"/>
      <c r="EB7" s="642"/>
      <c r="EC7" s="651"/>
    </row>
    <row r="8" spans="2:143" ht="11.25" customHeight="1" x14ac:dyDescent="0.2">
      <c r="B8" s="638" t="s">
        <v>
171</v>
      </c>
      <c r="C8" s="639"/>
      <c r="D8" s="639"/>
      <c r="E8" s="639"/>
      <c r="F8" s="639"/>
      <c r="G8" s="639"/>
      <c r="H8" s="639"/>
      <c r="I8" s="639"/>
      <c r="J8" s="639"/>
      <c r="K8" s="639"/>
      <c r="L8" s="639"/>
      <c r="M8" s="639"/>
      <c r="N8" s="639"/>
      <c r="O8" s="639"/>
      <c r="P8" s="639"/>
      <c r="Q8" s="640"/>
      <c r="R8" s="641">
        <v>
6530</v>
      </c>
      <c r="S8" s="642"/>
      <c r="T8" s="642"/>
      <c r="U8" s="642"/>
      <c r="V8" s="642"/>
      <c r="W8" s="642"/>
      <c r="X8" s="642"/>
      <c r="Y8" s="643"/>
      <c r="Z8" s="644">
        <v>
0.1</v>
      </c>
      <c r="AA8" s="644"/>
      <c r="AB8" s="644"/>
      <c r="AC8" s="644"/>
      <c r="AD8" s="645">
        <v>
6530</v>
      </c>
      <c r="AE8" s="645"/>
      <c r="AF8" s="645"/>
      <c r="AG8" s="645"/>
      <c r="AH8" s="645"/>
      <c r="AI8" s="645"/>
      <c r="AJ8" s="645"/>
      <c r="AK8" s="645"/>
      <c r="AL8" s="646">
        <v>
0.2</v>
      </c>
      <c r="AM8" s="647"/>
      <c r="AN8" s="647"/>
      <c r="AO8" s="648"/>
      <c r="AP8" s="638" t="s">
        <v>
172</v>
      </c>
      <c r="AQ8" s="639"/>
      <c r="AR8" s="639"/>
      <c r="AS8" s="639"/>
      <c r="AT8" s="639"/>
      <c r="AU8" s="639"/>
      <c r="AV8" s="639"/>
      <c r="AW8" s="639"/>
      <c r="AX8" s="639"/>
      <c r="AY8" s="639"/>
      <c r="AZ8" s="639"/>
      <c r="BA8" s="639"/>
      <c r="BB8" s="639"/>
      <c r="BC8" s="639"/>
      <c r="BD8" s="639"/>
      <c r="BE8" s="639"/>
      <c r="BF8" s="640"/>
      <c r="BG8" s="641">
        <v>
13697</v>
      </c>
      <c r="BH8" s="642"/>
      <c r="BI8" s="642"/>
      <c r="BJ8" s="642"/>
      <c r="BK8" s="642"/>
      <c r="BL8" s="642"/>
      <c r="BM8" s="642"/>
      <c r="BN8" s="643"/>
      <c r="BO8" s="644">
        <v>
1.5</v>
      </c>
      <c r="BP8" s="644"/>
      <c r="BQ8" s="644"/>
      <c r="BR8" s="644"/>
      <c r="BS8" s="650" t="s">
        <v>
66</v>
      </c>
      <c r="BT8" s="642"/>
      <c r="BU8" s="642"/>
      <c r="BV8" s="642"/>
      <c r="BW8" s="642"/>
      <c r="BX8" s="642"/>
      <c r="BY8" s="642"/>
      <c r="BZ8" s="642"/>
      <c r="CA8" s="642"/>
      <c r="CB8" s="651"/>
      <c r="CD8" s="656" t="s">
        <v>
173</v>
      </c>
      <c r="CE8" s="657"/>
      <c r="CF8" s="657"/>
      <c r="CG8" s="657"/>
      <c r="CH8" s="657"/>
      <c r="CI8" s="657"/>
      <c r="CJ8" s="657"/>
      <c r="CK8" s="657"/>
      <c r="CL8" s="657"/>
      <c r="CM8" s="657"/>
      <c r="CN8" s="657"/>
      <c r="CO8" s="657"/>
      <c r="CP8" s="657"/>
      <c r="CQ8" s="658"/>
      <c r="CR8" s="641">
        <v>
1431724</v>
      </c>
      <c r="CS8" s="642"/>
      <c r="CT8" s="642"/>
      <c r="CU8" s="642"/>
      <c r="CV8" s="642"/>
      <c r="CW8" s="642"/>
      <c r="CX8" s="642"/>
      <c r="CY8" s="643"/>
      <c r="CZ8" s="644">
        <v>
15.2</v>
      </c>
      <c r="DA8" s="644"/>
      <c r="DB8" s="644"/>
      <c r="DC8" s="644"/>
      <c r="DD8" s="650">
        <v>
43715</v>
      </c>
      <c r="DE8" s="642"/>
      <c r="DF8" s="642"/>
      <c r="DG8" s="642"/>
      <c r="DH8" s="642"/>
      <c r="DI8" s="642"/>
      <c r="DJ8" s="642"/>
      <c r="DK8" s="642"/>
      <c r="DL8" s="642"/>
      <c r="DM8" s="642"/>
      <c r="DN8" s="642"/>
      <c r="DO8" s="642"/>
      <c r="DP8" s="643"/>
      <c r="DQ8" s="650">
        <v>
551190</v>
      </c>
      <c r="DR8" s="642"/>
      <c r="DS8" s="642"/>
      <c r="DT8" s="642"/>
      <c r="DU8" s="642"/>
      <c r="DV8" s="642"/>
      <c r="DW8" s="642"/>
      <c r="DX8" s="642"/>
      <c r="DY8" s="642"/>
      <c r="DZ8" s="642"/>
      <c r="EA8" s="642"/>
      <c r="EB8" s="642"/>
      <c r="EC8" s="651"/>
    </row>
    <row r="9" spans="2:143" ht="11.25" customHeight="1" x14ac:dyDescent="0.2">
      <c r="B9" s="638" t="s">
        <v>
174</v>
      </c>
      <c r="C9" s="639"/>
      <c r="D9" s="639"/>
      <c r="E9" s="639"/>
      <c r="F9" s="639"/>
      <c r="G9" s="639"/>
      <c r="H9" s="639"/>
      <c r="I9" s="639"/>
      <c r="J9" s="639"/>
      <c r="K9" s="639"/>
      <c r="L9" s="639"/>
      <c r="M9" s="639"/>
      <c r="N9" s="639"/>
      <c r="O9" s="639"/>
      <c r="P9" s="639"/>
      <c r="Q9" s="640"/>
      <c r="R9" s="641">
        <v>
4000</v>
      </c>
      <c r="S9" s="642"/>
      <c r="T9" s="642"/>
      <c r="U9" s="642"/>
      <c r="V9" s="642"/>
      <c r="W9" s="642"/>
      <c r="X9" s="642"/>
      <c r="Y9" s="643"/>
      <c r="Z9" s="644">
        <v>
0</v>
      </c>
      <c r="AA9" s="644"/>
      <c r="AB9" s="644"/>
      <c r="AC9" s="644"/>
      <c r="AD9" s="645">
        <v>
4000</v>
      </c>
      <c r="AE9" s="645"/>
      <c r="AF9" s="645"/>
      <c r="AG9" s="645"/>
      <c r="AH9" s="645"/>
      <c r="AI9" s="645"/>
      <c r="AJ9" s="645"/>
      <c r="AK9" s="645"/>
      <c r="AL9" s="646">
        <v>
0.1</v>
      </c>
      <c r="AM9" s="647"/>
      <c r="AN9" s="647"/>
      <c r="AO9" s="648"/>
      <c r="AP9" s="638" t="s">
        <v>
175</v>
      </c>
      <c r="AQ9" s="639"/>
      <c r="AR9" s="639"/>
      <c r="AS9" s="639"/>
      <c r="AT9" s="639"/>
      <c r="AU9" s="639"/>
      <c r="AV9" s="639"/>
      <c r="AW9" s="639"/>
      <c r="AX9" s="639"/>
      <c r="AY9" s="639"/>
      <c r="AZ9" s="639"/>
      <c r="BA9" s="639"/>
      <c r="BB9" s="639"/>
      <c r="BC9" s="639"/>
      <c r="BD9" s="639"/>
      <c r="BE9" s="639"/>
      <c r="BF9" s="640"/>
      <c r="BG9" s="641">
        <v>
382324</v>
      </c>
      <c r="BH9" s="642"/>
      <c r="BI9" s="642"/>
      <c r="BJ9" s="642"/>
      <c r="BK9" s="642"/>
      <c r="BL9" s="642"/>
      <c r="BM9" s="642"/>
      <c r="BN9" s="643"/>
      <c r="BO9" s="644">
        <v>
40.9</v>
      </c>
      <c r="BP9" s="644"/>
      <c r="BQ9" s="644"/>
      <c r="BR9" s="644"/>
      <c r="BS9" s="650" t="s">
        <v>
66</v>
      </c>
      <c r="BT9" s="642"/>
      <c r="BU9" s="642"/>
      <c r="BV9" s="642"/>
      <c r="BW9" s="642"/>
      <c r="BX9" s="642"/>
      <c r="BY9" s="642"/>
      <c r="BZ9" s="642"/>
      <c r="CA9" s="642"/>
      <c r="CB9" s="651"/>
      <c r="CD9" s="656" t="s">
        <v>
176</v>
      </c>
      <c r="CE9" s="657"/>
      <c r="CF9" s="657"/>
      <c r="CG9" s="657"/>
      <c r="CH9" s="657"/>
      <c r="CI9" s="657"/>
      <c r="CJ9" s="657"/>
      <c r="CK9" s="657"/>
      <c r="CL9" s="657"/>
      <c r="CM9" s="657"/>
      <c r="CN9" s="657"/>
      <c r="CO9" s="657"/>
      <c r="CP9" s="657"/>
      <c r="CQ9" s="658"/>
      <c r="CR9" s="641">
        <v>
1068419</v>
      </c>
      <c r="CS9" s="642"/>
      <c r="CT9" s="642"/>
      <c r="CU9" s="642"/>
      <c r="CV9" s="642"/>
      <c r="CW9" s="642"/>
      <c r="CX9" s="642"/>
      <c r="CY9" s="643"/>
      <c r="CZ9" s="644">
        <v>
11.3</v>
      </c>
      <c r="DA9" s="644"/>
      <c r="DB9" s="644"/>
      <c r="DC9" s="644"/>
      <c r="DD9" s="650">
        <v>
41131</v>
      </c>
      <c r="DE9" s="642"/>
      <c r="DF9" s="642"/>
      <c r="DG9" s="642"/>
      <c r="DH9" s="642"/>
      <c r="DI9" s="642"/>
      <c r="DJ9" s="642"/>
      <c r="DK9" s="642"/>
      <c r="DL9" s="642"/>
      <c r="DM9" s="642"/>
      <c r="DN9" s="642"/>
      <c r="DO9" s="642"/>
      <c r="DP9" s="643"/>
      <c r="DQ9" s="650">
        <v>
555668</v>
      </c>
      <c r="DR9" s="642"/>
      <c r="DS9" s="642"/>
      <c r="DT9" s="642"/>
      <c r="DU9" s="642"/>
      <c r="DV9" s="642"/>
      <c r="DW9" s="642"/>
      <c r="DX9" s="642"/>
      <c r="DY9" s="642"/>
      <c r="DZ9" s="642"/>
      <c r="EA9" s="642"/>
      <c r="EB9" s="642"/>
      <c r="EC9" s="651"/>
    </row>
    <row r="10" spans="2:143" ht="11.25" customHeight="1" x14ac:dyDescent="0.2">
      <c r="B10" s="638" t="s">
        <v>
177</v>
      </c>
      <c r="C10" s="639"/>
      <c r="D10" s="639"/>
      <c r="E10" s="639"/>
      <c r="F10" s="639"/>
      <c r="G10" s="639"/>
      <c r="H10" s="639"/>
      <c r="I10" s="639"/>
      <c r="J10" s="639"/>
      <c r="K10" s="639"/>
      <c r="L10" s="639"/>
      <c r="M10" s="639"/>
      <c r="N10" s="639"/>
      <c r="O10" s="639"/>
      <c r="P10" s="639"/>
      <c r="Q10" s="640"/>
      <c r="R10" s="641" t="s">
        <v>
66</v>
      </c>
      <c r="S10" s="642"/>
      <c r="T10" s="642"/>
      <c r="U10" s="642"/>
      <c r="V10" s="642"/>
      <c r="W10" s="642"/>
      <c r="X10" s="642"/>
      <c r="Y10" s="643"/>
      <c r="Z10" s="644" t="s">
        <v>
66</v>
      </c>
      <c r="AA10" s="644"/>
      <c r="AB10" s="644"/>
      <c r="AC10" s="644"/>
      <c r="AD10" s="645" t="s">
        <v>
66</v>
      </c>
      <c r="AE10" s="645"/>
      <c r="AF10" s="645"/>
      <c r="AG10" s="645"/>
      <c r="AH10" s="645"/>
      <c r="AI10" s="645"/>
      <c r="AJ10" s="645"/>
      <c r="AK10" s="645"/>
      <c r="AL10" s="646" t="s">
        <v>
66</v>
      </c>
      <c r="AM10" s="647"/>
      <c r="AN10" s="647"/>
      <c r="AO10" s="648"/>
      <c r="AP10" s="638" t="s">
        <v>
178</v>
      </c>
      <c r="AQ10" s="639"/>
      <c r="AR10" s="639"/>
      <c r="AS10" s="639"/>
      <c r="AT10" s="639"/>
      <c r="AU10" s="639"/>
      <c r="AV10" s="639"/>
      <c r="AW10" s="639"/>
      <c r="AX10" s="639"/>
      <c r="AY10" s="639"/>
      <c r="AZ10" s="639"/>
      <c r="BA10" s="639"/>
      <c r="BB10" s="639"/>
      <c r="BC10" s="639"/>
      <c r="BD10" s="639"/>
      <c r="BE10" s="639"/>
      <c r="BF10" s="640"/>
      <c r="BG10" s="641">
        <v>
20687</v>
      </c>
      <c r="BH10" s="642"/>
      <c r="BI10" s="642"/>
      <c r="BJ10" s="642"/>
      <c r="BK10" s="642"/>
      <c r="BL10" s="642"/>
      <c r="BM10" s="642"/>
      <c r="BN10" s="643"/>
      <c r="BO10" s="644">
        <v>
2.2000000000000002</v>
      </c>
      <c r="BP10" s="644"/>
      <c r="BQ10" s="644"/>
      <c r="BR10" s="644"/>
      <c r="BS10" s="650" t="s">
        <v>
66</v>
      </c>
      <c r="BT10" s="642"/>
      <c r="BU10" s="642"/>
      <c r="BV10" s="642"/>
      <c r="BW10" s="642"/>
      <c r="BX10" s="642"/>
      <c r="BY10" s="642"/>
      <c r="BZ10" s="642"/>
      <c r="CA10" s="642"/>
      <c r="CB10" s="651"/>
      <c r="CD10" s="656" t="s">
        <v>
179</v>
      </c>
      <c r="CE10" s="657"/>
      <c r="CF10" s="657"/>
      <c r="CG10" s="657"/>
      <c r="CH10" s="657"/>
      <c r="CI10" s="657"/>
      <c r="CJ10" s="657"/>
      <c r="CK10" s="657"/>
      <c r="CL10" s="657"/>
      <c r="CM10" s="657"/>
      <c r="CN10" s="657"/>
      <c r="CO10" s="657"/>
      <c r="CP10" s="657"/>
      <c r="CQ10" s="658"/>
      <c r="CR10" s="641">
        <v>
65547</v>
      </c>
      <c r="CS10" s="642"/>
      <c r="CT10" s="642"/>
      <c r="CU10" s="642"/>
      <c r="CV10" s="642"/>
      <c r="CW10" s="642"/>
      <c r="CX10" s="642"/>
      <c r="CY10" s="643"/>
      <c r="CZ10" s="644">
        <v>
0.7</v>
      </c>
      <c r="DA10" s="644"/>
      <c r="DB10" s="644"/>
      <c r="DC10" s="644"/>
      <c r="DD10" s="650" t="s">
        <v>
66</v>
      </c>
      <c r="DE10" s="642"/>
      <c r="DF10" s="642"/>
      <c r="DG10" s="642"/>
      <c r="DH10" s="642"/>
      <c r="DI10" s="642"/>
      <c r="DJ10" s="642"/>
      <c r="DK10" s="642"/>
      <c r="DL10" s="642"/>
      <c r="DM10" s="642"/>
      <c r="DN10" s="642"/>
      <c r="DO10" s="642"/>
      <c r="DP10" s="643"/>
      <c r="DQ10" s="650">
        <v>
34804</v>
      </c>
      <c r="DR10" s="642"/>
      <c r="DS10" s="642"/>
      <c r="DT10" s="642"/>
      <c r="DU10" s="642"/>
      <c r="DV10" s="642"/>
      <c r="DW10" s="642"/>
      <c r="DX10" s="642"/>
      <c r="DY10" s="642"/>
      <c r="DZ10" s="642"/>
      <c r="EA10" s="642"/>
      <c r="EB10" s="642"/>
      <c r="EC10" s="651"/>
    </row>
    <row r="11" spans="2:143" ht="11.25" customHeight="1" x14ac:dyDescent="0.2">
      <c r="B11" s="638" t="s">
        <v>
180</v>
      </c>
      <c r="C11" s="639"/>
      <c r="D11" s="639"/>
      <c r="E11" s="639"/>
      <c r="F11" s="639"/>
      <c r="G11" s="639"/>
      <c r="H11" s="639"/>
      <c r="I11" s="639"/>
      <c r="J11" s="639"/>
      <c r="K11" s="639"/>
      <c r="L11" s="639"/>
      <c r="M11" s="639"/>
      <c r="N11" s="639"/>
      <c r="O11" s="639"/>
      <c r="P11" s="639"/>
      <c r="Q11" s="640"/>
      <c r="R11" s="641">
        <v>
138356</v>
      </c>
      <c r="S11" s="642"/>
      <c r="T11" s="642"/>
      <c r="U11" s="642"/>
      <c r="V11" s="642"/>
      <c r="W11" s="642"/>
      <c r="X11" s="642"/>
      <c r="Y11" s="643"/>
      <c r="Z11" s="646">
        <v>
1.5</v>
      </c>
      <c r="AA11" s="647"/>
      <c r="AB11" s="647"/>
      <c r="AC11" s="659"/>
      <c r="AD11" s="650">
        <v>
138356</v>
      </c>
      <c r="AE11" s="642"/>
      <c r="AF11" s="642"/>
      <c r="AG11" s="642"/>
      <c r="AH11" s="642"/>
      <c r="AI11" s="642"/>
      <c r="AJ11" s="642"/>
      <c r="AK11" s="643"/>
      <c r="AL11" s="646">
        <v>
4.3</v>
      </c>
      <c r="AM11" s="647"/>
      <c r="AN11" s="647"/>
      <c r="AO11" s="648"/>
      <c r="AP11" s="638" t="s">
        <v>
181</v>
      </c>
      <c r="AQ11" s="639"/>
      <c r="AR11" s="639"/>
      <c r="AS11" s="639"/>
      <c r="AT11" s="639"/>
      <c r="AU11" s="639"/>
      <c r="AV11" s="639"/>
      <c r="AW11" s="639"/>
      <c r="AX11" s="639"/>
      <c r="AY11" s="639"/>
      <c r="AZ11" s="639"/>
      <c r="BA11" s="639"/>
      <c r="BB11" s="639"/>
      <c r="BC11" s="639"/>
      <c r="BD11" s="639"/>
      <c r="BE11" s="639"/>
      <c r="BF11" s="640"/>
      <c r="BG11" s="641">
        <v>
14039</v>
      </c>
      <c r="BH11" s="642"/>
      <c r="BI11" s="642"/>
      <c r="BJ11" s="642"/>
      <c r="BK11" s="642"/>
      <c r="BL11" s="642"/>
      <c r="BM11" s="642"/>
      <c r="BN11" s="643"/>
      <c r="BO11" s="644">
        <v>
1.5</v>
      </c>
      <c r="BP11" s="644"/>
      <c r="BQ11" s="644"/>
      <c r="BR11" s="644"/>
      <c r="BS11" s="650" t="s">
        <v>
66</v>
      </c>
      <c r="BT11" s="642"/>
      <c r="BU11" s="642"/>
      <c r="BV11" s="642"/>
      <c r="BW11" s="642"/>
      <c r="BX11" s="642"/>
      <c r="BY11" s="642"/>
      <c r="BZ11" s="642"/>
      <c r="CA11" s="642"/>
      <c r="CB11" s="651"/>
      <c r="CD11" s="656" t="s">
        <v>
182</v>
      </c>
      <c r="CE11" s="657"/>
      <c r="CF11" s="657"/>
      <c r="CG11" s="657"/>
      <c r="CH11" s="657"/>
      <c r="CI11" s="657"/>
      <c r="CJ11" s="657"/>
      <c r="CK11" s="657"/>
      <c r="CL11" s="657"/>
      <c r="CM11" s="657"/>
      <c r="CN11" s="657"/>
      <c r="CO11" s="657"/>
      <c r="CP11" s="657"/>
      <c r="CQ11" s="658"/>
      <c r="CR11" s="641">
        <v>
519704</v>
      </c>
      <c r="CS11" s="642"/>
      <c r="CT11" s="642"/>
      <c r="CU11" s="642"/>
      <c r="CV11" s="642"/>
      <c r="CW11" s="642"/>
      <c r="CX11" s="642"/>
      <c r="CY11" s="643"/>
      <c r="CZ11" s="644">
        <v>
5.5</v>
      </c>
      <c r="DA11" s="644"/>
      <c r="DB11" s="644"/>
      <c r="DC11" s="644"/>
      <c r="DD11" s="650">
        <v>
94008</v>
      </c>
      <c r="DE11" s="642"/>
      <c r="DF11" s="642"/>
      <c r="DG11" s="642"/>
      <c r="DH11" s="642"/>
      <c r="DI11" s="642"/>
      <c r="DJ11" s="642"/>
      <c r="DK11" s="642"/>
      <c r="DL11" s="642"/>
      <c r="DM11" s="642"/>
      <c r="DN11" s="642"/>
      <c r="DO11" s="642"/>
      <c r="DP11" s="643"/>
      <c r="DQ11" s="650">
        <v>
141974</v>
      </c>
      <c r="DR11" s="642"/>
      <c r="DS11" s="642"/>
      <c r="DT11" s="642"/>
      <c r="DU11" s="642"/>
      <c r="DV11" s="642"/>
      <c r="DW11" s="642"/>
      <c r="DX11" s="642"/>
      <c r="DY11" s="642"/>
      <c r="DZ11" s="642"/>
      <c r="EA11" s="642"/>
      <c r="EB11" s="642"/>
      <c r="EC11" s="651"/>
    </row>
    <row r="12" spans="2:143" ht="11.25" customHeight="1" x14ac:dyDescent="0.2">
      <c r="B12" s="638" t="s">
        <v>
183</v>
      </c>
      <c r="C12" s="639"/>
      <c r="D12" s="639"/>
      <c r="E12" s="639"/>
      <c r="F12" s="639"/>
      <c r="G12" s="639"/>
      <c r="H12" s="639"/>
      <c r="I12" s="639"/>
      <c r="J12" s="639"/>
      <c r="K12" s="639"/>
      <c r="L12" s="639"/>
      <c r="M12" s="639"/>
      <c r="N12" s="639"/>
      <c r="O12" s="639"/>
      <c r="P12" s="639"/>
      <c r="Q12" s="640"/>
      <c r="R12" s="641">
        <v>
585</v>
      </c>
      <c r="S12" s="642"/>
      <c r="T12" s="642"/>
      <c r="U12" s="642"/>
      <c r="V12" s="642"/>
      <c r="W12" s="642"/>
      <c r="X12" s="642"/>
      <c r="Y12" s="643"/>
      <c r="Z12" s="644">
        <v>
0</v>
      </c>
      <c r="AA12" s="644"/>
      <c r="AB12" s="644"/>
      <c r="AC12" s="644"/>
      <c r="AD12" s="645">
        <v>
585</v>
      </c>
      <c r="AE12" s="645"/>
      <c r="AF12" s="645"/>
      <c r="AG12" s="645"/>
      <c r="AH12" s="645"/>
      <c r="AI12" s="645"/>
      <c r="AJ12" s="645"/>
      <c r="AK12" s="645"/>
      <c r="AL12" s="646">
        <v>
0</v>
      </c>
      <c r="AM12" s="647"/>
      <c r="AN12" s="647"/>
      <c r="AO12" s="648"/>
      <c r="AP12" s="638" t="s">
        <v>
184</v>
      </c>
      <c r="AQ12" s="639"/>
      <c r="AR12" s="639"/>
      <c r="AS12" s="639"/>
      <c r="AT12" s="639"/>
      <c r="AU12" s="639"/>
      <c r="AV12" s="639"/>
      <c r="AW12" s="639"/>
      <c r="AX12" s="639"/>
      <c r="AY12" s="639"/>
      <c r="AZ12" s="639"/>
      <c r="BA12" s="639"/>
      <c r="BB12" s="639"/>
      <c r="BC12" s="639"/>
      <c r="BD12" s="639"/>
      <c r="BE12" s="639"/>
      <c r="BF12" s="640"/>
      <c r="BG12" s="641">
        <v>
382264</v>
      </c>
      <c r="BH12" s="642"/>
      <c r="BI12" s="642"/>
      <c r="BJ12" s="642"/>
      <c r="BK12" s="642"/>
      <c r="BL12" s="642"/>
      <c r="BM12" s="642"/>
      <c r="BN12" s="643"/>
      <c r="BO12" s="644">
        <v>
40.9</v>
      </c>
      <c r="BP12" s="644"/>
      <c r="BQ12" s="644"/>
      <c r="BR12" s="644"/>
      <c r="BS12" s="650" t="s">
        <v>
66</v>
      </c>
      <c r="BT12" s="642"/>
      <c r="BU12" s="642"/>
      <c r="BV12" s="642"/>
      <c r="BW12" s="642"/>
      <c r="BX12" s="642"/>
      <c r="BY12" s="642"/>
      <c r="BZ12" s="642"/>
      <c r="CA12" s="642"/>
      <c r="CB12" s="651"/>
      <c r="CD12" s="656" t="s">
        <v>
185</v>
      </c>
      <c r="CE12" s="657"/>
      <c r="CF12" s="657"/>
      <c r="CG12" s="657"/>
      <c r="CH12" s="657"/>
      <c r="CI12" s="657"/>
      <c r="CJ12" s="657"/>
      <c r="CK12" s="657"/>
      <c r="CL12" s="657"/>
      <c r="CM12" s="657"/>
      <c r="CN12" s="657"/>
      <c r="CO12" s="657"/>
      <c r="CP12" s="657"/>
      <c r="CQ12" s="658"/>
      <c r="CR12" s="641">
        <v>
498965</v>
      </c>
      <c r="CS12" s="642"/>
      <c r="CT12" s="642"/>
      <c r="CU12" s="642"/>
      <c r="CV12" s="642"/>
      <c r="CW12" s="642"/>
      <c r="CX12" s="642"/>
      <c r="CY12" s="643"/>
      <c r="CZ12" s="644">
        <v>
5.3</v>
      </c>
      <c r="DA12" s="644"/>
      <c r="DB12" s="644"/>
      <c r="DC12" s="644"/>
      <c r="DD12" s="650">
        <v>
19081</v>
      </c>
      <c r="DE12" s="642"/>
      <c r="DF12" s="642"/>
      <c r="DG12" s="642"/>
      <c r="DH12" s="642"/>
      <c r="DI12" s="642"/>
      <c r="DJ12" s="642"/>
      <c r="DK12" s="642"/>
      <c r="DL12" s="642"/>
      <c r="DM12" s="642"/>
      <c r="DN12" s="642"/>
      <c r="DO12" s="642"/>
      <c r="DP12" s="643"/>
      <c r="DQ12" s="650">
        <v>
168569</v>
      </c>
      <c r="DR12" s="642"/>
      <c r="DS12" s="642"/>
      <c r="DT12" s="642"/>
      <c r="DU12" s="642"/>
      <c r="DV12" s="642"/>
      <c r="DW12" s="642"/>
      <c r="DX12" s="642"/>
      <c r="DY12" s="642"/>
      <c r="DZ12" s="642"/>
      <c r="EA12" s="642"/>
      <c r="EB12" s="642"/>
      <c r="EC12" s="651"/>
    </row>
    <row r="13" spans="2:143" ht="11.25" customHeight="1" x14ac:dyDescent="0.2">
      <c r="B13" s="638" t="s">
        <v>
186</v>
      </c>
      <c r="C13" s="639"/>
      <c r="D13" s="639"/>
      <c r="E13" s="639"/>
      <c r="F13" s="639"/>
      <c r="G13" s="639"/>
      <c r="H13" s="639"/>
      <c r="I13" s="639"/>
      <c r="J13" s="639"/>
      <c r="K13" s="639"/>
      <c r="L13" s="639"/>
      <c r="M13" s="639"/>
      <c r="N13" s="639"/>
      <c r="O13" s="639"/>
      <c r="P13" s="639"/>
      <c r="Q13" s="640"/>
      <c r="R13" s="641" t="s">
        <v>
66</v>
      </c>
      <c r="S13" s="642"/>
      <c r="T13" s="642"/>
      <c r="U13" s="642"/>
      <c r="V13" s="642"/>
      <c r="W13" s="642"/>
      <c r="X13" s="642"/>
      <c r="Y13" s="643"/>
      <c r="Z13" s="644" t="s">
        <v>
66</v>
      </c>
      <c r="AA13" s="644"/>
      <c r="AB13" s="644"/>
      <c r="AC13" s="644"/>
      <c r="AD13" s="645" t="s">
        <v>
66</v>
      </c>
      <c r="AE13" s="645"/>
      <c r="AF13" s="645"/>
      <c r="AG13" s="645"/>
      <c r="AH13" s="645"/>
      <c r="AI13" s="645"/>
      <c r="AJ13" s="645"/>
      <c r="AK13" s="645"/>
      <c r="AL13" s="646" t="s">
        <v>
66</v>
      </c>
      <c r="AM13" s="647"/>
      <c r="AN13" s="647"/>
      <c r="AO13" s="648"/>
      <c r="AP13" s="638" t="s">
        <v>
187</v>
      </c>
      <c r="AQ13" s="639"/>
      <c r="AR13" s="639"/>
      <c r="AS13" s="639"/>
      <c r="AT13" s="639"/>
      <c r="AU13" s="639"/>
      <c r="AV13" s="639"/>
      <c r="AW13" s="639"/>
      <c r="AX13" s="639"/>
      <c r="AY13" s="639"/>
      <c r="AZ13" s="639"/>
      <c r="BA13" s="639"/>
      <c r="BB13" s="639"/>
      <c r="BC13" s="639"/>
      <c r="BD13" s="639"/>
      <c r="BE13" s="639"/>
      <c r="BF13" s="640"/>
      <c r="BG13" s="641">
        <v>
303766</v>
      </c>
      <c r="BH13" s="642"/>
      <c r="BI13" s="642"/>
      <c r="BJ13" s="642"/>
      <c r="BK13" s="642"/>
      <c r="BL13" s="642"/>
      <c r="BM13" s="642"/>
      <c r="BN13" s="643"/>
      <c r="BO13" s="644">
        <v>
32.5</v>
      </c>
      <c r="BP13" s="644"/>
      <c r="BQ13" s="644"/>
      <c r="BR13" s="644"/>
      <c r="BS13" s="650" t="s">
        <v>
66</v>
      </c>
      <c r="BT13" s="642"/>
      <c r="BU13" s="642"/>
      <c r="BV13" s="642"/>
      <c r="BW13" s="642"/>
      <c r="BX13" s="642"/>
      <c r="BY13" s="642"/>
      <c r="BZ13" s="642"/>
      <c r="CA13" s="642"/>
      <c r="CB13" s="651"/>
      <c r="CD13" s="656" t="s">
        <v>
188</v>
      </c>
      <c r="CE13" s="657"/>
      <c r="CF13" s="657"/>
      <c r="CG13" s="657"/>
      <c r="CH13" s="657"/>
      <c r="CI13" s="657"/>
      <c r="CJ13" s="657"/>
      <c r="CK13" s="657"/>
      <c r="CL13" s="657"/>
      <c r="CM13" s="657"/>
      <c r="CN13" s="657"/>
      <c r="CO13" s="657"/>
      <c r="CP13" s="657"/>
      <c r="CQ13" s="658"/>
      <c r="CR13" s="641">
        <v>
1216087</v>
      </c>
      <c r="CS13" s="642"/>
      <c r="CT13" s="642"/>
      <c r="CU13" s="642"/>
      <c r="CV13" s="642"/>
      <c r="CW13" s="642"/>
      <c r="CX13" s="642"/>
      <c r="CY13" s="643"/>
      <c r="CZ13" s="644">
        <v>
12.9</v>
      </c>
      <c r="DA13" s="644"/>
      <c r="DB13" s="644"/>
      <c r="DC13" s="644"/>
      <c r="DD13" s="650">
        <v>
1093748</v>
      </c>
      <c r="DE13" s="642"/>
      <c r="DF13" s="642"/>
      <c r="DG13" s="642"/>
      <c r="DH13" s="642"/>
      <c r="DI13" s="642"/>
      <c r="DJ13" s="642"/>
      <c r="DK13" s="642"/>
      <c r="DL13" s="642"/>
      <c r="DM13" s="642"/>
      <c r="DN13" s="642"/>
      <c r="DO13" s="642"/>
      <c r="DP13" s="643"/>
      <c r="DQ13" s="650">
        <v>
178773</v>
      </c>
      <c r="DR13" s="642"/>
      <c r="DS13" s="642"/>
      <c r="DT13" s="642"/>
      <c r="DU13" s="642"/>
      <c r="DV13" s="642"/>
      <c r="DW13" s="642"/>
      <c r="DX13" s="642"/>
      <c r="DY13" s="642"/>
      <c r="DZ13" s="642"/>
      <c r="EA13" s="642"/>
      <c r="EB13" s="642"/>
      <c r="EC13" s="651"/>
    </row>
    <row r="14" spans="2:143" ht="11.25" customHeight="1" x14ac:dyDescent="0.2">
      <c r="B14" s="638" t="s">
        <v>
189</v>
      </c>
      <c r="C14" s="639"/>
      <c r="D14" s="639"/>
      <c r="E14" s="639"/>
      <c r="F14" s="639"/>
      <c r="G14" s="639"/>
      <c r="H14" s="639"/>
      <c r="I14" s="639"/>
      <c r="J14" s="639"/>
      <c r="K14" s="639"/>
      <c r="L14" s="639"/>
      <c r="M14" s="639"/>
      <c r="N14" s="639"/>
      <c r="O14" s="639"/>
      <c r="P14" s="639"/>
      <c r="Q14" s="640"/>
      <c r="R14" s="641">
        <v>
17529</v>
      </c>
      <c r="S14" s="642"/>
      <c r="T14" s="642"/>
      <c r="U14" s="642"/>
      <c r="V14" s="642"/>
      <c r="W14" s="642"/>
      <c r="X14" s="642"/>
      <c r="Y14" s="643"/>
      <c r="Z14" s="644">
        <v>
0.2</v>
      </c>
      <c r="AA14" s="644"/>
      <c r="AB14" s="644"/>
      <c r="AC14" s="644"/>
      <c r="AD14" s="645">
        <v>
17529</v>
      </c>
      <c r="AE14" s="645"/>
      <c r="AF14" s="645"/>
      <c r="AG14" s="645"/>
      <c r="AH14" s="645"/>
      <c r="AI14" s="645"/>
      <c r="AJ14" s="645"/>
      <c r="AK14" s="645"/>
      <c r="AL14" s="646">
        <v>
0.5</v>
      </c>
      <c r="AM14" s="647"/>
      <c r="AN14" s="647"/>
      <c r="AO14" s="648"/>
      <c r="AP14" s="638" t="s">
        <v>
190</v>
      </c>
      <c r="AQ14" s="639"/>
      <c r="AR14" s="639"/>
      <c r="AS14" s="639"/>
      <c r="AT14" s="639"/>
      <c r="AU14" s="639"/>
      <c r="AV14" s="639"/>
      <c r="AW14" s="639"/>
      <c r="AX14" s="639"/>
      <c r="AY14" s="639"/>
      <c r="AZ14" s="639"/>
      <c r="BA14" s="639"/>
      <c r="BB14" s="639"/>
      <c r="BC14" s="639"/>
      <c r="BD14" s="639"/>
      <c r="BE14" s="639"/>
      <c r="BF14" s="640"/>
      <c r="BG14" s="641">
        <v>
47143</v>
      </c>
      <c r="BH14" s="642"/>
      <c r="BI14" s="642"/>
      <c r="BJ14" s="642"/>
      <c r="BK14" s="642"/>
      <c r="BL14" s="642"/>
      <c r="BM14" s="642"/>
      <c r="BN14" s="643"/>
      <c r="BO14" s="644">
        <v>
5</v>
      </c>
      <c r="BP14" s="644"/>
      <c r="BQ14" s="644"/>
      <c r="BR14" s="644"/>
      <c r="BS14" s="650" t="s">
        <v>
66</v>
      </c>
      <c r="BT14" s="642"/>
      <c r="BU14" s="642"/>
      <c r="BV14" s="642"/>
      <c r="BW14" s="642"/>
      <c r="BX14" s="642"/>
      <c r="BY14" s="642"/>
      <c r="BZ14" s="642"/>
      <c r="CA14" s="642"/>
      <c r="CB14" s="651"/>
      <c r="CD14" s="656" t="s">
        <v>
191</v>
      </c>
      <c r="CE14" s="657"/>
      <c r="CF14" s="657"/>
      <c r="CG14" s="657"/>
      <c r="CH14" s="657"/>
      <c r="CI14" s="657"/>
      <c r="CJ14" s="657"/>
      <c r="CK14" s="657"/>
      <c r="CL14" s="657"/>
      <c r="CM14" s="657"/>
      <c r="CN14" s="657"/>
      <c r="CO14" s="657"/>
      <c r="CP14" s="657"/>
      <c r="CQ14" s="658"/>
      <c r="CR14" s="641">
        <v>
263364</v>
      </c>
      <c r="CS14" s="642"/>
      <c r="CT14" s="642"/>
      <c r="CU14" s="642"/>
      <c r="CV14" s="642"/>
      <c r="CW14" s="642"/>
      <c r="CX14" s="642"/>
      <c r="CY14" s="643"/>
      <c r="CZ14" s="644">
        <v>
2.8</v>
      </c>
      <c r="DA14" s="644"/>
      <c r="DB14" s="644"/>
      <c r="DC14" s="644"/>
      <c r="DD14" s="650">
        <v>
13626</v>
      </c>
      <c r="DE14" s="642"/>
      <c r="DF14" s="642"/>
      <c r="DG14" s="642"/>
      <c r="DH14" s="642"/>
      <c r="DI14" s="642"/>
      <c r="DJ14" s="642"/>
      <c r="DK14" s="642"/>
      <c r="DL14" s="642"/>
      <c r="DM14" s="642"/>
      <c r="DN14" s="642"/>
      <c r="DO14" s="642"/>
      <c r="DP14" s="643"/>
      <c r="DQ14" s="650">
        <v>
129892</v>
      </c>
      <c r="DR14" s="642"/>
      <c r="DS14" s="642"/>
      <c r="DT14" s="642"/>
      <c r="DU14" s="642"/>
      <c r="DV14" s="642"/>
      <c r="DW14" s="642"/>
      <c r="DX14" s="642"/>
      <c r="DY14" s="642"/>
      <c r="DZ14" s="642"/>
      <c r="EA14" s="642"/>
      <c r="EB14" s="642"/>
      <c r="EC14" s="651"/>
    </row>
    <row r="15" spans="2:143" ht="11.25" customHeight="1" x14ac:dyDescent="0.2">
      <c r="B15" s="638" t="s">
        <v>
192</v>
      </c>
      <c r="C15" s="639"/>
      <c r="D15" s="639"/>
      <c r="E15" s="639"/>
      <c r="F15" s="639"/>
      <c r="G15" s="639"/>
      <c r="H15" s="639"/>
      <c r="I15" s="639"/>
      <c r="J15" s="639"/>
      <c r="K15" s="639"/>
      <c r="L15" s="639"/>
      <c r="M15" s="639"/>
      <c r="N15" s="639"/>
      <c r="O15" s="639"/>
      <c r="P15" s="639"/>
      <c r="Q15" s="640"/>
      <c r="R15" s="641" t="s">
        <v>
66</v>
      </c>
      <c r="S15" s="642"/>
      <c r="T15" s="642"/>
      <c r="U15" s="642"/>
      <c r="V15" s="642"/>
      <c r="W15" s="642"/>
      <c r="X15" s="642"/>
      <c r="Y15" s="643"/>
      <c r="Z15" s="644" t="s">
        <v>
66</v>
      </c>
      <c r="AA15" s="644"/>
      <c r="AB15" s="644"/>
      <c r="AC15" s="644"/>
      <c r="AD15" s="645" t="s">
        <v>
66</v>
      </c>
      <c r="AE15" s="645"/>
      <c r="AF15" s="645"/>
      <c r="AG15" s="645"/>
      <c r="AH15" s="645"/>
      <c r="AI15" s="645"/>
      <c r="AJ15" s="645"/>
      <c r="AK15" s="645"/>
      <c r="AL15" s="646" t="s">
        <v>
66</v>
      </c>
      <c r="AM15" s="647"/>
      <c r="AN15" s="647"/>
      <c r="AO15" s="648"/>
      <c r="AP15" s="638" t="s">
        <v>
193</v>
      </c>
      <c r="AQ15" s="639"/>
      <c r="AR15" s="639"/>
      <c r="AS15" s="639"/>
      <c r="AT15" s="639"/>
      <c r="AU15" s="639"/>
      <c r="AV15" s="639"/>
      <c r="AW15" s="639"/>
      <c r="AX15" s="639"/>
      <c r="AY15" s="639"/>
      <c r="AZ15" s="639"/>
      <c r="BA15" s="639"/>
      <c r="BB15" s="639"/>
      <c r="BC15" s="639"/>
      <c r="BD15" s="639"/>
      <c r="BE15" s="639"/>
      <c r="BF15" s="640"/>
      <c r="BG15" s="641">
        <v>
69377</v>
      </c>
      <c r="BH15" s="642"/>
      <c r="BI15" s="642"/>
      <c r="BJ15" s="642"/>
      <c r="BK15" s="642"/>
      <c r="BL15" s="642"/>
      <c r="BM15" s="642"/>
      <c r="BN15" s="643"/>
      <c r="BO15" s="644">
        <v>
7.4</v>
      </c>
      <c r="BP15" s="644"/>
      <c r="BQ15" s="644"/>
      <c r="BR15" s="644"/>
      <c r="BS15" s="650" t="s">
        <v>
66</v>
      </c>
      <c r="BT15" s="642"/>
      <c r="BU15" s="642"/>
      <c r="BV15" s="642"/>
      <c r="BW15" s="642"/>
      <c r="BX15" s="642"/>
      <c r="BY15" s="642"/>
      <c r="BZ15" s="642"/>
      <c r="CA15" s="642"/>
      <c r="CB15" s="651"/>
      <c r="CD15" s="656" t="s">
        <v>
194</v>
      </c>
      <c r="CE15" s="657"/>
      <c r="CF15" s="657"/>
      <c r="CG15" s="657"/>
      <c r="CH15" s="657"/>
      <c r="CI15" s="657"/>
      <c r="CJ15" s="657"/>
      <c r="CK15" s="657"/>
      <c r="CL15" s="657"/>
      <c r="CM15" s="657"/>
      <c r="CN15" s="657"/>
      <c r="CO15" s="657"/>
      <c r="CP15" s="657"/>
      <c r="CQ15" s="658"/>
      <c r="CR15" s="641">
        <v>
1407303</v>
      </c>
      <c r="CS15" s="642"/>
      <c r="CT15" s="642"/>
      <c r="CU15" s="642"/>
      <c r="CV15" s="642"/>
      <c r="CW15" s="642"/>
      <c r="CX15" s="642"/>
      <c r="CY15" s="643"/>
      <c r="CZ15" s="644">
        <v>
14.9</v>
      </c>
      <c r="DA15" s="644"/>
      <c r="DB15" s="644"/>
      <c r="DC15" s="644"/>
      <c r="DD15" s="650">
        <v>
869122</v>
      </c>
      <c r="DE15" s="642"/>
      <c r="DF15" s="642"/>
      <c r="DG15" s="642"/>
      <c r="DH15" s="642"/>
      <c r="DI15" s="642"/>
      <c r="DJ15" s="642"/>
      <c r="DK15" s="642"/>
      <c r="DL15" s="642"/>
      <c r="DM15" s="642"/>
      <c r="DN15" s="642"/>
      <c r="DO15" s="642"/>
      <c r="DP15" s="643"/>
      <c r="DQ15" s="650">
        <v>
280684</v>
      </c>
      <c r="DR15" s="642"/>
      <c r="DS15" s="642"/>
      <c r="DT15" s="642"/>
      <c r="DU15" s="642"/>
      <c r="DV15" s="642"/>
      <c r="DW15" s="642"/>
      <c r="DX15" s="642"/>
      <c r="DY15" s="642"/>
      <c r="DZ15" s="642"/>
      <c r="EA15" s="642"/>
      <c r="EB15" s="642"/>
      <c r="EC15" s="651"/>
    </row>
    <row r="16" spans="2:143" ht="11.25" customHeight="1" x14ac:dyDescent="0.2">
      <c r="B16" s="638" t="s">
        <v>
195</v>
      </c>
      <c r="C16" s="639"/>
      <c r="D16" s="639"/>
      <c r="E16" s="639"/>
      <c r="F16" s="639"/>
      <c r="G16" s="639"/>
      <c r="H16" s="639"/>
      <c r="I16" s="639"/>
      <c r="J16" s="639"/>
      <c r="K16" s="639"/>
      <c r="L16" s="639"/>
      <c r="M16" s="639"/>
      <c r="N16" s="639"/>
      <c r="O16" s="639"/>
      <c r="P16" s="639"/>
      <c r="Q16" s="640"/>
      <c r="R16" s="641">
        <v>
6194</v>
      </c>
      <c r="S16" s="642"/>
      <c r="T16" s="642"/>
      <c r="U16" s="642"/>
      <c r="V16" s="642"/>
      <c r="W16" s="642"/>
      <c r="X16" s="642"/>
      <c r="Y16" s="643"/>
      <c r="Z16" s="644">
        <v>
0.1</v>
      </c>
      <c r="AA16" s="644"/>
      <c r="AB16" s="644"/>
      <c r="AC16" s="644"/>
      <c r="AD16" s="645">
        <v>
6194</v>
      </c>
      <c r="AE16" s="645"/>
      <c r="AF16" s="645"/>
      <c r="AG16" s="645"/>
      <c r="AH16" s="645"/>
      <c r="AI16" s="645"/>
      <c r="AJ16" s="645"/>
      <c r="AK16" s="645"/>
      <c r="AL16" s="646">
        <v>
0.2</v>
      </c>
      <c r="AM16" s="647"/>
      <c r="AN16" s="647"/>
      <c r="AO16" s="648"/>
      <c r="AP16" s="638" t="s">
        <v>
196</v>
      </c>
      <c r="AQ16" s="639"/>
      <c r="AR16" s="639"/>
      <c r="AS16" s="639"/>
      <c r="AT16" s="639"/>
      <c r="AU16" s="639"/>
      <c r="AV16" s="639"/>
      <c r="AW16" s="639"/>
      <c r="AX16" s="639"/>
      <c r="AY16" s="639"/>
      <c r="AZ16" s="639"/>
      <c r="BA16" s="639"/>
      <c r="BB16" s="639"/>
      <c r="BC16" s="639"/>
      <c r="BD16" s="639"/>
      <c r="BE16" s="639"/>
      <c r="BF16" s="640"/>
      <c r="BG16" s="641" t="s">
        <v>
66</v>
      </c>
      <c r="BH16" s="642"/>
      <c r="BI16" s="642"/>
      <c r="BJ16" s="642"/>
      <c r="BK16" s="642"/>
      <c r="BL16" s="642"/>
      <c r="BM16" s="642"/>
      <c r="BN16" s="643"/>
      <c r="BO16" s="644" t="s">
        <v>
66</v>
      </c>
      <c r="BP16" s="644"/>
      <c r="BQ16" s="644"/>
      <c r="BR16" s="644"/>
      <c r="BS16" s="650" t="s">
        <v>
66</v>
      </c>
      <c r="BT16" s="642"/>
      <c r="BU16" s="642"/>
      <c r="BV16" s="642"/>
      <c r="BW16" s="642"/>
      <c r="BX16" s="642"/>
      <c r="BY16" s="642"/>
      <c r="BZ16" s="642"/>
      <c r="CA16" s="642"/>
      <c r="CB16" s="651"/>
      <c r="CD16" s="656" t="s">
        <v>
197</v>
      </c>
      <c r="CE16" s="657"/>
      <c r="CF16" s="657"/>
      <c r="CG16" s="657"/>
      <c r="CH16" s="657"/>
      <c r="CI16" s="657"/>
      <c r="CJ16" s="657"/>
      <c r="CK16" s="657"/>
      <c r="CL16" s="657"/>
      <c r="CM16" s="657"/>
      <c r="CN16" s="657"/>
      <c r="CO16" s="657"/>
      <c r="CP16" s="657"/>
      <c r="CQ16" s="658"/>
      <c r="CR16" s="641">
        <v>
539082</v>
      </c>
      <c r="CS16" s="642"/>
      <c r="CT16" s="642"/>
      <c r="CU16" s="642"/>
      <c r="CV16" s="642"/>
      <c r="CW16" s="642"/>
      <c r="CX16" s="642"/>
      <c r="CY16" s="643"/>
      <c r="CZ16" s="644">
        <v>
5.7</v>
      </c>
      <c r="DA16" s="644"/>
      <c r="DB16" s="644"/>
      <c r="DC16" s="644"/>
      <c r="DD16" s="650" t="s">
        <v>
66</v>
      </c>
      <c r="DE16" s="642"/>
      <c r="DF16" s="642"/>
      <c r="DG16" s="642"/>
      <c r="DH16" s="642"/>
      <c r="DI16" s="642"/>
      <c r="DJ16" s="642"/>
      <c r="DK16" s="642"/>
      <c r="DL16" s="642"/>
      <c r="DM16" s="642"/>
      <c r="DN16" s="642"/>
      <c r="DO16" s="642"/>
      <c r="DP16" s="643"/>
      <c r="DQ16" s="650">
        <v>
132229</v>
      </c>
      <c r="DR16" s="642"/>
      <c r="DS16" s="642"/>
      <c r="DT16" s="642"/>
      <c r="DU16" s="642"/>
      <c r="DV16" s="642"/>
      <c r="DW16" s="642"/>
      <c r="DX16" s="642"/>
      <c r="DY16" s="642"/>
      <c r="DZ16" s="642"/>
      <c r="EA16" s="642"/>
      <c r="EB16" s="642"/>
      <c r="EC16" s="651"/>
    </row>
    <row r="17" spans="2:133" ht="11.25" customHeight="1" x14ac:dyDescent="0.2">
      <c r="B17" s="638" t="s">
        <v>
198</v>
      </c>
      <c r="C17" s="639"/>
      <c r="D17" s="639"/>
      <c r="E17" s="639"/>
      <c r="F17" s="639"/>
      <c r="G17" s="639"/>
      <c r="H17" s="639"/>
      <c r="I17" s="639"/>
      <c r="J17" s="639"/>
      <c r="K17" s="639"/>
      <c r="L17" s="639"/>
      <c r="M17" s="639"/>
      <c r="N17" s="639"/>
      <c r="O17" s="639"/>
      <c r="P17" s="639"/>
      <c r="Q17" s="640"/>
      <c r="R17" s="641">
        <v>
23898</v>
      </c>
      <c r="S17" s="642"/>
      <c r="T17" s="642"/>
      <c r="U17" s="642"/>
      <c r="V17" s="642"/>
      <c r="W17" s="642"/>
      <c r="X17" s="642"/>
      <c r="Y17" s="643"/>
      <c r="Z17" s="644">
        <v>
0.3</v>
      </c>
      <c r="AA17" s="644"/>
      <c r="AB17" s="644"/>
      <c r="AC17" s="644"/>
      <c r="AD17" s="645">
        <v>
23898</v>
      </c>
      <c r="AE17" s="645"/>
      <c r="AF17" s="645"/>
      <c r="AG17" s="645"/>
      <c r="AH17" s="645"/>
      <c r="AI17" s="645"/>
      <c r="AJ17" s="645"/>
      <c r="AK17" s="645"/>
      <c r="AL17" s="646">
        <v>
0.7</v>
      </c>
      <c r="AM17" s="647"/>
      <c r="AN17" s="647"/>
      <c r="AO17" s="648"/>
      <c r="AP17" s="638" t="s">
        <v>
199</v>
      </c>
      <c r="AQ17" s="639"/>
      <c r="AR17" s="639"/>
      <c r="AS17" s="639"/>
      <c r="AT17" s="639"/>
      <c r="AU17" s="639"/>
      <c r="AV17" s="639"/>
      <c r="AW17" s="639"/>
      <c r="AX17" s="639"/>
      <c r="AY17" s="639"/>
      <c r="AZ17" s="639"/>
      <c r="BA17" s="639"/>
      <c r="BB17" s="639"/>
      <c r="BC17" s="639"/>
      <c r="BD17" s="639"/>
      <c r="BE17" s="639"/>
      <c r="BF17" s="640"/>
      <c r="BG17" s="641" t="s">
        <v>
66</v>
      </c>
      <c r="BH17" s="642"/>
      <c r="BI17" s="642"/>
      <c r="BJ17" s="642"/>
      <c r="BK17" s="642"/>
      <c r="BL17" s="642"/>
      <c r="BM17" s="642"/>
      <c r="BN17" s="643"/>
      <c r="BO17" s="644" t="s">
        <v>
66</v>
      </c>
      <c r="BP17" s="644"/>
      <c r="BQ17" s="644"/>
      <c r="BR17" s="644"/>
      <c r="BS17" s="650" t="s">
        <v>
66</v>
      </c>
      <c r="BT17" s="642"/>
      <c r="BU17" s="642"/>
      <c r="BV17" s="642"/>
      <c r="BW17" s="642"/>
      <c r="BX17" s="642"/>
      <c r="BY17" s="642"/>
      <c r="BZ17" s="642"/>
      <c r="CA17" s="642"/>
      <c r="CB17" s="651"/>
      <c r="CD17" s="656" t="s">
        <v>
200</v>
      </c>
      <c r="CE17" s="657"/>
      <c r="CF17" s="657"/>
      <c r="CG17" s="657"/>
      <c r="CH17" s="657"/>
      <c r="CI17" s="657"/>
      <c r="CJ17" s="657"/>
      <c r="CK17" s="657"/>
      <c r="CL17" s="657"/>
      <c r="CM17" s="657"/>
      <c r="CN17" s="657"/>
      <c r="CO17" s="657"/>
      <c r="CP17" s="657"/>
      <c r="CQ17" s="658"/>
      <c r="CR17" s="641">
        <v>
826040</v>
      </c>
      <c r="CS17" s="642"/>
      <c r="CT17" s="642"/>
      <c r="CU17" s="642"/>
      <c r="CV17" s="642"/>
      <c r="CW17" s="642"/>
      <c r="CX17" s="642"/>
      <c r="CY17" s="643"/>
      <c r="CZ17" s="644">
        <v>
8.8000000000000007</v>
      </c>
      <c r="DA17" s="644"/>
      <c r="DB17" s="644"/>
      <c r="DC17" s="644"/>
      <c r="DD17" s="650" t="s">
        <v>
66</v>
      </c>
      <c r="DE17" s="642"/>
      <c r="DF17" s="642"/>
      <c r="DG17" s="642"/>
      <c r="DH17" s="642"/>
      <c r="DI17" s="642"/>
      <c r="DJ17" s="642"/>
      <c r="DK17" s="642"/>
      <c r="DL17" s="642"/>
      <c r="DM17" s="642"/>
      <c r="DN17" s="642"/>
      <c r="DO17" s="642"/>
      <c r="DP17" s="643"/>
      <c r="DQ17" s="650">
        <v>
785347</v>
      </c>
      <c r="DR17" s="642"/>
      <c r="DS17" s="642"/>
      <c r="DT17" s="642"/>
      <c r="DU17" s="642"/>
      <c r="DV17" s="642"/>
      <c r="DW17" s="642"/>
      <c r="DX17" s="642"/>
      <c r="DY17" s="642"/>
      <c r="DZ17" s="642"/>
      <c r="EA17" s="642"/>
      <c r="EB17" s="642"/>
      <c r="EC17" s="651"/>
    </row>
    <row r="18" spans="2:133" ht="11.25" customHeight="1" x14ac:dyDescent="0.2">
      <c r="B18" s="638" t="s">
        <v>
201</v>
      </c>
      <c r="C18" s="639"/>
      <c r="D18" s="639"/>
      <c r="E18" s="639"/>
      <c r="F18" s="639"/>
      <c r="G18" s="639"/>
      <c r="H18" s="639"/>
      <c r="I18" s="639"/>
      <c r="J18" s="639"/>
      <c r="K18" s="639"/>
      <c r="L18" s="639"/>
      <c r="M18" s="639"/>
      <c r="N18" s="639"/>
      <c r="O18" s="639"/>
      <c r="P18" s="639"/>
      <c r="Q18" s="640"/>
      <c r="R18" s="641">
        <v>
1844</v>
      </c>
      <c r="S18" s="642"/>
      <c r="T18" s="642"/>
      <c r="U18" s="642"/>
      <c r="V18" s="642"/>
      <c r="W18" s="642"/>
      <c r="X18" s="642"/>
      <c r="Y18" s="643"/>
      <c r="Z18" s="644">
        <v>
0</v>
      </c>
      <c r="AA18" s="644"/>
      <c r="AB18" s="644"/>
      <c r="AC18" s="644"/>
      <c r="AD18" s="645">
        <v>
1844</v>
      </c>
      <c r="AE18" s="645"/>
      <c r="AF18" s="645"/>
      <c r="AG18" s="645"/>
      <c r="AH18" s="645"/>
      <c r="AI18" s="645"/>
      <c r="AJ18" s="645"/>
      <c r="AK18" s="645"/>
      <c r="AL18" s="646">
        <v>
0.1</v>
      </c>
      <c r="AM18" s="647"/>
      <c r="AN18" s="647"/>
      <c r="AO18" s="648"/>
      <c r="AP18" s="638" t="s">
        <v>
202</v>
      </c>
      <c r="AQ18" s="639"/>
      <c r="AR18" s="639"/>
      <c r="AS18" s="639"/>
      <c r="AT18" s="639"/>
      <c r="AU18" s="639"/>
      <c r="AV18" s="639"/>
      <c r="AW18" s="639"/>
      <c r="AX18" s="639"/>
      <c r="AY18" s="639"/>
      <c r="AZ18" s="639"/>
      <c r="BA18" s="639"/>
      <c r="BB18" s="639"/>
      <c r="BC18" s="639"/>
      <c r="BD18" s="639"/>
      <c r="BE18" s="639"/>
      <c r="BF18" s="640"/>
      <c r="BG18" s="641" t="s">
        <v>
66</v>
      </c>
      <c r="BH18" s="642"/>
      <c r="BI18" s="642"/>
      <c r="BJ18" s="642"/>
      <c r="BK18" s="642"/>
      <c r="BL18" s="642"/>
      <c r="BM18" s="642"/>
      <c r="BN18" s="643"/>
      <c r="BO18" s="644" t="s">
        <v>
66</v>
      </c>
      <c r="BP18" s="644"/>
      <c r="BQ18" s="644"/>
      <c r="BR18" s="644"/>
      <c r="BS18" s="650" t="s">
        <v>
66</v>
      </c>
      <c r="BT18" s="642"/>
      <c r="BU18" s="642"/>
      <c r="BV18" s="642"/>
      <c r="BW18" s="642"/>
      <c r="BX18" s="642"/>
      <c r="BY18" s="642"/>
      <c r="BZ18" s="642"/>
      <c r="CA18" s="642"/>
      <c r="CB18" s="651"/>
      <c r="CD18" s="656" t="s">
        <v>
203</v>
      </c>
      <c r="CE18" s="657"/>
      <c r="CF18" s="657"/>
      <c r="CG18" s="657"/>
      <c r="CH18" s="657"/>
      <c r="CI18" s="657"/>
      <c r="CJ18" s="657"/>
      <c r="CK18" s="657"/>
      <c r="CL18" s="657"/>
      <c r="CM18" s="657"/>
      <c r="CN18" s="657"/>
      <c r="CO18" s="657"/>
      <c r="CP18" s="657"/>
      <c r="CQ18" s="658"/>
      <c r="CR18" s="641">
        <v>
19760</v>
      </c>
      <c r="CS18" s="642"/>
      <c r="CT18" s="642"/>
      <c r="CU18" s="642"/>
      <c r="CV18" s="642"/>
      <c r="CW18" s="642"/>
      <c r="CX18" s="642"/>
      <c r="CY18" s="643"/>
      <c r="CZ18" s="644">
        <v>
0.2</v>
      </c>
      <c r="DA18" s="644"/>
      <c r="DB18" s="644"/>
      <c r="DC18" s="644"/>
      <c r="DD18" s="650">
        <v>
19760</v>
      </c>
      <c r="DE18" s="642"/>
      <c r="DF18" s="642"/>
      <c r="DG18" s="642"/>
      <c r="DH18" s="642"/>
      <c r="DI18" s="642"/>
      <c r="DJ18" s="642"/>
      <c r="DK18" s="642"/>
      <c r="DL18" s="642"/>
      <c r="DM18" s="642"/>
      <c r="DN18" s="642"/>
      <c r="DO18" s="642"/>
      <c r="DP18" s="643"/>
      <c r="DQ18" s="650">
        <v>
988</v>
      </c>
      <c r="DR18" s="642"/>
      <c r="DS18" s="642"/>
      <c r="DT18" s="642"/>
      <c r="DU18" s="642"/>
      <c r="DV18" s="642"/>
      <c r="DW18" s="642"/>
      <c r="DX18" s="642"/>
      <c r="DY18" s="642"/>
      <c r="DZ18" s="642"/>
      <c r="EA18" s="642"/>
      <c r="EB18" s="642"/>
      <c r="EC18" s="651"/>
    </row>
    <row r="19" spans="2:133" ht="11.25" customHeight="1" x14ac:dyDescent="0.2">
      <c r="B19" s="638" t="s">
        <v>
204</v>
      </c>
      <c r="C19" s="639"/>
      <c r="D19" s="639"/>
      <c r="E19" s="639"/>
      <c r="F19" s="639"/>
      <c r="G19" s="639"/>
      <c r="H19" s="639"/>
      <c r="I19" s="639"/>
      <c r="J19" s="639"/>
      <c r="K19" s="639"/>
      <c r="L19" s="639"/>
      <c r="M19" s="639"/>
      <c r="N19" s="639"/>
      <c r="O19" s="639"/>
      <c r="P19" s="639"/>
      <c r="Q19" s="640"/>
      <c r="R19" s="641">
        <v>
2978</v>
      </c>
      <c r="S19" s="642"/>
      <c r="T19" s="642"/>
      <c r="U19" s="642"/>
      <c r="V19" s="642"/>
      <c r="W19" s="642"/>
      <c r="X19" s="642"/>
      <c r="Y19" s="643"/>
      <c r="Z19" s="644">
        <v>
0</v>
      </c>
      <c r="AA19" s="644"/>
      <c r="AB19" s="644"/>
      <c r="AC19" s="644"/>
      <c r="AD19" s="645">
        <v>
2978</v>
      </c>
      <c r="AE19" s="645"/>
      <c r="AF19" s="645"/>
      <c r="AG19" s="645"/>
      <c r="AH19" s="645"/>
      <c r="AI19" s="645"/>
      <c r="AJ19" s="645"/>
      <c r="AK19" s="645"/>
      <c r="AL19" s="646">
        <v>
0.1</v>
      </c>
      <c r="AM19" s="647"/>
      <c r="AN19" s="647"/>
      <c r="AO19" s="648"/>
      <c r="AP19" s="638" t="s">
        <v>
205</v>
      </c>
      <c r="AQ19" s="639"/>
      <c r="AR19" s="639"/>
      <c r="AS19" s="639"/>
      <c r="AT19" s="639"/>
      <c r="AU19" s="639"/>
      <c r="AV19" s="639"/>
      <c r="AW19" s="639"/>
      <c r="AX19" s="639"/>
      <c r="AY19" s="639"/>
      <c r="AZ19" s="639"/>
      <c r="BA19" s="639"/>
      <c r="BB19" s="639"/>
      <c r="BC19" s="639"/>
      <c r="BD19" s="639"/>
      <c r="BE19" s="639"/>
      <c r="BF19" s="640"/>
      <c r="BG19" s="641">
        <v>
5183</v>
      </c>
      <c r="BH19" s="642"/>
      <c r="BI19" s="642"/>
      <c r="BJ19" s="642"/>
      <c r="BK19" s="642"/>
      <c r="BL19" s="642"/>
      <c r="BM19" s="642"/>
      <c r="BN19" s="643"/>
      <c r="BO19" s="644">
        <v>
0.6</v>
      </c>
      <c r="BP19" s="644"/>
      <c r="BQ19" s="644"/>
      <c r="BR19" s="644"/>
      <c r="BS19" s="650" t="s">
        <v>
66</v>
      </c>
      <c r="BT19" s="642"/>
      <c r="BU19" s="642"/>
      <c r="BV19" s="642"/>
      <c r="BW19" s="642"/>
      <c r="BX19" s="642"/>
      <c r="BY19" s="642"/>
      <c r="BZ19" s="642"/>
      <c r="CA19" s="642"/>
      <c r="CB19" s="651"/>
      <c r="CD19" s="656" t="s">
        <v>
206</v>
      </c>
      <c r="CE19" s="657"/>
      <c r="CF19" s="657"/>
      <c r="CG19" s="657"/>
      <c r="CH19" s="657"/>
      <c r="CI19" s="657"/>
      <c r="CJ19" s="657"/>
      <c r="CK19" s="657"/>
      <c r="CL19" s="657"/>
      <c r="CM19" s="657"/>
      <c r="CN19" s="657"/>
      <c r="CO19" s="657"/>
      <c r="CP19" s="657"/>
      <c r="CQ19" s="658"/>
      <c r="CR19" s="641" t="s">
        <v>
66</v>
      </c>
      <c r="CS19" s="642"/>
      <c r="CT19" s="642"/>
      <c r="CU19" s="642"/>
      <c r="CV19" s="642"/>
      <c r="CW19" s="642"/>
      <c r="CX19" s="642"/>
      <c r="CY19" s="643"/>
      <c r="CZ19" s="644" t="s">
        <v>
66</v>
      </c>
      <c r="DA19" s="644"/>
      <c r="DB19" s="644"/>
      <c r="DC19" s="644"/>
      <c r="DD19" s="650" t="s">
        <v>
66</v>
      </c>
      <c r="DE19" s="642"/>
      <c r="DF19" s="642"/>
      <c r="DG19" s="642"/>
      <c r="DH19" s="642"/>
      <c r="DI19" s="642"/>
      <c r="DJ19" s="642"/>
      <c r="DK19" s="642"/>
      <c r="DL19" s="642"/>
      <c r="DM19" s="642"/>
      <c r="DN19" s="642"/>
      <c r="DO19" s="642"/>
      <c r="DP19" s="643"/>
      <c r="DQ19" s="650" t="s">
        <v>
66</v>
      </c>
      <c r="DR19" s="642"/>
      <c r="DS19" s="642"/>
      <c r="DT19" s="642"/>
      <c r="DU19" s="642"/>
      <c r="DV19" s="642"/>
      <c r="DW19" s="642"/>
      <c r="DX19" s="642"/>
      <c r="DY19" s="642"/>
      <c r="DZ19" s="642"/>
      <c r="EA19" s="642"/>
      <c r="EB19" s="642"/>
      <c r="EC19" s="651"/>
    </row>
    <row r="20" spans="2:133" ht="11.25" customHeight="1" x14ac:dyDescent="0.2">
      <c r="B20" s="638" t="s">
        <v>
207</v>
      </c>
      <c r="C20" s="639"/>
      <c r="D20" s="639"/>
      <c r="E20" s="639"/>
      <c r="F20" s="639"/>
      <c r="G20" s="639"/>
      <c r="H20" s="639"/>
      <c r="I20" s="639"/>
      <c r="J20" s="639"/>
      <c r="K20" s="639"/>
      <c r="L20" s="639"/>
      <c r="M20" s="639"/>
      <c r="N20" s="639"/>
      <c r="O20" s="639"/>
      <c r="P20" s="639"/>
      <c r="Q20" s="640"/>
      <c r="R20" s="641">
        <v>
720</v>
      </c>
      <c r="S20" s="642"/>
      <c r="T20" s="642"/>
      <c r="U20" s="642"/>
      <c r="V20" s="642"/>
      <c r="W20" s="642"/>
      <c r="X20" s="642"/>
      <c r="Y20" s="643"/>
      <c r="Z20" s="644">
        <v>
0</v>
      </c>
      <c r="AA20" s="644"/>
      <c r="AB20" s="644"/>
      <c r="AC20" s="644"/>
      <c r="AD20" s="645">
        <v>
720</v>
      </c>
      <c r="AE20" s="645"/>
      <c r="AF20" s="645"/>
      <c r="AG20" s="645"/>
      <c r="AH20" s="645"/>
      <c r="AI20" s="645"/>
      <c r="AJ20" s="645"/>
      <c r="AK20" s="645"/>
      <c r="AL20" s="646">
        <v>
0</v>
      </c>
      <c r="AM20" s="647"/>
      <c r="AN20" s="647"/>
      <c r="AO20" s="648"/>
      <c r="AP20" s="638" t="s">
        <v>
208</v>
      </c>
      <c r="AQ20" s="639"/>
      <c r="AR20" s="639"/>
      <c r="AS20" s="639"/>
      <c r="AT20" s="639"/>
      <c r="AU20" s="639"/>
      <c r="AV20" s="639"/>
      <c r="AW20" s="639"/>
      <c r="AX20" s="639"/>
      <c r="AY20" s="639"/>
      <c r="AZ20" s="639"/>
      <c r="BA20" s="639"/>
      <c r="BB20" s="639"/>
      <c r="BC20" s="639"/>
      <c r="BD20" s="639"/>
      <c r="BE20" s="639"/>
      <c r="BF20" s="640"/>
      <c r="BG20" s="641">
        <v>
5183</v>
      </c>
      <c r="BH20" s="642"/>
      <c r="BI20" s="642"/>
      <c r="BJ20" s="642"/>
      <c r="BK20" s="642"/>
      <c r="BL20" s="642"/>
      <c r="BM20" s="642"/>
      <c r="BN20" s="643"/>
      <c r="BO20" s="644">
        <v>
0.6</v>
      </c>
      <c r="BP20" s="644"/>
      <c r="BQ20" s="644"/>
      <c r="BR20" s="644"/>
      <c r="BS20" s="650" t="s">
        <v>
66</v>
      </c>
      <c r="BT20" s="642"/>
      <c r="BU20" s="642"/>
      <c r="BV20" s="642"/>
      <c r="BW20" s="642"/>
      <c r="BX20" s="642"/>
      <c r="BY20" s="642"/>
      <c r="BZ20" s="642"/>
      <c r="CA20" s="642"/>
      <c r="CB20" s="651"/>
      <c r="CD20" s="656" t="s">
        <v>
209</v>
      </c>
      <c r="CE20" s="657"/>
      <c r="CF20" s="657"/>
      <c r="CG20" s="657"/>
      <c r="CH20" s="657"/>
      <c r="CI20" s="657"/>
      <c r="CJ20" s="657"/>
      <c r="CK20" s="657"/>
      <c r="CL20" s="657"/>
      <c r="CM20" s="657"/>
      <c r="CN20" s="657"/>
      <c r="CO20" s="657"/>
      <c r="CP20" s="657"/>
      <c r="CQ20" s="658"/>
      <c r="CR20" s="641">
        <v>
9422466</v>
      </c>
      <c r="CS20" s="642"/>
      <c r="CT20" s="642"/>
      <c r="CU20" s="642"/>
      <c r="CV20" s="642"/>
      <c r="CW20" s="642"/>
      <c r="CX20" s="642"/>
      <c r="CY20" s="643"/>
      <c r="CZ20" s="644">
        <v>
100</v>
      </c>
      <c r="DA20" s="644"/>
      <c r="DB20" s="644"/>
      <c r="DC20" s="644"/>
      <c r="DD20" s="650">
        <v>
2262758</v>
      </c>
      <c r="DE20" s="642"/>
      <c r="DF20" s="642"/>
      <c r="DG20" s="642"/>
      <c r="DH20" s="642"/>
      <c r="DI20" s="642"/>
      <c r="DJ20" s="642"/>
      <c r="DK20" s="642"/>
      <c r="DL20" s="642"/>
      <c r="DM20" s="642"/>
      <c r="DN20" s="642"/>
      <c r="DO20" s="642"/>
      <c r="DP20" s="643"/>
      <c r="DQ20" s="650">
        <v>
4037547</v>
      </c>
      <c r="DR20" s="642"/>
      <c r="DS20" s="642"/>
      <c r="DT20" s="642"/>
      <c r="DU20" s="642"/>
      <c r="DV20" s="642"/>
      <c r="DW20" s="642"/>
      <c r="DX20" s="642"/>
      <c r="DY20" s="642"/>
      <c r="DZ20" s="642"/>
      <c r="EA20" s="642"/>
      <c r="EB20" s="642"/>
      <c r="EC20" s="651"/>
    </row>
    <row r="21" spans="2:133" ht="11.25" customHeight="1" x14ac:dyDescent="0.2">
      <c r="B21" s="638" t="s">
        <v>
210</v>
      </c>
      <c r="C21" s="639"/>
      <c r="D21" s="639"/>
      <c r="E21" s="639"/>
      <c r="F21" s="639"/>
      <c r="G21" s="639"/>
      <c r="H21" s="639"/>
      <c r="I21" s="639"/>
      <c r="J21" s="639"/>
      <c r="K21" s="639"/>
      <c r="L21" s="639"/>
      <c r="M21" s="639"/>
      <c r="N21" s="639"/>
      <c r="O21" s="639"/>
      <c r="P21" s="639"/>
      <c r="Q21" s="640"/>
      <c r="R21" s="641">
        <v>
18356</v>
      </c>
      <c r="S21" s="642"/>
      <c r="T21" s="642"/>
      <c r="U21" s="642"/>
      <c r="V21" s="642"/>
      <c r="W21" s="642"/>
      <c r="X21" s="642"/>
      <c r="Y21" s="643"/>
      <c r="Z21" s="644">
        <v>
0.2</v>
      </c>
      <c r="AA21" s="644"/>
      <c r="AB21" s="644"/>
      <c r="AC21" s="644"/>
      <c r="AD21" s="645">
        <v>
18356</v>
      </c>
      <c r="AE21" s="645"/>
      <c r="AF21" s="645"/>
      <c r="AG21" s="645"/>
      <c r="AH21" s="645"/>
      <c r="AI21" s="645"/>
      <c r="AJ21" s="645"/>
      <c r="AK21" s="645"/>
      <c r="AL21" s="646">
        <v>
0.6</v>
      </c>
      <c r="AM21" s="647"/>
      <c r="AN21" s="647"/>
      <c r="AO21" s="648"/>
      <c r="AP21" s="660" t="s">
        <v>
211</v>
      </c>
      <c r="AQ21" s="661"/>
      <c r="AR21" s="661"/>
      <c r="AS21" s="661"/>
      <c r="AT21" s="661"/>
      <c r="AU21" s="661"/>
      <c r="AV21" s="661"/>
      <c r="AW21" s="661"/>
      <c r="AX21" s="661"/>
      <c r="AY21" s="661"/>
      <c r="AZ21" s="661"/>
      <c r="BA21" s="661"/>
      <c r="BB21" s="661"/>
      <c r="BC21" s="661"/>
      <c r="BD21" s="661"/>
      <c r="BE21" s="661"/>
      <c r="BF21" s="662"/>
      <c r="BG21" s="641">
        <v>
5183</v>
      </c>
      <c r="BH21" s="642"/>
      <c r="BI21" s="642"/>
      <c r="BJ21" s="642"/>
      <c r="BK21" s="642"/>
      <c r="BL21" s="642"/>
      <c r="BM21" s="642"/>
      <c r="BN21" s="643"/>
      <c r="BO21" s="644">
        <v>
0.6</v>
      </c>
      <c r="BP21" s="644"/>
      <c r="BQ21" s="644"/>
      <c r="BR21" s="644"/>
      <c r="BS21" s="650" t="s">
        <v>
66</v>
      </c>
      <c r="BT21" s="642"/>
      <c r="BU21" s="642"/>
      <c r="BV21" s="642"/>
      <c r="BW21" s="642"/>
      <c r="BX21" s="642"/>
      <c r="BY21" s="642"/>
      <c r="BZ21" s="642"/>
      <c r="CA21" s="642"/>
      <c r="CB21" s="651"/>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x14ac:dyDescent="0.2">
      <c r="B22" s="638" t="s">
        <v>
212</v>
      </c>
      <c r="C22" s="639"/>
      <c r="D22" s="639"/>
      <c r="E22" s="639"/>
      <c r="F22" s="639"/>
      <c r="G22" s="639"/>
      <c r="H22" s="639"/>
      <c r="I22" s="639"/>
      <c r="J22" s="639"/>
      <c r="K22" s="639"/>
      <c r="L22" s="639"/>
      <c r="M22" s="639"/>
      <c r="N22" s="639"/>
      <c r="O22" s="639"/>
      <c r="P22" s="639"/>
      <c r="Q22" s="640"/>
      <c r="R22" s="641">
        <v>
2342423</v>
      </c>
      <c r="S22" s="642"/>
      <c r="T22" s="642"/>
      <c r="U22" s="642"/>
      <c r="V22" s="642"/>
      <c r="W22" s="642"/>
      <c r="X22" s="642"/>
      <c r="Y22" s="643"/>
      <c r="Z22" s="644">
        <v>
24.6</v>
      </c>
      <c r="AA22" s="644"/>
      <c r="AB22" s="644"/>
      <c r="AC22" s="644"/>
      <c r="AD22" s="645">
        <v>
2009950</v>
      </c>
      <c r="AE22" s="645"/>
      <c r="AF22" s="645"/>
      <c r="AG22" s="645"/>
      <c r="AH22" s="645"/>
      <c r="AI22" s="645"/>
      <c r="AJ22" s="645"/>
      <c r="AK22" s="645"/>
      <c r="AL22" s="646">
        <v>
62.6</v>
      </c>
      <c r="AM22" s="647"/>
      <c r="AN22" s="647"/>
      <c r="AO22" s="648"/>
      <c r="AP22" s="660" t="s">
        <v>
213</v>
      </c>
      <c r="AQ22" s="661"/>
      <c r="AR22" s="661"/>
      <c r="AS22" s="661"/>
      <c r="AT22" s="661"/>
      <c r="AU22" s="661"/>
      <c r="AV22" s="661"/>
      <c r="AW22" s="661"/>
      <c r="AX22" s="661"/>
      <c r="AY22" s="661"/>
      <c r="AZ22" s="661"/>
      <c r="BA22" s="661"/>
      <c r="BB22" s="661"/>
      <c r="BC22" s="661"/>
      <c r="BD22" s="661"/>
      <c r="BE22" s="661"/>
      <c r="BF22" s="662"/>
      <c r="BG22" s="641" t="s">
        <v>
66</v>
      </c>
      <c r="BH22" s="642"/>
      <c r="BI22" s="642"/>
      <c r="BJ22" s="642"/>
      <c r="BK22" s="642"/>
      <c r="BL22" s="642"/>
      <c r="BM22" s="642"/>
      <c r="BN22" s="643"/>
      <c r="BO22" s="644" t="s">
        <v>
66</v>
      </c>
      <c r="BP22" s="644"/>
      <c r="BQ22" s="644"/>
      <c r="BR22" s="644"/>
      <c r="BS22" s="650" t="s">
        <v>
66</v>
      </c>
      <c r="BT22" s="642"/>
      <c r="BU22" s="642"/>
      <c r="BV22" s="642"/>
      <c r="BW22" s="642"/>
      <c r="BX22" s="642"/>
      <c r="BY22" s="642"/>
      <c r="BZ22" s="642"/>
      <c r="CA22" s="642"/>
      <c r="CB22" s="651"/>
      <c r="CD22" s="623" t="s">
        <v>
214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
215</v>
      </c>
      <c r="C23" s="639"/>
      <c r="D23" s="639"/>
      <c r="E23" s="639"/>
      <c r="F23" s="639"/>
      <c r="G23" s="639"/>
      <c r="H23" s="639"/>
      <c r="I23" s="639"/>
      <c r="J23" s="639"/>
      <c r="K23" s="639"/>
      <c r="L23" s="639"/>
      <c r="M23" s="639"/>
      <c r="N23" s="639"/>
      <c r="O23" s="639"/>
      <c r="P23" s="639"/>
      <c r="Q23" s="640"/>
      <c r="R23" s="641">
        <v>
2009950</v>
      </c>
      <c r="S23" s="642"/>
      <c r="T23" s="642"/>
      <c r="U23" s="642"/>
      <c r="V23" s="642"/>
      <c r="W23" s="642"/>
      <c r="X23" s="642"/>
      <c r="Y23" s="643"/>
      <c r="Z23" s="644">
        <v>
21.1</v>
      </c>
      <c r="AA23" s="644"/>
      <c r="AB23" s="644"/>
      <c r="AC23" s="644"/>
      <c r="AD23" s="645">
        <v>
2009950</v>
      </c>
      <c r="AE23" s="645"/>
      <c r="AF23" s="645"/>
      <c r="AG23" s="645"/>
      <c r="AH23" s="645"/>
      <c r="AI23" s="645"/>
      <c r="AJ23" s="645"/>
      <c r="AK23" s="645"/>
      <c r="AL23" s="646">
        <v>
62.6</v>
      </c>
      <c r="AM23" s="647"/>
      <c r="AN23" s="647"/>
      <c r="AO23" s="648"/>
      <c r="AP23" s="660" t="s">
        <v>
216</v>
      </c>
      <c r="AQ23" s="661"/>
      <c r="AR23" s="661"/>
      <c r="AS23" s="661"/>
      <c r="AT23" s="661"/>
      <c r="AU23" s="661"/>
      <c r="AV23" s="661"/>
      <c r="AW23" s="661"/>
      <c r="AX23" s="661"/>
      <c r="AY23" s="661"/>
      <c r="AZ23" s="661"/>
      <c r="BA23" s="661"/>
      <c r="BB23" s="661"/>
      <c r="BC23" s="661"/>
      <c r="BD23" s="661"/>
      <c r="BE23" s="661"/>
      <c r="BF23" s="662"/>
      <c r="BG23" s="641" t="s">
        <v>
66</v>
      </c>
      <c r="BH23" s="642"/>
      <c r="BI23" s="642"/>
      <c r="BJ23" s="642"/>
      <c r="BK23" s="642"/>
      <c r="BL23" s="642"/>
      <c r="BM23" s="642"/>
      <c r="BN23" s="643"/>
      <c r="BO23" s="644" t="s">
        <v>
66</v>
      </c>
      <c r="BP23" s="644"/>
      <c r="BQ23" s="644"/>
      <c r="BR23" s="644"/>
      <c r="BS23" s="650" t="s">
        <v>
66</v>
      </c>
      <c r="BT23" s="642"/>
      <c r="BU23" s="642"/>
      <c r="BV23" s="642"/>
      <c r="BW23" s="642"/>
      <c r="BX23" s="642"/>
      <c r="BY23" s="642"/>
      <c r="BZ23" s="642"/>
      <c r="CA23" s="642"/>
      <c r="CB23" s="651"/>
      <c r="CD23" s="623" t="s">
        <v>
156</v>
      </c>
      <c r="CE23" s="624"/>
      <c r="CF23" s="624"/>
      <c r="CG23" s="624"/>
      <c r="CH23" s="624"/>
      <c r="CI23" s="624"/>
      <c r="CJ23" s="624"/>
      <c r="CK23" s="624"/>
      <c r="CL23" s="624"/>
      <c r="CM23" s="624"/>
      <c r="CN23" s="624"/>
      <c r="CO23" s="624"/>
      <c r="CP23" s="624"/>
      <c r="CQ23" s="625"/>
      <c r="CR23" s="623" t="s">
        <v>
217</v>
      </c>
      <c r="CS23" s="624"/>
      <c r="CT23" s="624"/>
      <c r="CU23" s="624"/>
      <c r="CV23" s="624"/>
      <c r="CW23" s="624"/>
      <c r="CX23" s="624"/>
      <c r="CY23" s="625"/>
      <c r="CZ23" s="623" t="s">
        <v>
218</v>
      </c>
      <c r="DA23" s="624"/>
      <c r="DB23" s="624"/>
      <c r="DC23" s="625"/>
      <c r="DD23" s="623" t="s">
        <v>
219</v>
      </c>
      <c r="DE23" s="624"/>
      <c r="DF23" s="624"/>
      <c r="DG23" s="624"/>
      <c r="DH23" s="624"/>
      <c r="DI23" s="624"/>
      <c r="DJ23" s="624"/>
      <c r="DK23" s="625"/>
      <c r="DL23" s="672" t="s">
        <v>
220</v>
      </c>
      <c r="DM23" s="673"/>
      <c r="DN23" s="673"/>
      <c r="DO23" s="673"/>
      <c r="DP23" s="673"/>
      <c r="DQ23" s="673"/>
      <c r="DR23" s="673"/>
      <c r="DS23" s="673"/>
      <c r="DT23" s="673"/>
      <c r="DU23" s="673"/>
      <c r="DV23" s="674"/>
      <c r="DW23" s="623" t="s">
        <v>
221</v>
      </c>
      <c r="DX23" s="624"/>
      <c r="DY23" s="624"/>
      <c r="DZ23" s="624"/>
      <c r="EA23" s="624"/>
      <c r="EB23" s="624"/>
      <c r="EC23" s="625"/>
    </row>
    <row r="24" spans="2:133" ht="11.25" customHeight="1" x14ac:dyDescent="0.2">
      <c r="B24" s="638" t="s">
        <v>
222</v>
      </c>
      <c r="C24" s="639"/>
      <c r="D24" s="639"/>
      <c r="E24" s="639"/>
      <c r="F24" s="639"/>
      <c r="G24" s="639"/>
      <c r="H24" s="639"/>
      <c r="I24" s="639"/>
      <c r="J24" s="639"/>
      <c r="K24" s="639"/>
      <c r="L24" s="639"/>
      <c r="M24" s="639"/>
      <c r="N24" s="639"/>
      <c r="O24" s="639"/>
      <c r="P24" s="639"/>
      <c r="Q24" s="640"/>
      <c r="R24" s="641">
        <v>
332473</v>
      </c>
      <c r="S24" s="642"/>
      <c r="T24" s="642"/>
      <c r="U24" s="642"/>
      <c r="V24" s="642"/>
      <c r="W24" s="642"/>
      <c r="X24" s="642"/>
      <c r="Y24" s="643"/>
      <c r="Z24" s="644">
        <v>
3.5</v>
      </c>
      <c r="AA24" s="644"/>
      <c r="AB24" s="644"/>
      <c r="AC24" s="644"/>
      <c r="AD24" s="645" t="s">
        <v>
66</v>
      </c>
      <c r="AE24" s="645"/>
      <c r="AF24" s="645"/>
      <c r="AG24" s="645"/>
      <c r="AH24" s="645"/>
      <c r="AI24" s="645"/>
      <c r="AJ24" s="645"/>
      <c r="AK24" s="645"/>
      <c r="AL24" s="646" t="s">
        <v>
66</v>
      </c>
      <c r="AM24" s="647"/>
      <c r="AN24" s="647"/>
      <c r="AO24" s="648"/>
      <c r="AP24" s="660" t="s">
        <v>
223</v>
      </c>
      <c r="AQ24" s="661"/>
      <c r="AR24" s="661"/>
      <c r="AS24" s="661"/>
      <c r="AT24" s="661"/>
      <c r="AU24" s="661"/>
      <c r="AV24" s="661"/>
      <c r="AW24" s="661"/>
      <c r="AX24" s="661"/>
      <c r="AY24" s="661"/>
      <c r="AZ24" s="661"/>
      <c r="BA24" s="661"/>
      <c r="BB24" s="661"/>
      <c r="BC24" s="661"/>
      <c r="BD24" s="661"/>
      <c r="BE24" s="661"/>
      <c r="BF24" s="662"/>
      <c r="BG24" s="641" t="s">
        <v>
66</v>
      </c>
      <c r="BH24" s="642"/>
      <c r="BI24" s="642"/>
      <c r="BJ24" s="642"/>
      <c r="BK24" s="642"/>
      <c r="BL24" s="642"/>
      <c r="BM24" s="642"/>
      <c r="BN24" s="643"/>
      <c r="BO24" s="644" t="s">
        <v>
66</v>
      </c>
      <c r="BP24" s="644"/>
      <c r="BQ24" s="644"/>
      <c r="BR24" s="644"/>
      <c r="BS24" s="650" t="s">
        <v>
66</v>
      </c>
      <c r="BT24" s="642"/>
      <c r="BU24" s="642"/>
      <c r="BV24" s="642"/>
      <c r="BW24" s="642"/>
      <c r="BX24" s="642"/>
      <c r="BY24" s="642"/>
      <c r="BZ24" s="642"/>
      <c r="CA24" s="642"/>
      <c r="CB24" s="651"/>
      <c r="CD24" s="652" t="s">
        <v>
224</v>
      </c>
      <c r="CE24" s="653"/>
      <c r="CF24" s="653"/>
      <c r="CG24" s="653"/>
      <c r="CH24" s="653"/>
      <c r="CI24" s="653"/>
      <c r="CJ24" s="653"/>
      <c r="CK24" s="653"/>
      <c r="CL24" s="653"/>
      <c r="CM24" s="653"/>
      <c r="CN24" s="653"/>
      <c r="CO24" s="653"/>
      <c r="CP24" s="653"/>
      <c r="CQ24" s="654"/>
      <c r="CR24" s="630">
        <v>
2512270</v>
      </c>
      <c r="CS24" s="631"/>
      <c r="CT24" s="631"/>
      <c r="CU24" s="631"/>
      <c r="CV24" s="631"/>
      <c r="CW24" s="631"/>
      <c r="CX24" s="631"/>
      <c r="CY24" s="632"/>
      <c r="CZ24" s="635">
        <v>
26.7</v>
      </c>
      <c r="DA24" s="636"/>
      <c r="DB24" s="636"/>
      <c r="DC24" s="655"/>
      <c r="DD24" s="675">
        <v>
1925145</v>
      </c>
      <c r="DE24" s="631"/>
      <c r="DF24" s="631"/>
      <c r="DG24" s="631"/>
      <c r="DH24" s="631"/>
      <c r="DI24" s="631"/>
      <c r="DJ24" s="631"/>
      <c r="DK24" s="632"/>
      <c r="DL24" s="675">
        <v>
1916035</v>
      </c>
      <c r="DM24" s="631"/>
      <c r="DN24" s="631"/>
      <c r="DO24" s="631"/>
      <c r="DP24" s="631"/>
      <c r="DQ24" s="631"/>
      <c r="DR24" s="631"/>
      <c r="DS24" s="631"/>
      <c r="DT24" s="631"/>
      <c r="DU24" s="631"/>
      <c r="DV24" s="632"/>
      <c r="DW24" s="635">
        <v>
57.3</v>
      </c>
      <c r="DX24" s="636"/>
      <c r="DY24" s="636"/>
      <c r="DZ24" s="636"/>
      <c r="EA24" s="636"/>
      <c r="EB24" s="636"/>
      <c r="EC24" s="637"/>
    </row>
    <row r="25" spans="2:133" ht="11.25" customHeight="1" x14ac:dyDescent="0.2">
      <c r="B25" s="638" t="s">
        <v>
225</v>
      </c>
      <c r="C25" s="639"/>
      <c r="D25" s="639"/>
      <c r="E25" s="639"/>
      <c r="F25" s="639"/>
      <c r="G25" s="639"/>
      <c r="H25" s="639"/>
      <c r="I25" s="639"/>
      <c r="J25" s="639"/>
      <c r="K25" s="639"/>
      <c r="L25" s="639"/>
      <c r="M25" s="639"/>
      <c r="N25" s="639"/>
      <c r="O25" s="639"/>
      <c r="P25" s="639"/>
      <c r="Q25" s="640"/>
      <c r="R25" s="641" t="s">
        <v>
66</v>
      </c>
      <c r="S25" s="642"/>
      <c r="T25" s="642"/>
      <c r="U25" s="642"/>
      <c r="V25" s="642"/>
      <c r="W25" s="642"/>
      <c r="X25" s="642"/>
      <c r="Y25" s="643"/>
      <c r="Z25" s="644" t="s">
        <v>
66</v>
      </c>
      <c r="AA25" s="644"/>
      <c r="AB25" s="644"/>
      <c r="AC25" s="644"/>
      <c r="AD25" s="645" t="s">
        <v>
66</v>
      </c>
      <c r="AE25" s="645"/>
      <c r="AF25" s="645"/>
      <c r="AG25" s="645"/>
      <c r="AH25" s="645"/>
      <c r="AI25" s="645"/>
      <c r="AJ25" s="645"/>
      <c r="AK25" s="645"/>
      <c r="AL25" s="646" t="s">
        <v>
66</v>
      </c>
      <c r="AM25" s="647"/>
      <c r="AN25" s="647"/>
      <c r="AO25" s="648"/>
      <c r="AP25" s="660" t="s">
        <v>
226</v>
      </c>
      <c r="AQ25" s="661"/>
      <c r="AR25" s="661"/>
      <c r="AS25" s="661"/>
      <c r="AT25" s="661"/>
      <c r="AU25" s="661"/>
      <c r="AV25" s="661"/>
      <c r="AW25" s="661"/>
      <c r="AX25" s="661"/>
      <c r="AY25" s="661"/>
      <c r="AZ25" s="661"/>
      <c r="BA25" s="661"/>
      <c r="BB25" s="661"/>
      <c r="BC25" s="661"/>
      <c r="BD25" s="661"/>
      <c r="BE25" s="661"/>
      <c r="BF25" s="662"/>
      <c r="BG25" s="641" t="s">
        <v>
66</v>
      </c>
      <c r="BH25" s="642"/>
      <c r="BI25" s="642"/>
      <c r="BJ25" s="642"/>
      <c r="BK25" s="642"/>
      <c r="BL25" s="642"/>
      <c r="BM25" s="642"/>
      <c r="BN25" s="643"/>
      <c r="BO25" s="644" t="s">
        <v>
66</v>
      </c>
      <c r="BP25" s="644"/>
      <c r="BQ25" s="644"/>
      <c r="BR25" s="644"/>
      <c r="BS25" s="650" t="s">
        <v>
66</v>
      </c>
      <c r="BT25" s="642"/>
      <c r="BU25" s="642"/>
      <c r="BV25" s="642"/>
      <c r="BW25" s="642"/>
      <c r="BX25" s="642"/>
      <c r="BY25" s="642"/>
      <c r="BZ25" s="642"/>
      <c r="CA25" s="642"/>
      <c r="CB25" s="651"/>
      <c r="CD25" s="656" t="s">
        <v>
227</v>
      </c>
      <c r="CE25" s="657"/>
      <c r="CF25" s="657"/>
      <c r="CG25" s="657"/>
      <c r="CH25" s="657"/>
      <c r="CI25" s="657"/>
      <c r="CJ25" s="657"/>
      <c r="CK25" s="657"/>
      <c r="CL25" s="657"/>
      <c r="CM25" s="657"/>
      <c r="CN25" s="657"/>
      <c r="CO25" s="657"/>
      <c r="CP25" s="657"/>
      <c r="CQ25" s="658"/>
      <c r="CR25" s="641">
        <v>
1214174</v>
      </c>
      <c r="CS25" s="676"/>
      <c r="CT25" s="676"/>
      <c r="CU25" s="676"/>
      <c r="CV25" s="676"/>
      <c r="CW25" s="676"/>
      <c r="CX25" s="676"/>
      <c r="CY25" s="677"/>
      <c r="CZ25" s="646">
        <v>
12.9</v>
      </c>
      <c r="DA25" s="678"/>
      <c r="DB25" s="678"/>
      <c r="DC25" s="681"/>
      <c r="DD25" s="650">
        <v>
1014323</v>
      </c>
      <c r="DE25" s="676"/>
      <c r="DF25" s="676"/>
      <c r="DG25" s="676"/>
      <c r="DH25" s="676"/>
      <c r="DI25" s="676"/>
      <c r="DJ25" s="676"/>
      <c r="DK25" s="677"/>
      <c r="DL25" s="650">
        <v>
1010607</v>
      </c>
      <c r="DM25" s="676"/>
      <c r="DN25" s="676"/>
      <c r="DO25" s="676"/>
      <c r="DP25" s="676"/>
      <c r="DQ25" s="676"/>
      <c r="DR25" s="676"/>
      <c r="DS25" s="676"/>
      <c r="DT25" s="676"/>
      <c r="DU25" s="676"/>
      <c r="DV25" s="677"/>
      <c r="DW25" s="646">
        <v>
30.2</v>
      </c>
      <c r="DX25" s="678"/>
      <c r="DY25" s="678"/>
      <c r="DZ25" s="678"/>
      <c r="EA25" s="678"/>
      <c r="EB25" s="678"/>
      <c r="EC25" s="679"/>
    </row>
    <row r="26" spans="2:133" ht="11.25" customHeight="1" x14ac:dyDescent="0.2">
      <c r="B26" s="638" t="s">
        <v>
228</v>
      </c>
      <c r="C26" s="639"/>
      <c r="D26" s="639"/>
      <c r="E26" s="639"/>
      <c r="F26" s="639"/>
      <c r="G26" s="639"/>
      <c r="H26" s="639"/>
      <c r="I26" s="639"/>
      <c r="J26" s="639"/>
      <c r="K26" s="639"/>
      <c r="L26" s="639"/>
      <c r="M26" s="639"/>
      <c r="N26" s="639"/>
      <c r="O26" s="639"/>
      <c r="P26" s="639"/>
      <c r="Q26" s="640"/>
      <c r="R26" s="641">
        <v>
3534785</v>
      </c>
      <c r="S26" s="642"/>
      <c r="T26" s="642"/>
      <c r="U26" s="642"/>
      <c r="V26" s="642"/>
      <c r="W26" s="642"/>
      <c r="X26" s="642"/>
      <c r="Y26" s="643"/>
      <c r="Z26" s="644">
        <v>
37.1</v>
      </c>
      <c r="AA26" s="644"/>
      <c r="AB26" s="644"/>
      <c r="AC26" s="644"/>
      <c r="AD26" s="645">
        <v>
3202312</v>
      </c>
      <c r="AE26" s="645"/>
      <c r="AF26" s="645"/>
      <c r="AG26" s="645"/>
      <c r="AH26" s="645"/>
      <c r="AI26" s="645"/>
      <c r="AJ26" s="645"/>
      <c r="AK26" s="645"/>
      <c r="AL26" s="646">
        <v>
99.7</v>
      </c>
      <c r="AM26" s="647"/>
      <c r="AN26" s="647"/>
      <c r="AO26" s="648"/>
      <c r="AP26" s="660" t="s">
        <v>
229</v>
      </c>
      <c r="AQ26" s="680"/>
      <c r="AR26" s="680"/>
      <c r="AS26" s="680"/>
      <c r="AT26" s="680"/>
      <c r="AU26" s="680"/>
      <c r="AV26" s="680"/>
      <c r="AW26" s="680"/>
      <c r="AX26" s="680"/>
      <c r="AY26" s="680"/>
      <c r="AZ26" s="680"/>
      <c r="BA26" s="680"/>
      <c r="BB26" s="680"/>
      <c r="BC26" s="680"/>
      <c r="BD26" s="680"/>
      <c r="BE26" s="680"/>
      <c r="BF26" s="662"/>
      <c r="BG26" s="641" t="s">
        <v>
66</v>
      </c>
      <c r="BH26" s="642"/>
      <c r="BI26" s="642"/>
      <c r="BJ26" s="642"/>
      <c r="BK26" s="642"/>
      <c r="BL26" s="642"/>
      <c r="BM26" s="642"/>
      <c r="BN26" s="643"/>
      <c r="BO26" s="644" t="s">
        <v>
66</v>
      </c>
      <c r="BP26" s="644"/>
      <c r="BQ26" s="644"/>
      <c r="BR26" s="644"/>
      <c r="BS26" s="650" t="s">
        <v>
66</v>
      </c>
      <c r="BT26" s="642"/>
      <c r="BU26" s="642"/>
      <c r="BV26" s="642"/>
      <c r="BW26" s="642"/>
      <c r="BX26" s="642"/>
      <c r="BY26" s="642"/>
      <c r="BZ26" s="642"/>
      <c r="CA26" s="642"/>
      <c r="CB26" s="651"/>
      <c r="CD26" s="656" t="s">
        <v>
230</v>
      </c>
      <c r="CE26" s="657"/>
      <c r="CF26" s="657"/>
      <c r="CG26" s="657"/>
      <c r="CH26" s="657"/>
      <c r="CI26" s="657"/>
      <c r="CJ26" s="657"/>
      <c r="CK26" s="657"/>
      <c r="CL26" s="657"/>
      <c r="CM26" s="657"/>
      <c r="CN26" s="657"/>
      <c r="CO26" s="657"/>
      <c r="CP26" s="657"/>
      <c r="CQ26" s="658"/>
      <c r="CR26" s="641">
        <v>
826977</v>
      </c>
      <c r="CS26" s="642"/>
      <c r="CT26" s="642"/>
      <c r="CU26" s="642"/>
      <c r="CV26" s="642"/>
      <c r="CW26" s="642"/>
      <c r="CX26" s="642"/>
      <c r="CY26" s="643"/>
      <c r="CZ26" s="646">
        <v>
8.8000000000000007</v>
      </c>
      <c r="DA26" s="678"/>
      <c r="DB26" s="678"/>
      <c r="DC26" s="681"/>
      <c r="DD26" s="650">
        <v>
632874</v>
      </c>
      <c r="DE26" s="642"/>
      <c r="DF26" s="642"/>
      <c r="DG26" s="642"/>
      <c r="DH26" s="642"/>
      <c r="DI26" s="642"/>
      <c r="DJ26" s="642"/>
      <c r="DK26" s="643"/>
      <c r="DL26" s="650" t="s">
        <v>
66</v>
      </c>
      <c r="DM26" s="642"/>
      <c r="DN26" s="642"/>
      <c r="DO26" s="642"/>
      <c r="DP26" s="642"/>
      <c r="DQ26" s="642"/>
      <c r="DR26" s="642"/>
      <c r="DS26" s="642"/>
      <c r="DT26" s="642"/>
      <c r="DU26" s="642"/>
      <c r="DV26" s="643"/>
      <c r="DW26" s="646" t="s">
        <v>
66</v>
      </c>
      <c r="DX26" s="678"/>
      <c r="DY26" s="678"/>
      <c r="DZ26" s="678"/>
      <c r="EA26" s="678"/>
      <c r="EB26" s="678"/>
      <c r="EC26" s="679"/>
    </row>
    <row r="27" spans="2:133" ht="11.25" customHeight="1" x14ac:dyDescent="0.2">
      <c r="B27" s="638" t="s">
        <v>
231</v>
      </c>
      <c r="C27" s="639"/>
      <c r="D27" s="639"/>
      <c r="E27" s="639"/>
      <c r="F27" s="639"/>
      <c r="G27" s="639"/>
      <c r="H27" s="639"/>
      <c r="I27" s="639"/>
      <c r="J27" s="639"/>
      <c r="K27" s="639"/>
      <c r="L27" s="639"/>
      <c r="M27" s="639"/>
      <c r="N27" s="639"/>
      <c r="O27" s="639"/>
      <c r="P27" s="639"/>
      <c r="Q27" s="640"/>
      <c r="R27" s="641">
        <v>
2633</v>
      </c>
      <c r="S27" s="642"/>
      <c r="T27" s="642"/>
      <c r="U27" s="642"/>
      <c r="V27" s="642"/>
      <c r="W27" s="642"/>
      <c r="X27" s="642"/>
      <c r="Y27" s="643"/>
      <c r="Z27" s="644">
        <v>
0</v>
      </c>
      <c r="AA27" s="644"/>
      <c r="AB27" s="644"/>
      <c r="AC27" s="644"/>
      <c r="AD27" s="645">
        <v>
2633</v>
      </c>
      <c r="AE27" s="645"/>
      <c r="AF27" s="645"/>
      <c r="AG27" s="645"/>
      <c r="AH27" s="645"/>
      <c r="AI27" s="645"/>
      <c r="AJ27" s="645"/>
      <c r="AK27" s="645"/>
      <c r="AL27" s="646">
        <v>
0.1</v>
      </c>
      <c r="AM27" s="647"/>
      <c r="AN27" s="647"/>
      <c r="AO27" s="648"/>
      <c r="AP27" s="638" t="s">
        <v>
232</v>
      </c>
      <c r="AQ27" s="639"/>
      <c r="AR27" s="639"/>
      <c r="AS27" s="639"/>
      <c r="AT27" s="639"/>
      <c r="AU27" s="639"/>
      <c r="AV27" s="639"/>
      <c r="AW27" s="639"/>
      <c r="AX27" s="639"/>
      <c r="AY27" s="639"/>
      <c r="AZ27" s="639"/>
      <c r="BA27" s="639"/>
      <c r="BB27" s="639"/>
      <c r="BC27" s="639"/>
      <c r="BD27" s="639"/>
      <c r="BE27" s="639"/>
      <c r="BF27" s="640"/>
      <c r="BG27" s="641">
        <v>
934714</v>
      </c>
      <c r="BH27" s="642"/>
      <c r="BI27" s="642"/>
      <c r="BJ27" s="642"/>
      <c r="BK27" s="642"/>
      <c r="BL27" s="642"/>
      <c r="BM27" s="642"/>
      <c r="BN27" s="643"/>
      <c r="BO27" s="644">
        <v>
100</v>
      </c>
      <c r="BP27" s="644"/>
      <c r="BQ27" s="644"/>
      <c r="BR27" s="644"/>
      <c r="BS27" s="650" t="s">
        <v>
66</v>
      </c>
      <c r="BT27" s="642"/>
      <c r="BU27" s="642"/>
      <c r="BV27" s="642"/>
      <c r="BW27" s="642"/>
      <c r="BX27" s="642"/>
      <c r="BY27" s="642"/>
      <c r="BZ27" s="642"/>
      <c r="CA27" s="642"/>
      <c r="CB27" s="651"/>
      <c r="CD27" s="656" t="s">
        <v>
233</v>
      </c>
      <c r="CE27" s="657"/>
      <c r="CF27" s="657"/>
      <c r="CG27" s="657"/>
      <c r="CH27" s="657"/>
      <c r="CI27" s="657"/>
      <c r="CJ27" s="657"/>
      <c r="CK27" s="657"/>
      <c r="CL27" s="657"/>
      <c r="CM27" s="657"/>
      <c r="CN27" s="657"/>
      <c r="CO27" s="657"/>
      <c r="CP27" s="657"/>
      <c r="CQ27" s="658"/>
      <c r="CR27" s="641">
        <v>
472056</v>
      </c>
      <c r="CS27" s="676"/>
      <c r="CT27" s="676"/>
      <c r="CU27" s="676"/>
      <c r="CV27" s="676"/>
      <c r="CW27" s="676"/>
      <c r="CX27" s="676"/>
      <c r="CY27" s="677"/>
      <c r="CZ27" s="646">
        <v>
5</v>
      </c>
      <c r="DA27" s="678"/>
      <c r="DB27" s="678"/>
      <c r="DC27" s="681"/>
      <c r="DD27" s="650">
        <v>
125475</v>
      </c>
      <c r="DE27" s="676"/>
      <c r="DF27" s="676"/>
      <c r="DG27" s="676"/>
      <c r="DH27" s="676"/>
      <c r="DI27" s="676"/>
      <c r="DJ27" s="676"/>
      <c r="DK27" s="677"/>
      <c r="DL27" s="650">
        <v>
120081</v>
      </c>
      <c r="DM27" s="676"/>
      <c r="DN27" s="676"/>
      <c r="DO27" s="676"/>
      <c r="DP27" s="676"/>
      <c r="DQ27" s="676"/>
      <c r="DR27" s="676"/>
      <c r="DS27" s="676"/>
      <c r="DT27" s="676"/>
      <c r="DU27" s="676"/>
      <c r="DV27" s="677"/>
      <c r="DW27" s="646">
        <v>
3.6</v>
      </c>
      <c r="DX27" s="678"/>
      <c r="DY27" s="678"/>
      <c r="DZ27" s="678"/>
      <c r="EA27" s="678"/>
      <c r="EB27" s="678"/>
      <c r="EC27" s="679"/>
    </row>
    <row r="28" spans="2:133" ht="11.25" customHeight="1" x14ac:dyDescent="0.2">
      <c r="B28" s="638" t="s">
        <v>
234</v>
      </c>
      <c r="C28" s="639"/>
      <c r="D28" s="639"/>
      <c r="E28" s="639"/>
      <c r="F28" s="639"/>
      <c r="G28" s="639"/>
      <c r="H28" s="639"/>
      <c r="I28" s="639"/>
      <c r="J28" s="639"/>
      <c r="K28" s="639"/>
      <c r="L28" s="639"/>
      <c r="M28" s="639"/>
      <c r="N28" s="639"/>
      <c r="O28" s="639"/>
      <c r="P28" s="639"/>
      <c r="Q28" s="640"/>
      <c r="R28" s="641">
        <v>
15788</v>
      </c>
      <c r="S28" s="642"/>
      <c r="T28" s="642"/>
      <c r="U28" s="642"/>
      <c r="V28" s="642"/>
      <c r="W28" s="642"/>
      <c r="X28" s="642"/>
      <c r="Y28" s="643"/>
      <c r="Z28" s="644">
        <v>
0.2</v>
      </c>
      <c r="AA28" s="644"/>
      <c r="AB28" s="644"/>
      <c r="AC28" s="644"/>
      <c r="AD28" s="645" t="s">
        <v>
66</v>
      </c>
      <c r="AE28" s="645"/>
      <c r="AF28" s="645"/>
      <c r="AG28" s="645"/>
      <c r="AH28" s="645"/>
      <c r="AI28" s="645"/>
      <c r="AJ28" s="645"/>
      <c r="AK28" s="645"/>
      <c r="AL28" s="646" t="s">
        <v>
66</v>
      </c>
      <c r="AM28" s="647"/>
      <c r="AN28" s="647"/>
      <c r="AO28" s="648"/>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44"/>
      <c r="BP28" s="644"/>
      <c r="BQ28" s="644"/>
      <c r="BR28" s="644"/>
      <c r="BS28" s="650"/>
      <c r="BT28" s="642"/>
      <c r="BU28" s="642"/>
      <c r="BV28" s="642"/>
      <c r="BW28" s="642"/>
      <c r="BX28" s="642"/>
      <c r="BY28" s="642"/>
      <c r="BZ28" s="642"/>
      <c r="CA28" s="642"/>
      <c r="CB28" s="651"/>
      <c r="CD28" s="656" t="s">
        <v>
235</v>
      </c>
      <c r="CE28" s="657"/>
      <c r="CF28" s="657"/>
      <c r="CG28" s="657"/>
      <c r="CH28" s="657"/>
      <c r="CI28" s="657"/>
      <c r="CJ28" s="657"/>
      <c r="CK28" s="657"/>
      <c r="CL28" s="657"/>
      <c r="CM28" s="657"/>
      <c r="CN28" s="657"/>
      <c r="CO28" s="657"/>
      <c r="CP28" s="657"/>
      <c r="CQ28" s="658"/>
      <c r="CR28" s="641">
        <v>
826040</v>
      </c>
      <c r="CS28" s="642"/>
      <c r="CT28" s="642"/>
      <c r="CU28" s="642"/>
      <c r="CV28" s="642"/>
      <c r="CW28" s="642"/>
      <c r="CX28" s="642"/>
      <c r="CY28" s="643"/>
      <c r="CZ28" s="646">
        <v>
8.8000000000000007</v>
      </c>
      <c r="DA28" s="678"/>
      <c r="DB28" s="678"/>
      <c r="DC28" s="681"/>
      <c r="DD28" s="650">
        <v>
785347</v>
      </c>
      <c r="DE28" s="642"/>
      <c r="DF28" s="642"/>
      <c r="DG28" s="642"/>
      <c r="DH28" s="642"/>
      <c r="DI28" s="642"/>
      <c r="DJ28" s="642"/>
      <c r="DK28" s="643"/>
      <c r="DL28" s="650">
        <v>
785347</v>
      </c>
      <c r="DM28" s="642"/>
      <c r="DN28" s="642"/>
      <c r="DO28" s="642"/>
      <c r="DP28" s="642"/>
      <c r="DQ28" s="642"/>
      <c r="DR28" s="642"/>
      <c r="DS28" s="642"/>
      <c r="DT28" s="642"/>
      <c r="DU28" s="642"/>
      <c r="DV28" s="643"/>
      <c r="DW28" s="646">
        <v>
23.5</v>
      </c>
      <c r="DX28" s="678"/>
      <c r="DY28" s="678"/>
      <c r="DZ28" s="678"/>
      <c r="EA28" s="678"/>
      <c r="EB28" s="678"/>
      <c r="EC28" s="679"/>
    </row>
    <row r="29" spans="2:133" ht="11.25" customHeight="1" x14ac:dyDescent="0.2">
      <c r="B29" s="638" t="s">
        <v>
236</v>
      </c>
      <c r="C29" s="639"/>
      <c r="D29" s="639"/>
      <c r="E29" s="639"/>
      <c r="F29" s="639"/>
      <c r="G29" s="639"/>
      <c r="H29" s="639"/>
      <c r="I29" s="639"/>
      <c r="J29" s="639"/>
      <c r="K29" s="639"/>
      <c r="L29" s="639"/>
      <c r="M29" s="639"/>
      <c r="N29" s="639"/>
      <c r="O29" s="639"/>
      <c r="P29" s="639"/>
      <c r="Q29" s="640"/>
      <c r="R29" s="641">
        <v>
138531</v>
      </c>
      <c r="S29" s="642"/>
      <c r="T29" s="642"/>
      <c r="U29" s="642"/>
      <c r="V29" s="642"/>
      <c r="W29" s="642"/>
      <c r="X29" s="642"/>
      <c r="Y29" s="643"/>
      <c r="Z29" s="644">
        <v>
1.5</v>
      </c>
      <c r="AA29" s="644"/>
      <c r="AB29" s="644"/>
      <c r="AC29" s="644"/>
      <c r="AD29" s="645">
        <v>
427</v>
      </c>
      <c r="AE29" s="645"/>
      <c r="AF29" s="645"/>
      <c r="AG29" s="645"/>
      <c r="AH29" s="645"/>
      <c r="AI29" s="645"/>
      <c r="AJ29" s="645"/>
      <c r="AK29" s="645"/>
      <c r="AL29" s="646">
        <v>
0</v>
      </c>
      <c r="AM29" s="647"/>
      <c r="AN29" s="647"/>
      <c r="AO29" s="648"/>
      <c r="AP29" s="682"/>
      <c r="AQ29" s="683"/>
      <c r="AR29" s="683"/>
      <c r="AS29" s="683"/>
      <c r="AT29" s="683"/>
      <c r="AU29" s="683"/>
      <c r="AV29" s="683"/>
      <c r="AW29" s="683"/>
      <c r="AX29" s="683"/>
      <c r="AY29" s="683"/>
      <c r="AZ29" s="683"/>
      <c r="BA29" s="683"/>
      <c r="BB29" s="683"/>
      <c r="BC29" s="683"/>
      <c r="BD29" s="683"/>
      <c r="BE29" s="683"/>
      <c r="BF29" s="684"/>
      <c r="BG29" s="641"/>
      <c r="BH29" s="642"/>
      <c r="BI29" s="642"/>
      <c r="BJ29" s="642"/>
      <c r="BK29" s="642"/>
      <c r="BL29" s="642"/>
      <c r="BM29" s="642"/>
      <c r="BN29" s="643"/>
      <c r="BO29" s="644"/>
      <c r="BP29" s="644"/>
      <c r="BQ29" s="644"/>
      <c r="BR29" s="644"/>
      <c r="BS29" s="645"/>
      <c r="BT29" s="645"/>
      <c r="BU29" s="645"/>
      <c r="BV29" s="645"/>
      <c r="BW29" s="645"/>
      <c r="BX29" s="645"/>
      <c r="BY29" s="645"/>
      <c r="BZ29" s="645"/>
      <c r="CA29" s="645"/>
      <c r="CB29" s="649"/>
      <c r="CD29" s="687" t="s">
        <v>
237</v>
      </c>
      <c r="CE29" s="688"/>
      <c r="CF29" s="656" t="s">
        <v>
238</v>
      </c>
      <c r="CG29" s="657"/>
      <c r="CH29" s="657"/>
      <c r="CI29" s="657"/>
      <c r="CJ29" s="657"/>
      <c r="CK29" s="657"/>
      <c r="CL29" s="657"/>
      <c r="CM29" s="657"/>
      <c r="CN29" s="657"/>
      <c r="CO29" s="657"/>
      <c r="CP29" s="657"/>
      <c r="CQ29" s="658"/>
      <c r="CR29" s="641">
        <v>
825987</v>
      </c>
      <c r="CS29" s="676"/>
      <c r="CT29" s="676"/>
      <c r="CU29" s="676"/>
      <c r="CV29" s="676"/>
      <c r="CW29" s="676"/>
      <c r="CX29" s="676"/>
      <c r="CY29" s="677"/>
      <c r="CZ29" s="646">
        <v>
8.8000000000000007</v>
      </c>
      <c r="DA29" s="678"/>
      <c r="DB29" s="678"/>
      <c r="DC29" s="681"/>
      <c r="DD29" s="650">
        <v>
785294</v>
      </c>
      <c r="DE29" s="676"/>
      <c r="DF29" s="676"/>
      <c r="DG29" s="676"/>
      <c r="DH29" s="676"/>
      <c r="DI29" s="676"/>
      <c r="DJ29" s="676"/>
      <c r="DK29" s="677"/>
      <c r="DL29" s="650">
        <v>
785294</v>
      </c>
      <c r="DM29" s="676"/>
      <c r="DN29" s="676"/>
      <c r="DO29" s="676"/>
      <c r="DP29" s="676"/>
      <c r="DQ29" s="676"/>
      <c r="DR29" s="676"/>
      <c r="DS29" s="676"/>
      <c r="DT29" s="676"/>
      <c r="DU29" s="676"/>
      <c r="DV29" s="677"/>
      <c r="DW29" s="646">
        <v>
23.5</v>
      </c>
      <c r="DX29" s="678"/>
      <c r="DY29" s="678"/>
      <c r="DZ29" s="678"/>
      <c r="EA29" s="678"/>
      <c r="EB29" s="678"/>
      <c r="EC29" s="679"/>
    </row>
    <row r="30" spans="2:133" ht="11.25" customHeight="1" x14ac:dyDescent="0.2">
      <c r="B30" s="638" t="s">
        <v>
239</v>
      </c>
      <c r="C30" s="639"/>
      <c r="D30" s="639"/>
      <c r="E30" s="639"/>
      <c r="F30" s="639"/>
      <c r="G30" s="639"/>
      <c r="H30" s="639"/>
      <c r="I30" s="639"/>
      <c r="J30" s="639"/>
      <c r="K30" s="639"/>
      <c r="L30" s="639"/>
      <c r="M30" s="639"/>
      <c r="N30" s="639"/>
      <c r="O30" s="639"/>
      <c r="P30" s="639"/>
      <c r="Q30" s="640"/>
      <c r="R30" s="641">
        <v>
64315</v>
      </c>
      <c r="S30" s="642"/>
      <c r="T30" s="642"/>
      <c r="U30" s="642"/>
      <c r="V30" s="642"/>
      <c r="W30" s="642"/>
      <c r="X30" s="642"/>
      <c r="Y30" s="643"/>
      <c r="Z30" s="644">
        <v>
0.7</v>
      </c>
      <c r="AA30" s="644"/>
      <c r="AB30" s="644"/>
      <c r="AC30" s="644"/>
      <c r="AD30" s="645">
        <v>
1387</v>
      </c>
      <c r="AE30" s="645"/>
      <c r="AF30" s="645"/>
      <c r="AG30" s="645"/>
      <c r="AH30" s="645"/>
      <c r="AI30" s="645"/>
      <c r="AJ30" s="645"/>
      <c r="AK30" s="645"/>
      <c r="AL30" s="646">
        <v>
0</v>
      </c>
      <c r="AM30" s="647"/>
      <c r="AN30" s="647"/>
      <c r="AO30" s="648"/>
      <c r="AP30" s="620" t="s">
        <v>
156</v>
      </c>
      <c r="AQ30" s="621"/>
      <c r="AR30" s="621"/>
      <c r="AS30" s="621"/>
      <c r="AT30" s="621"/>
      <c r="AU30" s="621"/>
      <c r="AV30" s="621"/>
      <c r="AW30" s="621"/>
      <c r="AX30" s="621"/>
      <c r="AY30" s="621"/>
      <c r="AZ30" s="621"/>
      <c r="BA30" s="621"/>
      <c r="BB30" s="621"/>
      <c r="BC30" s="621"/>
      <c r="BD30" s="621"/>
      <c r="BE30" s="621"/>
      <c r="BF30" s="622"/>
      <c r="BG30" s="620" t="s">
        <v>
240</v>
      </c>
      <c r="BH30" s="685"/>
      <c r="BI30" s="685"/>
      <c r="BJ30" s="685"/>
      <c r="BK30" s="685"/>
      <c r="BL30" s="685"/>
      <c r="BM30" s="685"/>
      <c r="BN30" s="685"/>
      <c r="BO30" s="685"/>
      <c r="BP30" s="685"/>
      <c r="BQ30" s="686"/>
      <c r="BR30" s="620" t="s">
        <v>
241</v>
      </c>
      <c r="BS30" s="685"/>
      <c r="BT30" s="685"/>
      <c r="BU30" s="685"/>
      <c r="BV30" s="685"/>
      <c r="BW30" s="685"/>
      <c r="BX30" s="685"/>
      <c r="BY30" s="685"/>
      <c r="BZ30" s="685"/>
      <c r="CA30" s="685"/>
      <c r="CB30" s="686"/>
      <c r="CD30" s="689"/>
      <c r="CE30" s="690"/>
      <c r="CF30" s="656" t="s">
        <v>
242</v>
      </c>
      <c r="CG30" s="657"/>
      <c r="CH30" s="657"/>
      <c r="CI30" s="657"/>
      <c r="CJ30" s="657"/>
      <c r="CK30" s="657"/>
      <c r="CL30" s="657"/>
      <c r="CM30" s="657"/>
      <c r="CN30" s="657"/>
      <c r="CO30" s="657"/>
      <c r="CP30" s="657"/>
      <c r="CQ30" s="658"/>
      <c r="CR30" s="641">
        <v>
785008</v>
      </c>
      <c r="CS30" s="642"/>
      <c r="CT30" s="642"/>
      <c r="CU30" s="642"/>
      <c r="CV30" s="642"/>
      <c r="CW30" s="642"/>
      <c r="CX30" s="642"/>
      <c r="CY30" s="643"/>
      <c r="CZ30" s="646">
        <v>
8.3000000000000007</v>
      </c>
      <c r="DA30" s="678"/>
      <c r="DB30" s="678"/>
      <c r="DC30" s="681"/>
      <c r="DD30" s="650">
        <v>
747166</v>
      </c>
      <c r="DE30" s="642"/>
      <c r="DF30" s="642"/>
      <c r="DG30" s="642"/>
      <c r="DH30" s="642"/>
      <c r="DI30" s="642"/>
      <c r="DJ30" s="642"/>
      <c r="DK30" s="643"/>
      <c r="DL30" s="650">
        <v>
747166</v>
      </c>
      <c r="DM30" s="642"/>
      <c r="DN30" s="642"/>
      <c r="DO30" s="642"/>
      <c r="DP30" s="642"/>
      <c r="DQ30" s="642"/>
      <c r="DR30" s="642"/>
      <c r="DS30" s="642"/>
      <c r="DT30" s="642"/>
      <c r="DU30" s="642"/>
      <c r="DV30" s="643"/>
      <c r="DW30" s="646">
        <v>
22.4</v>
      </c>
      <c r="DX30" s="678"/>
      <c r="DY30" s="678"/>
      <c r="DZ30" s="678"/>
      <c r="EA30" s="678"/>
      <c r="EB30" s="678"/>
      <c r="EC30" s="679"/>
    </row>
    <row r="31" spans="2:133" ht="11.25" customHeight="1" x14ac:dyDescent="0.2">
      <c r="B31" s="638" t="s">
        <v>
243</v>
      </c>
      <c r="C31" s="639"/>
      <c r="D31" s="639"/>
      <c r="E31" s="639"/>
      <c r="F31" s="639"/>
      <c r="G31" s="639"/>
      <c r="H31" s="639"/>
      <c r="I31" s="639"/>
      <c r="J31" s="639"/>
      <c r="K31" s="639"/>
      <c r="L31" s="639"/>
      <c r="M31" s="639"/>
      <c r="N31" s="639"/>
      <c r="O31" s="639"/>
      <c r="P31" s="639"/>
      <c r="Q31" s="640"/>
      <c r="R31" s="641">
        <v>
576457</v>
      </c>
      <c r="S31" s="642"/>
      <c r="T31" s="642"/>
      <c r="U31" s="642"/>
      <c r="V31" s="642"/>
      <c r="W31" s="642"/>
      <c r="X31" s="642"/>
      <c r="Y31" s="643"/>
      <c r="Z31" s="644">
        <v>
6</v>
      </c>
      <c r="AA31" s="644"/>
      <c r="AB31" s="644"/>
      <c r="AC31" s="644"/>
      <c r="AD31" s="645" t="s">
        <v>
66</v>
      </c>
      <c r="AE31" s="645"/>
      <c r="AF31" s="645"/>
      <c r="AG31" s="645"/>
      <c r="AH31" s="645"/>
      <c r="AI31" s="645"/>
      <c r="AJ31" s="645"/>
      <c r="AK31" s="645"/>
      <c r="AL31" s="646" t="s">
        <v>
66</v>
      </c>
      <c r="AM31" s="647"/>
      <c r="AN31" s="647"/>
      <c r="AO31" s="648"/>
      <c r="AP31" s="693" t="s">
        <v>
244</v>
      </c>
      <c r="AQ31" s="694"/>
      <c r="AR31" s="694"/>
      <c r="AS31" s="694"/>
      <c r="AT31" s="699" t="s">
        <v>
245</v>
      </c>
      <c r="AU31" s="86"/>
      <c r="AV31" s="86"/>
      <c r="AW31" s="86"/>
      <c r="AX31" s="627" t="s">
        <v>
122</v>
      </c>
      <c r="AY31" s="628"/>
      <c r="AZ31" s="628"/>
      <c r="BA31" s="628"/>
      <c r="BB31" s="628"/>
      <c r="BC31" s="628"/>
      <c r="BD31" s="628"/>
      <c r="BE31" s="628"/>
      <c r="BF31" s="629"/>
      <c r="BG31" s="705">
        <v>
98.3</v>
      </c>
      <c r="BH31" s="706"/>
      <c r="BI31" s="706"/>
      <c r="BJ31" s="706"/>
      <c r="BK31" s="706"/>
      <c r="BL31" s="706"/>
      <c r="BM31" s="636">
        <v>
92.9</v>
      </c>
      <c r="BN31" s="706"/>
      <c r="BO31" s="706"/>
      <c r="BP31" s="706"/>
      <c r="BQ31" s="707"/>
      <c r="BR31" s="705">
        <v>
98.1</v>
      </c>
      <c r="BS31" s="706"/>
      <c r="BT31" s="706"/>
      <c r="BU31" s="706"/>
      <c r="BV31" s="706"/>
      <c r="BW31" s="706"/>
      <c r="BX31" s="636">
        <v>
92.4</v>
      </c>
      <c r="BY31" s="706"/>
      <c r="BZ31" s="706"/>
      <c r="CA31" s="706"/>
      <c r="CB31" s="707"/>
      <c r="CD31" s="689"/>
      <c r="CE31" s="690"/>
      <c r="CF31" s="656" t="s">
        <v>
246</v>
      </c>
      <c r="CG31" s="657"/>
      <c r="CH31" s="657"/>
      <c r="CI31" s="657"/>
      <c r="CJ31" s="657"/>
      <c r="CK31" s="657"/>
      <c r="CL31" s="657"/>
      <c r="CM31" s="657"/>
      <c r="CN31" s="657"/>
      <c r="CO31" s="657"/>
      <c r="CP31" s="657"/>
      <c r="CQ31" s="658"/>
      <c r="CR31" s="641">
        <v>
40979</v>
      </c>
      <c r="CS31" s="676"/>
      <c r="CT31" s="676"/>
      <c r="CU31" s="676"/>
      <c r="CV31" s="676"/>
      <c r="CW31" s="676"/>
      <c r="CX31" s="676"/>
      <c r="CY31" s="677"/>
      <c r="CZ31" s="646">
        <v>
0.4</v>
      </c>
      <c r="DA31" s="678"/>
      <c r="DB31" s="678"/>
      <c r="DC31" s="681"/>
      <c r="DD31" s="650">
        <v>
38128</v>
      </c>
      <c r="DE31" s="676"/>
      <c r="DF31" s="676"/>
      <c r="DG31" s="676"/>
      <c r="DH31" s="676"/>
      <c r="DI31" s="676"/>
      <c r="DJ31" s="676"/>
      <c r="DK31" s="677"/>
      <c r="DL31" s="650">
        <v>
38128</v>
      </c>
      <c r="DM31" s="676"/>
      <c r="DN31" s="676"/>
      <c r="DO31" s="676"/>
      <c r="DP31" s="676"/>
      <c r="DQ31" s="676"/>
      <c r="DR31" s="676"/>
      <c r="DS31" s="676"/>
      <c r="DT31" s="676"/>
      <c r="DU31" s="676"/>
      <c r="DV31" s="677"/>
      <c r="DW31" s="646">
        <v>
1.1000000000000001</v>
      </c>
      <c r="DX31" s="678"/>
      <c r="DY31" s="678"/>
      <c r="DZ31" s="678"/>
      <c r="EA31" s="678"/>
      <c r="EB31" s="678"/>
      <c r="EC31" s="679"/>
    </row>
    <row r="32" spans="2:133" ht="11.25" customHeight="1" x14ac:dyDescent="0.2">
      <c r="B32" s="702" t="s">
        <v>
247</v>
      </c>
      <c r="C32" s="703"/>
      <c r="D32" s="703"/>
      <c r="E32" s="703"/>
      <c r="F32" s="703"/>
      <c r="G32" s="703"/>
      <c r="H32" s="703"/>
      <c r="I32" s="703"/>
      <c r="J32" s="703"/>
      <c r="K32" s="703"/>
      <c r="L32" s="703"/>
      <c r="M32" s="703"/>
      <c r="N32" s="703"/>
      <c r="O32" s="703"/>
      <c r="P32" s="703"/>
      <c r="Q32" s="704"/>
      <c r="R32" s="641" t="s">
        <v>
66</v>
      </c>
      <c r="S32" s="642"/>
      <c r="T32" s="642"/>
      <c r="U32" s="642"/>
      <c r="V32" s="642"/>
      <c r="W32" s="642"/>
      <c r="X32" s="642"/>
      <c r="Y32" s="643"/>
      <c r="Z32" s="644" t="s">
        <v>
66</v>
      </c>
      <c r="AA32" s="644"/>
      <c r="AB32" s="644"/>
      <c r="AC32" s="644"/>
      <c r="AD32" s="645" t="s">
        <v>
66</v>
      </c>
      <c r="AE32" s="645"/>
      <c r="AF32" s="645"/>
      <c r="AG32" s="645"/>
      <c r="AH32" s="645"/>
      <c r="AI32" s="645"/>
      <c r="AJ32" s="645"/>
      <c r="AK32" s="645"/>
      <c r="AL32" s="646" t="s">
        <v>
66</v>
      </c>
      <c r="AM32" s="647"/>
      <c r="AN32" s="647"/>
      <c r="AO32" s="648"/>
      <c r="AP32" s="695"/>
      <c r="AQ32" s="696"/>
      <c r="AR32" s="696"/>
      <c r="AS32" s="696"/>
      <c r="AT32" s="700"/>
      <c r="AU32" s="85" t="s">
        <v>
248</v>
      </c>
      <c r="AV32" s="85"/>
      <c r="AW32" s="85"/>
      <c r="AX32" s="638" t="s">
        <v>
249</v>
      </c>
      <c r="AY32" s="639"/>
      <c r="AZ32" s="639"/>
      <c r="BA32" s="639"/>
      <c r="BB32" s="639"/>
      <c r="BC32" s="639"/>
      <c r="BD32" s="639"/>
      <c r="BE32" s="639"/>
      <c r="BF32" s="640"/>
      <c r="BG32" s="708">
        <v>
99.2</v>
      </c>
      <c r="BH32" s="676"/>
      <c r="BI32" s="676"/>
      <c r="BJ32" s="676"/>
      <c r="BK32" s="676"/>
      <c r="BL32" s="676"/>
      <c r="BM32" s="647">
        <v>
96</v>
      </c>
      <c r="BN32" s="709"/>
      <c r="BO32" s="709"/>
      <c r="BP32" s="709"/>
      <c r="BQ32" s="710"/>
      <c r="BR32" s="708">
        <v>
98.6</v>
      </c>
      <c r="BS32" s="676"/>
      <c r="BT32" s="676"/>
      <c r="BU32" s="676"/>
      <c r="BV32" s="676"/>
      <c r="BW32" s="676"/>
      <c r="BX32" s="647">
        <v>
95.3</v>
      </c>
      <c r="BY32" s="709"/>
      <c r="BZ32" s="709"/>
      <c r="CA32" s="709"/>
      <c r="CB32" s="710"/>
      <c r="CD32" s="691"/>
      <c r="CE32" s="692"/>
      <c r="CF32" s="656" t="s">
        <v>
250</v>
      </c>
      <c r="CG32" s="657"/>
      <c r="CH32" s="657"/>
      <c r="CI32" s="657"/>
      <c r="CJ32" s="657"/>
      <c r="CK32" s="657"/>
      <c r="CL32" s="657"/>
      <c r="CM32" s="657"/>
      <c r="CN32" s="657"/>
      <c r="CO32" s="657"/>
      <c r="CP32" s="657"/>
      <c r="CQ32" s="658"/>
      <c r="CR32" s="641">
        <v>
53</v>
      </c>
      <c r="CS32" s="642"/>
      <c r="CT32" s="642"/>
      <c r="CU32" s="642"/>
      <c r="CV32" s="642"/>
      <c r="CW32" s="642"/>
      <c r="CX32" s="642"/>
      <c r="CY32" s="643"/>
      <c r="CZ32" s="646">
        <v>
0</v>
      </c>
      <c r="DA32" s="678"/>
      <c r="DB32" s="678"/>
      <c r="DC32" s="681"/>
      <c r="DD32" s="650">
        <v>
53</v>
      </c>
      <c r="DE32" s="642"/>
      <c r="DF32" s="642"/>
      <c r="DG32" s="642"/>
      <c r="DH32" s="642"/>
      <c r="DI32" s="642"/>
      <c r="DJ32" s="642"/>
      <c r="DK32" s="643"/>
      <c r="DL32" s="650">
        <v>
53</v>
      </c>
      <c r="DM32" s="642"/>
      <c r="DN32" s="642"/>
      <c r="DO32" s="642"/>
      <c r="DP32" s="642"/>
      <c r="DQ32" s="642"/>
      <c r="DR32" s="642"/>
      <c r="DS32" s="642"/>
      <c r="DT32" s="642"/>
      <c r="DU32" s="642"/>
      <c r="DV32" s="643"/>
      <c r="DW32" s="646">
        <v>
0</v>
      </c>
      <c r="DX32" s="678"/>
      <c r="DY32" s="678"/>
      <c r="DZ32" s="678"/>
      <c r="EA32" s="678"/>
      <c r="EB32" s="678"/>
      <c r="EC32" s="679"/>
    </row>
    <row r="33" spans="2:133" ht="11.25" customHeight="1" x14ac:dyDescent="0.2">
      <c r="B33" s="638" t="s">
        <v>
251</v>
      </c>
      <c r="C33" s="639"/>
      <c r="D33" s="639"/>
      <c r="E33" s="639"/>
      <c r="F33" s="639"/>
      <c r="G33" s="639"/>
      <c r="H33" s="639"/>
      <c r="I33" s="639"/>
      <c r="J33" s="639"/>
      <c r="K33" s="639"/>
      <c r="L33" s="639"/>
      <c r="M33" s="639"/>
      <c r="N33" s="639"/>
      <c r="O33" s="639"/>
      <c r="P33" s="639"/>
      <c r="Q33" s="640"/>
      <c r="R33" s="641">
        <v>
2901288</v>
      </c>
      <c r="S33" s="642"/>
      <c r="T33" s="642"/>
      <c r="U33" s="642"/>
      <c r="V33" s="642"/>
      <c r="W33" s="642"/>
      <c r="X33" s="642"/>
      <c r="Y33" s="643"/>
      <c r="Z33" s="644">
        <v>
30.4</v>
      </c>
      <c r="AA33" s="644"/>
      <c r="AB33" s="644"/>
      <c r="AC33" s="644"/>
      <c r="AD33" s="645" t="s">
        <v>
66</v>
      </c>
      <c r="AE33" s="645"/>
      <c r="AF33" s="645"/>
      <c r="AG33" s="645"/>
      <c r="AH33" s="645"/>
      <c r="AI33" s="645"/>
      <c r="AJ33" s="645"/>
      <c r="AK33" s="645"/>
      <c r="AL33" s="646" t="s">
        <v>
66</v>
      </c>
      <c r="AM33" s="647"/>
      <c r="AN33" s="647"/>
      <c r="AO33" s="648"/>
      <c r="AP33" s="697"/>
      <c r="AQ33" s="698"/>
      <c r="AR33" s="698"/>
      <c r="AS33" s="698"/>
      <c r="AT33" s="701"/>
      <c r="AU33" s="87"/>
      <c r="AV33" s="87"/>
      <c r="AW33" s="87"/>
      <c r="AX33" s="682" t="s">
        <v>
252</v>
      </c>
      <c r="AY33" s="683"/>
      <c r="AZ33" s="683"/>
      <c r="BA33" s="683"/>
      <c r="BB33" s="683"/>
      <c r="BC33" s="683"/>
      <c r="BD33" s="683"/>
      <c r="BE33" s="683"/>
      <c r="BF33" s="684"/>
      <c r="BG33" s="711">
        <v>
96.3</v>
      </c>
      <c r="BH33" s="712"/>
      <c r="BI33" s="712"/>
      <c r="BJ33" s="712"/>
      <c r="BK33" s="712"/>
      <c r="BL33" s="712"/>
      <c r="BM33" s="713">
        <v>
85.6</v>
      </c>
      <c r="BN33" s="712"/>
      <c r="BO33" s="712"/>
      <c r="BP33" s="712"/>
      <c r="BQ33" s="714"/>
      <c r="BR33" s="711">
        <v>
96.6</v>
      </c>
      <c r="BS33" s="712"/>
      <c r="BT33" s="712"/>
      <c r="BU33" s="712"/>
      <c r="BV33" s="712"/>
      <c r="BW33" s="712"/>
      <c r="BX33" s="713">
        <v>
85.2</v>
      </c>
      <c r="BY33" s="712"/>
      <c r="BZ33" s="712"/>
      <c r="CA33" s="712"/>
      <c r="CB33" s="714"/>
      <c r="CD33" s="656" t="s">
        <v>
253</v>
      </c>
      <c r="CE33" s="657"/>
      <c r="CF33" s="657"/>
      <c r="CG33" s="657"/>
      <c r="CH33" s="657"/>
      <c r="CI33" s="657"/>
      <c r="CJ33" s="657"/>
      <c r="CK33" s="657"/>
      <c r="CL33" s="657"/>
      <c r="CM33" s="657"/>
      <c r="CN33" s="657"/>
      <c r="CO33" s="657"/>
      <c r="CP33" s="657"/>
      <c r="CQ33" s="658"/>
      <c r="CR33" s="641">
        <v>
4108356</v>
      </c>
      <c r="CS33" s="676"/>
      <c r="CT33" s="676"/>
      <c r="CU33" s="676"/>
      <c r="CV33" s="676"/>
      <c r="CW33" s="676"/>
      <c r="CX33" s="676"/>
      <c r="CY33" s="677"/>
      <c r="CZ33" s="646">
        <v>
43.6</v>
      </c>
      <c r="DA33" s="678"/>
      <c r="DB33" s="678"/>
      <c r="DC33" s="681"/>
      <c r="DD33" s="650">
        <v>
1812231</v>
      </c>
      <c r="DE33" s="676"/>
      <c r="DF33" s="676"/>
      <c r="DG33" s="676"/>
      <c r="DH33" s="676"/>
      <c r="DI33" s="676"/>
      <c r="DJ33" s="676"/>
      <c r="DK33" s="677"/>
      <c r="DL33" s="650">
        <v>
1036600</v>
      </c>
      <c r="DM33" s="676"/>
      <c r="DN33" s="676"/>
      <c r="DO33" s="676"/>
      <c r="DP33" s="676"/>
      <c r="DQ33" s="676"/>
      <c r="DR33" s="676"/>
      <c r="DS33" s="676"/>
      <c r="DT33" s="676"/>
      <c r="DU33" s="676"/>
      <c r="DV33" s="677"/>
      <c r="DW33" s="646">
        <v>
31</v>
      </c>
      <c r="DX33" s="678"/>
      <c r="DY33" s="678"/>
      <c r="DZ33" s="678"/>
      <c r="EA33" s="678"/>
      <c r="EB33" s="678"/>
      <c r="EC33" s="679"/>
    </row>
    <row r="34" spans="2:133" ht="11.25" customHeight="1" x14ac:dyDescent="0.2">
      <c r="B34" s="638" t="s">
        <v>
254</v>
      </c>
      <c r="C34" s="639"/>
      <c r="D34" s="639"/>
      <c r="E34" s="639"/>
      <c r="F34" s="639"/>
      <c r="G34" s="639"/>
      <c r="H34" s="639"/>
      <c r="I34" s="639"/>
      <c r="J34" s="639"/>
      <c r="K34" s="639"/>
      <c r="L34" s="639"/>
      <c r="M34" s="639"/>
      <c r="N34" s="639"/>
      <c r="O34" s="639"/>
      <c r="P34" s="639"/>
      <c r="Q34" s="640"/>
      <c r="R34" s="641">
        <v>
7173</v>
      </c>
      <c r="S34" s="642"/>
      <c r="T34" s="642"/>
      <c r="U34" s="642"/>
      <c r="V34" s="642"/>
      <c r="W34" s="642"/>
      <c r="X34" s="642"/>
      <c r="Y34" s="643"/>
      <c r="Z34" s="644">
        <v>
0.1</v>
      </c>
      <c r="AA34" s="644"/>
      <c r="AB34" s="644"/>
      <c r="AC34" s="644"/>
      <c r="AD34" s="645">
        <v>
5618</v>
      </c>
      <c r="AE34" s="645"/>
      <c r="AF34" s="645"/>
      <c r="AG34" s="645"/>
      <c r="AH34" s="645"/>
      <c r="AI34" s="645"/>
      <c r="AJ34" s="645"/>
      <c r="AK34" s="645"/>
      <c r="AL34" s="646">
        <v>
0.2</v>
      </c>
      <c r="AM34" s="647"/>
      <c r="AN34" s="647"/>
      <c r="AO34" s="64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6" t="s">
        <v>
255</v>
      </c>
      <c r="CE34" s="657"/>
      <c r="CF34" s="657"/>
      <c r="CG34" s="657"/>
      <c r="CH34" s="657"/>
      <c r="CI34" s="657"/>
      <c r="CJ34" s="657"/>
      <c r="CK34" s="657"/>
      <c r="CL34" s="657"/>
      <c r="CM34" s="657"/>
      <c r="CN34" s="657"/>
      <c r="CO34" s="657"/>
      <c r="CP34" s="657"/>
      <c r="CQ34" s="658"/>
      <c r="CR34" s="641">
        <v>
2457763</v>
      </c>
      <c r="CS34" s="642"/>
      <c r="CT34" s="642"/>
      <c r="CU34" s="642"/>
      <c r="CV34" s="642"/>
      <c r="CW34" s="642"/>
      <c r="CX34" s="642"/>
      <c r="CY34" s="643"/>
      <c r="CZ34" s="646">
        <v>
26.1</v>
      </c>
      <c r="DA34" s="678"/>
      <c r="DB34" s="678"/>
      <c r="DC34" s="681"/>
      <c r="DD34" s="650">
        <v>
1020217</v>
      </c>
      <c r="DE34" s="642"/>
      <c r="DF34" s="642"/>
      <c r="DG34" s="642"/>
      <c r="DH34" s="642"/>
      <c r="DI34" s="642"/>
      <c r="DJ34" s="642"/>
      <c r="DK34" s="643"/>
      <c r="DL34" s="650">
        <v>
602992</v>
      </c>
      <c r="DM34" s="642"/>
      <c r="DN34" s="642"/>
      <c r="DO34" s="642"/>
      <c r="DP34" s="642"/>
      <c r="DQ34" s="642"/>
      <c r="DR34" s="642"/>
      <c r="DS34" s="642"/>
      <c r="DT34" s="642"/>
      <c r="DU34" s="642"/>
      <c r="DV34" s="643"/>
      <c r="DW34" s="646">
        <v>
18</v>
      </c>
      <c r="DX34" s="678"/>
      <c r="DY34" s="678"/>
      <c r="DZ34" s="678"/>
      <c r="EA34" s="678"/>
      <c r="EB34" s="678"/>
      <c r="EC34" s="679"/>
    </row>
    <row r="35" spans="2:133" ht="11.25" customHeight="1" x14ac:dyDescent="0.2">
      <c r="B35" s="638" t="s">
        <v>
256</v>
      </c>
      <c r="C35" s="639"/>
      <c r="D35" s="639"/>
      <c r="E35" s="639"/>
      <c r="F35" s="639"/>
      <c r="G35" s="639"/>
      <c r="H35" s="639"/>
      <c r="I35" s="639"/>
      <c r="J35" s="639"/>
      <c r="K35" s="639"/>
      <c r="L35" s="639"/>
      <c r="M35" s="639"/>
      <c r="N35" s="639"/>
      <c r="O35" s="639"/>
      <c r="P35" s="639"/>
      <c r="Q35" s="640"/>
      <c r="R35" s="641">
        <v>
60604</v>
      </c>
      <c r="S35" s="642"/>
      <c r="T35" s="642"/>
      <c r="U35" s="642"/>
      <c r="V35" s="642"/>
      <c r="W35" s="642"/>
      <c r="X35" s="642"/>
      <c r="Y35" s="643"/>
      <c r="Z35" s="644">
        <v>
0.6</v>
      </c>
      <c r="AA35" s="644"/>
      <c r="AB35" s="644"/>
      <c r="AC35" s="644"/>
      <c r="AD35" s="645" t="s">
        <v>
66</v>
      </c>
      <c r="AE35" s="645"/>
      <c r="AF35" s="645"/>
      <c r="AG35" s="645"/>
      <c r="AH35" s="645"/>
      <c r="AI35" s="645"/>
      <c r="AJ35" s="645"/>
      <c r="AK35" s="645"/>
      <c r="AL35" s="646" t="s">
        <v>
66</v>
      </c>
      <c r="AM35" s="647"/>
      <c r="AN35" s="647"/>
      <c r="AO35" s="648"/>
      <c r="AP35" s="90"/>
      <c r="AQ35" s="620" t="s">
        <v>
257</v>
      </c>
      <c r="AR35" s="621"/>
      <c r="AS35" s="621"/>
      <c r="AT35" s="621"/>
      <c r="AU35" s="621"/>
      <c r="AV35" s="621"/>
      <c r="AW35" s="621"/>
      <c r="AX35" s="621"/>
      <c r="AY35" s="621"/>
      <c r="AZ35" s="621"/>
      <c r="BA35" s="621"/>
      <c r="BB35" s="621"/>
      <c r="BC35" s="621"/>
      <c r="BD35" s="621"/>
      <c r="BE35" s="621"/>
      <c r="BF35" s="622"/>
      <c r="BG35" s="620" t="s">
        <v>
258</v>
      </c>
      <c r="BH35" s="621"/>
      <c r="BI35" s="621"/>
      <c r="BJ35" s="621"/>
      <c r="BK35" s="621"/>
      <c r="BL35" s="621"/>
      <c r="BM35" s="621"/>
      <c r="BN35" s="621"/>
      <c r="BO35" s="621"/>
      <c r="BP35" s="621"/>
      <c r="BQ35" s="621"/>
      <c r="BR35" s="621"/>
      <c r="BS35" s="621"/>
      <c r="BT35" s="621"/>
      <c r="BU35" s="621"/>
      <c r="BV35" s="621"/>
      <c r="BW35" s="621"/>
      <c r="BX35" s="621"/>
      <c r="BY35" s="621"/>
      <c r="BZ35" s="621"/>
      <c r="CA35" s="621"/>
      <c r="CB35" s="622"/>
      <c r="CD35" s="656" t="s">
        <v>
259</v>
      </c>
      <c r="CE35" s="657"/>
      <c r="CF35" s="657"/>
      <c r="CG35" s="657"/>
      <c r="CH35" s="657"/>
      <c r="CI35" s="657"/>
      <c r="CJ35" s="657"/>
      <c r="CK35" s="657"/>
      <c r="CL35" s="657"/>
      <c r="CM35" s="657"/>
      <c r="CN35" s="657"/>
      <c r="CO35" s="657"/>
      <c r="CP35" s="657"/>
      <c r="CQ35" s="658"/>
      <c r="CR35" s="641">
        <v>
95480</v>
      </c>
      <c r="CS35" s="676"/>
      <c r="CT35" s="676"/>
      <c r="CU35" s="676"/>
      <c r="CV35" s="676"/>
      <c r="CW35" s="676"/>
      <c r="CX35" s="676"/>
      <c r="CY35" s="677"/>
      <c r="CZ35" s="646">
        <v>
1</v>
      </c>
      <c r="DA35" s="678"/>
      <c r="DB35" s="678"/>
      <c r="DC35" s="681"/>
      <c r="DD35" s="650">
        <v>
78750</v>
      </c>
      <c r="DE35" s="676"/>
      <c r="DF35" s="676"/>
      <c r="DG35" s="676"/>
      <c r="DH35" s="676"/>
      <c r="DI35" s="676"/>
      <c r="DJ35" s="676"/>
      <c r="DK35" s="677"/>
      <c r="DL35" s="650">
        <v>
51259</v>
      </c>
      <c r="DM35" s="676"/>
      <c r="DN35" s="676"/>
      <c r="DO35" s="676"/>
      <c r="DP35" s="676"/>
      <c r="DQ35" s="676"/>
      <c r="DR35" s="676"/>
      <c r="DS35" s="676"/>
      <c r="DT35" s="676"/>
      <c r="DU35" s="676"/>
      <c r="DV35" s="677"/>
      <c r="DW35" s="646">
        <v>
1.5</v>
      </c>
      <c r="DX35" s="678"/>
      <c r="DY35" s="678"/>
      <c r="DZ35" s="678"/>
      <c r="EA35" s="678"/>
      <c r="EB35" s="678"/>
      <c r="EC35" s="679"/>
    </row>
    <row r="36" spans="2:133" ht="11.25" customHeight="1" x14ac:dyDescent="0.2">
      <c r="B36" s="638" t="s">
        <v>
260</v>
      </c>
      <c r="C36" s="639"/>
      <c r="D36" s="639"/>
      <c r="E36" s="639"/>
      <c r="F36" s="639"/>
      <c r="G36" s="639"/>
      <c r="H36" s="639"/>
      <c r="I36" s="639"/>
      <c r="J36" s="639"/>
      <c r="K36" s="639"/>
      <c r="L36" s="639"/>
      <c r="M36" s="639"/>
      <c r="N36" s="639"/>
      <c r="O36" s="639"/>
      <c r="P36" s="639"/>
      <c r="Q36" s="640"/>
      <c r="R36" s="641">
        <v>
560784</v>
      </c>
      <c r="S36" s="642"/>
      <c r="T36" s="642"/>
      <c r="U36" s="642"/>
      <c r="V36" s="642"/>
      <c r="W36" s="642"/>
      <c r="X36" s="642"/>
      <c r="Y36" s="643"/>
      <c r="Z36" s="644">
        <v>
5.9</v>
      </c>
      <c r="AA36" s="644"/>
      <c r="AB36" s="644"/>
      <c r="AC36" s="644"/>
      <c r="AD36" s="645" t="s">
        <v>
66</v>
      </c>
      <c r="AE36" s="645"/>
      <c r="AF36" s="645"/>
      <c r="AG36" s="645"/>
      <c r="AH36" s="645"/>
      <c r="AI36" s="645"/>
      <c r="AJ36" s="645"/>
      <c r="AK36" s="645"/>
      <c r="AL36" s="646" t="s">
        <v>
66</v>
      </c>
      <c r="AM36" s="647"/>
      <c r="AN36" s="647"/>
      <c r="AO36" s="648"/>
      <c r="AP36" s="90"/>
      <c r="AQ36" s="715" t="s">
        <v>
261</v>
      </c>
      <c r="AR36" s="716"/>
      <c r="AS36" s="716"/>
      <c r="AT36" s="716"/>
      <c r="AU36" s="716"/>
      <c r="AV36" s="716"/>
      <c r="AW36" s="716"/>
      <c r="AX36" s="716"/>
      <c r="AY36" s="717"/>
      <c r="AZ36" s="630">
        <v>
458557</v>
      </c>
      <c r="BA36" s="631"/>
      <c r="BB36" s="631"/>
      <c r="BC36" s="631"/>
      <c r="BD36" s="631"/>
      <c r="BE36" s="631"/>
      <c r="BF36" s="718"/>
      <c r="BG36" s="652" t="s">
        <v>
262</v>
      </c>
      <c r="BH36" s="653"/>
      <c r="BI36" s="653"/>
      <c r="BJ36" s="653"/>
      <c r="BK36" s="653"/>
      <c r="BL36" s="653"/>
      <c r="BM36" s="653"/>
      <c r="BN36" s="653"/>
      <c r="BO36" s="653"/>
      <c r="BP36" s="653"/>
      <c r="BQ36" s="653"/>
      <c r="BR36" s="653"/>
      <c r="BS36" s="653"/>
      <c r="BT36" s="653"/>
      <c r="BU36" s="654"/>
      <c r="BV36" s="630">
        <v>
428</v>
      </c>
      <c r="BW36" s="631"/>
      <c r="BX36" s="631"/>
      <c r="BY36" s="631"/>
      <c r="BZ36" s="631"/>
      <c r="CA36" s="631"/>
      <c r="CB36" s="718"/>
      <c r="CD36" s="656" t="s">
        <v>
263</v>
      </c>
      <c r="CE36" s="657"/>
      <c r="CF36" s="657"/>
      <c r="CG36" s="657"/>
      <c r="CH36" s="657"/>
      <c r="CI36" s="657"/>
      <c r="CJ36" s="657"/>
      <c r="CK36" s="657"/>
      <c r="CL36" s="657"/>
      <c r="CM36" s="657"/>
      <c r="CN36" s="657"/>
      <c r="CO36" s="657"/>
      <c r="CP36" s="657"/>
      <c r="CQ36" s="658"/>
      <c r="CR36" s="641">
        <v>
735750</v>
      </c>
      <c r="CS36" s="642"/>
      <c r="CT36" s="642"/>
      <c r="CU36" s="642"/>
      <c r="CV36" s="642"/>
      <c r="CW36" s="642"/>
      <c r="CX36" s="642"/>
      <c r="CY36" s="643"/>
      <c r="CZ36" s="646">
        <v>
7.8</v>
      </c>
      <c r="DA36" s="678"/>
      <c r="DB36" s="678"/>
      <c r="DC36" s="681"/>
      <c r="DD36" s="650">
        <v>
495675</v>
      </c>
      <c r="DE36" s="642"/>
      <c r="DF36" s="642"/>
      <c r="DG36" s="642"/>
      <c r="DH36" s="642"/>
      <c r="DI36" s="642"/>
      <c r="DJ36" s="642"/>
      <c r="DK36" s="643"/>
      <c r="DL36" s="650">
        <v>
300069</v>
      </c>
      <c r="DM36" s="642"/>
      <c r="DN36" s="642"/>
      <c r="DO36" s="642"/>
      <c r="DP36" s="642"/>
      <c r="DQ36" s="642"/>
      <c r="DR36" s="642"/>
      <c r="DS36" s="642"/>
      <c r="DT36" s="642"/>
      <c r="DU36" s="642"/>
      <c r="DV36" s="643"/>
      <c r="DW36" s="646">
        <v>
9</v>
      </c>
      <c r="DX36" s="678"/>
      <c r="DY36" s="678"/>
      <c r="DZ36" s="678"/>
      <c r="EA36" s="678"/>
      <c r="EB36" s="678"/>
      <c r="EC36" s="679"/>
    </row>
    <row r="37" spans="2:133" ht="11.25" customHeight="1" x14ac:dyDescent="0.2">
      <c r="B37" s="638" t="s">
        <v>
264</v>
      </c>
      <c r="C37" s="639"/>
      <c r="D37" s="639"/>
      <c r="E37" s="639"/>
      <c r="F37" s="639"/>
      <c r="G37" s="639"/>
      <c r="H37" s="639"/>
      <c r="I37" s="639"/>
      <c r="J37" s="639"/>
      <c r="K37" s="639"/>
      <c r="L37" s="639"/>
      <c r="M37" s="639"/>
      <c r="N37" s="639"/>
      <c r="O37" s="639"/>
      <c r="P37" s="639"/>
      <c r="Q37" s="640"/>
      <c r="R37" s="641">
        <v>
274715</v>
      </c>
      <c r="S37" s="642"/>
      <c r="T37" s="642"/>
      <c r="U37" s="642"/>
      <c r="V37" s="642"/>
      <c r="W37" s="642"/>
      <c r="X37" s="642"/>
      <c r="Y37" s="643"/>
      <c r="Z37" s="644">
        <v>
2.9</v>
      </c>
      <c r="AA37" s="644"/>
      <c r="AB37" s="644"/>
      <c r="AC37" s="644"/>
      <c r="AD37" s="645" t="s">
        <v>
66</v>
      </c>
      <c r="AE37" s="645"/>
      <c r="AF37" s="645"/>
      <c r="AG37" s="645"/>
      <c r="AH37" s="645"/>
      <c r="AI37" s="645"/>
      <c r="AJ37" s="645"/>
      <c r="AK37" s="645"/>
      <c r="AL37" s="646" t="s">
        <v>
66</v>
      </c>
      <c r="AM37" s="647"/>
      <c r="AN37" s="647"/>
      <c r="AO37" s="648"/>
      <c r="AQ37" s="719" t="s">
        <v>
265</v>
      </c>
      <c r="AR37" s="720"/>
      <c r="AS37" s="720"/>
      <c r="AT37" s="720"/>
      <c r="AU37" s="720"/>
      <c r="AV37" s="720"/>
      <c r="AW37" s="720"/>
      <c r="AX37" s="720"/>
      <c r="AY37" s="721"/>
      <c r="AZ37" s="641">
        <v>
20495</v>
      </c>
      <c r="BA37" s="642"/>
      <c r="BB37" s="642"/>
      <c r="BC37" s="642"/>
      <c r="BD37" s="676"/>
      <c r="BE37" s="676"/>
      <c r="BF37" s="710"/>
      <c r="BG37" s="656" t="s">
        <v>
266</v>
      </c>
      <c r="BH37" s="657"/>
      <c r="BI37" s="657"/>
      <c r="BJ37" s="657"/>
      <c r="BK37" s="657"/>
      <c r="BL37" s="657"/>
      <c r="BM37" s="657"/>
      <c r="BN37" s="657"/>
      <c r="BO37" s="657"/>
      <c r="BP37" s="657"/>
      <c r="BQ37" s="657"/>
      <c r="BR37" s="657"/>
      <c r="BS37" s="657"/>
      <c r="BT37" s="657"/>
      <c r="BU37" s="658"/>
      <c r="BV37" s="641">
        <v>
-90208</v>
      </c>
      <c r="BW37" s="642"/>
      <c r="BX37" s="642"/>
      <c r="BY37" s="642"/>
      <c r="BZ37" s="642"/>
      <c r="CA37" s="642"/>
      <c r="CB37" s="651"/>
      <c r="CD37" s="656" t="s">
        <v>
267</v>
      </c>
      <c r="CE37" s="657"/>
      <c r="CF37" s="657"/>
      <c r="CG37" s="657"/>
      <c r="CH37" s="657"/>
      <c r="CI37" s="657"/>
      <c r="CJ37" s="657"/>
      <c r="CK37" s="657"/>
      <c r="CL37" s="657"/>
      <c r="CM37" s="657"/>
      <c r="CN37" s="657"/>
      <c r="CO37" s="657"/>
      <c r="CP37" s="657"/>
      <c r="CQ37" s="658"/>
      <c r="CR37" s="641">
        <v>
112359</v>
      </c>
      <c r="CS37" s="676"/>
      <c r="CT37" s="676"/>
      <c r="CU37" s="676"/>
      <c r="CV37" s="676"/>
      <c r="CW37" s="676"/>
      <c r="CX37" s="676"/>
      <c r="CY37" s="677"/>
      <c r="CZ37" s="646">
        <v>
1.2</v>
      </c>
      <c r="DA37" s="678"/>
      <c r="DB37" s="678"/>
      <c r="DC37" s="681"/>
      <c r="DD37" s="650">
        <v>
77012</v>
      </c>
      <c r="DE37" s="676"/>
      <c r="DF37" s="676"/>
      <c r="DG37" s="676"/>
      <c r="DH37" s="676"/>
      <c r="DI37" s="676"/>
      <c r="DJ37" s="676"/>
      <c r="DK37" s="677"/>
      <c r="DL37" s="650">
        <v>
73156</v>
      </c>
      <c r="DM37" s="676"/>
      <c r="DN37" s="676"/>
      <c r="DO37" s="676"/>
      <c r="DP37" s="676"/>
      <c r="DQ37" s="676"/>
      <c r="DR37" s="676"/>
      <c r="DS37" s="676"/>
      <c r="DT37" s="676"/>
      <c r="DU37" s="676"/>
      <c r="DV37" s="677"/>
      <c r="DW37" s="646">
        <v>
2.2000000000000002</v>
      </c>
      <c r="DX37" s="678"/>
      <c r="DY37" s="678"/>
      <c r="DZ37" s="678"/>
      <c r="EA37" s="678"/>
      <c r="EB37" s="678"/>
      <c r="EC37" s="679"/>
    </row>
    <row r="38" spans="2:133" ht="11.25" customHeight="1" x14ac:dyDescent="0.2">
      <c r="B38" s="638" t="s">
        <v>
268</v>
      </c>
      <c r="C38" s="639"/>
      <c r="D38" s="639"/>
      <c r="E38" s="639"/>
      <c r="F38" s="639"/>
      <c r="G38" s="639"/>
      <c r="H38" s="639"/>
      <c r="I38" s="639"/>
      <c r="J38" s="639"/>
      <c r="K38" s="639"/>
      <c r="L38" s="639"/>
      <c r="M38" s="639"/>
      <c r="N38" s="639"/>
      <c r="O38" s="639"/>
      <c r="P38" s="639"/>
      <c r="Q38" s="640"/>
      <c r="R38" s="641">
        <v>
195213</v>
      </c>
      <c r="S38" s="642"/>
      <c r="T38" s="642"/>
      <c r="U38" s="642"/>
      <c r="V38" s="642"/>
      <c r="W38" s="642"/>
      <c r="X38" s="642"/>
      <c r="Y38" s="643"/>
      <c r="Z38" s="644">
        <v>
2</v>
      </c>
      <c r="AA38" s="644"/>
      <c r="AB38" s="644"/>
      <c r="AC38" s="644"/>
      <c r="AD38" s="645">
        <v>
936</v>
      </c>
      <c r="AE38" s="645"/>
      <c r="AF38" s="645"/>
      <c r="AG38" s="645"/>
      <c r="AH38" s="645"/>
      <c r="AI38" s="645"/>
      <c r="AJ38" s="645"/>
      <c r="AK38" s="645"/>
      <c r="AL38" s="646">
        <v>
0</v>
      </c>
      <c r="AM38" s="647"/>
      <c r="AN38" s="647"/>
      <c r="AO38" s="648"/>
      <c r="AQ38" s="719" t="s">
        <v>
269</v>
      </c>
      <c r="AR38" s="720"/>
      <c r="AS38" s="720"/>
      <c r="AT38" s="720"/>
      <c r="AU38" s="720"/>
      <c r="AV38" s="720"/>
      <c r="AW38" s="720"/>
      <c r="AX38" s="720"/>
      <c r="AY38" s="721"/>
      <c r="AZ38" s="641" t="s">
        <v>
66</v>
      </c>
      <c r="BA38" s="642"/>
      <c r="BB38" s="642"/>
      <c r="BC38" s="642"/>
      <c r="BD38" s="676"/>
      <c r="BE38" s="676"/>
      <c r="BF38" s="710"/>
      <c r="BG38" s="656" t="s">
        <v>
270</v>
      </c>
      <c r="BH38" s="657"/>
      <c r="BI38" s="657"/>
      <c r="BJ38" s="657"/>
      <c r="BK38" s="657"/>
      <c r="BL38" s="657"/>
      <c r="BM38" s="657"/>
      <c r="BN38" s="657"/>
      <c r="BO38" s="657"/>
      <c r="BP38" s="657"/>
      <c r="BQ38" s="657"/>
      <c r="BR38" s="657"/>
      <c r="BS38" s="657"/>
      <c r="BT38" s="657"/>
      <c r="BU38" s="658"/>
      <c r="BV38" s="641">
        <v>
1681</v>
      </c>
      <c r="BW38" s="642"/>
      <c r="BX38" s="642"/>
      <c r="BY38" s="642"/>
      <c r="BZ38" s="642"/>
      <c r="CA38" s="642"/>
      <c r="CB38" s="651"/>
      <c r="CD38" s="656" t="s">
        <v>
271</v>
      </c>
      <c r="CE38" s="657"/>
      <c r="CF38" s="657"/>
      <c r="CG38" s="657"/>
      <c r="CH38" s="657"/>
      <c r="CI38" s="657"/>
      <c r="CJ38" s="657"/>
      <c r="CK38" s="657"/>
      <c r="CL38" s="657"/>
      <c r="CM38" s="657"/>
      <c r="CN38" s="657"/>
      <c r="CO38" s="657"/>
      <c r="CP38" s="657"/>
      <c r="CQ38" s="658"/>
      <c r="CR38" s="641">
        <v>
438062</v>
      </c>
      <c r="CS38" s="642"/>
      <c r="CT38" s="642"/>
      <c r="CU38" s="642"/>
      <c r="CV38" s="642"/>
      <c r="CW38" s="642"/>
      <c r="CX38" s="642"/>
      <c r="CY38" s="643"/>
      <c r="CZ38" s="646">
        <v>
4.5999999999999996</v>
      </c>
      <c r="DA38" s="678"/>
      <c r="DB38" s="678"/>
      <c r="DC38" s="681"/>
      <c r="DD38" s="650">
        <v>
105979</v>
      </c>
      <c r="DE38" s="642"/>
      <c r="DF38" s="642"/>
      <c r="DG38" s="642"/>
      <c r="DH38" s="642"/>
      <c r="DI38" s="642"/>
      <c r="DJ38" s="642"/>
      <c r="DK38" s="643"/>
      <c r="DL38" s="650">
        <v>
76430</v>
      </c>
      <c r="DM38" s="642"/>
      <c r="DN38" s="642"/>
      <c r="DO38" s="642"/>
      <c r="DP38" s="642"/>
      <c r="DQ38" s="642"/>
      <c r="DR38" s="642"/>
      <c r="DS38" s="642"/>
      <c r="DT38" s="642"/>
      <c r="DU38" s="642"/>
      <c r="DV38" s="643"/>
      <c r="DW38" s="646">
        <v>
2.2999999999999998</v>
      </c>
      <c r="DX38" s="678"/>
      <c r="DY38" s="678"/>
      <c r="DZ38" s="678"/>
      <c r="EA38" s="678"/>
      <c r="EB38" s="678"/>
      <c r="EC38" s="679"/>
    </row>
    <row r="39" spans="2:133" ht="11.25" customHeight="1" x14ac:dyDescent="0.2">
      <c r="B39" s="638" t="s">
        <v>
272</v>
      </c>
      <c r="C39" s="639"/>
      <c r="D39" s="639"/>
      <c r="E39" s="639"/>
      <c r="F39" s="639"/>
      <c r="G39" s="639"/>
      <c r="H39" s="639"/>
      <c r="I39" s="639"/>
      <c r="J39" s="639"/>
      <c r="K39" s="639"/>
      <c r="L39" s="639"/>
      <c r="M39" s="639"/>
      <c r="N39" s="639"/>
      <c r="O39" s="639"/>
      <c r="P39" s="639"/>
      <c r="Q39" s="640"/>
      <c r="R39" s="641">
        <v>
1198432</v>
      </c>
      <c r="S39" s="642"/>
      <c r="T39" s="642"/>
      <c r="U39" s="642"/>
      <c r="V39" s="642"/>
      <c r="W39" s="642"/>
      <c r="X39" s="642"/>
      <c r="Y39" s="643"/>
      <c r="Z39" s="644">
        <v>
12.6</v>
      </c>
      <c r="AA39" s="644"/>
      <c r="AB39" s="644"/>
      <c r="AC39" s="644"/>
      <c r="AD39" s="645" t="s">
        <v>
66</v>
      </c>
      <c r="AE39" s="645"/>
      <c r="AF39" s="645"/>
      <c r="AG39" s="645"/>
      <c r="AH39" s="645"/>
      <c r="AI39" s="645"/>
      <c r="AJ39" s="645"/>
      <c r="AK39" s="645"/>
      <c r="AL39" s="646" t="s">
        <v>
66</v>
      </c>
      <c r="AM39" s="647"/>
      <c r="AN39" s="647"/>
      <c r="AO39" s="648"/>
      <c r="AQ39" s="719" t="s">
        <v>
273</v>
      </c>
      <c r="AR39" s="720"/>
      <c r="AS39" s="720"/>
      <c r="AT39" s="720"/>
      <c r="AU39" s="720"/>
      <c r="AV39" s="720"/>
      <c r="AW39" s="720"/>
      <c r="AX39" s="720"/>
      <c r="AY39" s="721"/>
      <c r="AZ39" s="641" t="s">
        <v>
66</v>
      </c>
      <c r="BA39" s="642"/>
      <c r="BB39" s="642"/>
      <c r="BC39" s="642"/>
      <c r="BD39" s="676"/>
      <c r="BE39" s="676"/>
      <c r="BF39" s="710"/>
      <c r="BG39" s="656" t="s">
        <v>
274</v>
      </c>
      <c r="BH39" s="657"/>
      <c r="BI39" s="657"/>
      <c r="BJ39" s="657"/>
      <c r="BK39" s="657"/>
      <c r="BL39" s="657"/>
      <c r="BM39" s="657"/>
      <c r="BN39" s="657"/>
      <c r="BO39" s="657"/>
      <c r="BP39" s="657"/>
      <c r="BQ39" s="657"/>
      <c r="BR39" s="657"/>
      <c r="BS39" s="657"/>
      <c r="BT39" s="657"/>
      <c r="BU39" s="658"/>
      <c r="BV39" s="641">
        <v>
2384</v>
      </c>
      <c r="BW39" s="642"/>
      <c r="BX39" s="642"/>
      <c r="BY39" s="642"/>
      <c r="BZ39" s="642"/>
      <c r="CA39" s="642"/>
      <c r="CB39" s="651"/>
      <c r="CD39" s="656" t="s">
        <v>
275</v>
      </c>
      <c r="CE39" s="657"/>
      <c r="CF39" s="657"/>
      <c r="CG39" s="657"/>
      <c r="CH39" s="657"/>
      <c r="CI39" s="657"/>
      <c r="CJ39" s="657"/>
      <c r="CK39" s="657"/>
      <c r="CL39" s="657"/>
      <c r="CM39" s="657"/>
      <c r="CN39" s="657"/>
      <c r="CO39" s="657"/>
      <c r="CP39" s="657"/>
      <c r="CQ39" s="658"/>
      <c r="CR39" s="641">
        <v>
351281</v>
      </c>
      <c r="CS39" s="676"/>
      <c r="CT39" s="676"/>
      <c r="CU39" s="676"/>
      <c r="CV39" s="676"/>
      <c r="CW39" s="676"/>
      <c r="CX39" s="676"/>
      <c r="CY39" s="677"/>
      <c r="CZ39" s="646">
        <v>
3.7</v>
      </c>
      <c r="DA39" s="678"/>
      <c r="DB39" s="678"/>
      <c r="DC39" s="681"/>
      <c r="DD39" s="650">
        <v>
102260</v>
      </c>
      <c r="DE39" s="676"/>
      <c r="DF39" s="676"/>
      <c r="DG39" s="676"/>
      <c r="DH39" s="676"/>
      <c r="DI39" s="676"/>
      <c r="DJ39" s="676"/>
      <c r="DK39" s="677"/>
      <c r="DL39" s="650" t="s">
        <v>
66</v>
      </c>
      <c r="DM39" s="676"/>
      <c r="DN39" s="676"/>
      <c r="DO39" s="676"/>
      <c r="DP39" s="676"/>
      <c r="DQ39" s="676"/>
      <c r="DR39" s="676"/>
      <c r="DS39" s="676"/>
      <c r="DT39" s="676"/>
      <c r="DU39" s="676"/>
      <c r="DV39" s="677"/>
      <c r="DW39" s="646" t="s">
        <v>
66</v>
      </c>
      <c r="DX39" s="678"/>
      <c r="DY39" s="678"/>
      <c r="DZ39" s="678"/>
      <c r="EA39" s="678"/>
      <c r="EB39" s="678"/>
      <c r="EC39" s="679"/>
    </row>
    <row r="40" spans="2:133" ht="11.25" customHeight="1" x14ac:dyDescent="0.2">
      <c r="B40" s="638" t="s">
        <v>
276</v>
      </c>
      <c r="C40" s="639"/>
      <c r="D40" s="639"/>
      <c r="E40" s="639"/>
      <c r="F40" s="639"/>
      <c r="G40" s="639"/>
      <c r="H40" s="639"/>
      <c r="I40" s="639"/>
      <c r="J40" s="639"/>
      <c r="K40" s="639"/>
      <c r="L40" s="639"/>
      <c r="M40" s="639"/>
      <c r="N40" s="639"/>
      <c r="O40" s="639"/>
      <c r="P40" s="639"/>
      <c r="Q40" s="640"/>
      <c r="R40" s="641" t="s">
        <v>
66</v>
      </c>
      <c r="S40" s="642"/>
      <c r="T40" s="642"/>
      <c r="U40" s="642"/>
      <c r="V40" s="642"/>
      <c r="W40" s="642"/>
      <c r="X40" s="642"/>
      <c r="Y40" s="643"/>
      <c r="Z40" s="644" t="s">
        <v>
66</v>
      </c>
      <c r="AA40" s="644"/>
      <c r="AB40" s="644"/>
      <c r="AC40" s="644"/>
      <c r="AD40" s="645" t="s">
        <v>
66</v>
      </c>
      <c r="AE40" s="645"/>
      <c r="AF40" s="645"/>
      <c r="AG40" s="645"/>
      <c r="AH40" s="645"/>
      <c r="AI40" s="645"/>
      <c r="AJ40" s="645"/>
      <c r="AK40" s="645"/>
      <c r="AL40" s="646" t="s">
        <v>
66</v>
      </c>
      <c r="AM40" s="647"/>
      <c r="AN40" s="647"/>
      <c r="AO40" s="648"/>
      <c r="AQ40" s="719" t="s">
        <v>
277</v>
      </c>
      <c r="AR40" s="720"/>
      <c r="AS40" s="720"/>
      <c r="AT40" s="720"/>
      <c r="AU40" s="720"/>
      <c r="AV40" s="720"/>
      <c r="AW40" s="720"/>
      <c r="AX40" s="720"/>
      <c r="AY40" s="721"/>
      <c r="AZ40" s="641" t="s">
        <v>
66</v>
      </c>
      <c r="BA40" s="642"/>
      <c r="BB40" s="642"/>
      <c r="BC40" s="642"/>
      <c r="BD40" s="676"/>
      <c r="BE40" s="676"/>
      <c r="BF40" s="710"/>
      <c r="BG40" s="722" t="s">
        <v>
278</v>
      </c>
      <c r="BH40" s="723"/>
      <c r="BI40" s="723"/>
      <c r="BJ40" s="723"/>
      <c r="BK40" s="723"/>
      <c r="BL40" s="91"/>
      <c r="BM40" s="657" t="s">
        <v>
279</v>
      </c>
      <c r="BN40" s="657"/>
      <c r="BO40" s="657"/>
      <c r="BP40" s="657"/>
      <c r="BQ40" s="657"/>
      <c r="BR40" s="657"/>
      <c r="BS40" s="657"/>
      <c r="BT40" s="657"/>
      <c r="BU40" s="658"/>
      <c r="BV40" s="641">
        <v>
86</v>
      </c>
      <c r="BW40" s="642"/>
      <c r="BX40" s="642"/>
      <c r="BY40" s="642"/>
      <c r="BZ40" s="642"/>
      <c r="CA40" s="642"/>
      <c r="CB40" s="651"/>
      <c r="CD40" s="656" t="s">
        <v>
280</v>
      </c>
      <c r="CE40" s="657"/>
      <c r="CF40" s="657"/>
      <c r="CG40" s="657"/>
      <c r="CH40" s="657"/>
      <c r="CI40" s="657"/>
      <c r="CJ40" s="657"/>
      <c r="CK40" s="657"/>
      <c r="CL40" s="657"/>
      <c r="CM40" s="657"/>
      <c r="CN40" s="657"/>
      <c r="CO40" s="657"/>
      <c r="CP40" s="657"/>
      <c r="CQ40" s="658"/>
      <c r="CR40" s="641">
        <v>
30020</v>
      </c>
      <c r="CS40" s="642"/>
      <c r="CT40" s="642"/>
      <c r="CU40" s="642"/>
      <c r="CV40" s="642"/>
      <c r="CW40" s="642"/>
      <c r="CX40" s="642"/>
      <c r="CY40" s="643"/>
      <c r="CZ40" s="646">
        <v>
0.3</v>
      </c>
      <c r="DA40" s="678"/>
      <c r="DB40" s="678"/>
      <c r="DC40" s="681"/>
      <c r="DD40" s="650">
        <v>
9350</v>
      </c>
      <c r="DE40" s="642"/>
      <c r="DF40" s="642"/>
      <c r="DG40" s="642"/>
      <c r="DH40" s="642"/>
      <c r="DI40" s="642"/>
      <c r="DJ40" s="642"/>
      <c r="DK40" s="643"/>
      <c r="DL40" s="650">
        <v>
5850</v>
      </c>
      <c r="DM40" s="642"/>
      <c r="DN40" s="642"/>
      <c r="DO40" s="642"/>
      <c r="DP40" s="642"/>
      <c r="DQ40" s="642"/>
      <c r="DR40" s="642"/>
      <c r="DS40" s="642"/>
      <c r="DT40" s="642"/>
      <c r="DU40" s="642"/>
      <c r="DV40" s="643"/>
      <c r="DW40" s="646">
        <v>
0.2</v>
      </c>
      <c r="DX40" s="678"/>
      <c r="DY40" s="678"/>
      <c r="DZ40" s="678"/>
      <c r="EA40" s="678"/>
      <c r="EB40" s="678"/>
      <c r="EC40" s="679"/>
    </row>
    <row r="41" spans="2:133" ht="11.25" customHeight="1" x14ac:dyDescent="0.2">
      <c r="B41" s="638" t="s">
        <v>
281</v>
      </c>
      <c r="C41" s="639"/>
      <c r="D41" s="639"/>
      <c r="E41" s="639"/>
      <c r="F41" s="639"/>
      <c r="G41" s="639"/>
      <c r="H41" s="639"/>
      <c r="I41" s="639"/>
      <c r="J41" s="639"/>
      <c r="K41" s="639"/>
      <c r="L41" s="639"/>
      <c r="M41" s="639"/>
      <c r="N41" s="639"/>
      <c r="O41" s="639"/>
      <c r="P41" s="639"/>
      <c r="Q41" s="640"/>
      <c r="R41" s="641">
        <v>
129432</v>
      </c>
      <c r="S41" s="642"/>
      <c r="T41" s="642"/>
      <c r="U41" s="642"/>
      <c r="V41" s="642"/>
      <c r="W41" s="642"/>
      <c r="X41" s="642"/>
      <c r="Y41" s="643"/>
      <c r="Z41" s="644">
        <v>
1.4</v>
      </c>
      <c r="AA41" s="644"/>
      <c r="AB41" s="644"/>
      <c r="AC41" s="644"/>
      <c r="AD41" s="645" t="s">
        <v>
66</v>
      </c>
      <c r="AE41" s="645"/>
      <c r="AF41" s="645"/>
      <c r="AG41" s="645"/>
      <c r="AH41" s="645"/>
      <c r="AI41" s="645"/>
      <c r="AJ41" s="645"/>
      <c r="AK41" s="645"/>
      <c r="AL41" s="646" t="s">
        <v>
66</v>
      </c>
      <c r="AM41" s="647"/>
      <c r="AN41" s="647"/>
      <c r="AO41" s="648"/>
      <c r="AQ41" s="719" t="s">
        <v>
282</v>
      </c>
      <c r="AR41" s="720"/>
      <c r="AS41" s="720"/>
      <c r="AT41" s="720"/>
      <c r="AU41" s="720"/>
      <c r="AV41" s="720"/>
      <c r="AW41" s="720"/>
      <c r="AX41" s="720"/>
      <c r="AY41" s="721"/>
      <c r="AZ41" s="641">
        <v>
145023</v>
      </c>
      <c r="BA41" s="642"/>
      <c r="BB41" s="642"/>
      <c r="BC41" s="642"/>
      <c r="BD41" s="676"/>
      <c r="BE41" s="676"/>
      <c r="BF41" s="710"/>
      <c r="BG41" s="722"/>
      <c r="BH41" s="723"/>
      <c r="BI41" s="723"/>
      <c r="BJ41" s="723"/>
      <c r="BK41" s="723"/>
      <c r="BL41" s="91"/>
      <c r="BM41" s="657" t="s">
        <v>
283</v>
      </c>
      <c r="BN41" s="657"/>
      <c r="BO41" s="657"/>
      <c r="BP41" s="657"/>
      <c r="BQ41" s="657"/>
      <c r="BR41" s="657"/>
      <c r="BS41" s="657"/>
      <c r="BT41" s="657"/>
      <c r="BU41" s="658"/>
      <c r="BV41" s="641">
        <v>
2</v>
      </c>
      <c r="BW41" s="642"/>
      <c r="BX41" s="642"/>
      <c r="BY41" s="642"/>
      <c r="BZ41" s="642"/>
      <c r="CA41" s="642"/>
      <c r="CB41" s="651"/>
      <c r="CD41" s="656" t="s">
        <v>
284</v>
      </c>
      <c r="CE41" s="657"/>
      <c r="CF41" s="657"/>
      <c r="CG41" s="657"/>
      <c r="CH41" s="657"/>
      <c r="CI41" s="657"/>
      <c r="CJ41" s="657"/>
      <c r="CK41" s="657"/>
      <c r="CL41" s="657"/>
      <c r="CM41" s="657"/>
      <c r="CN41" s="657"/>
      <c r="CO41" s="657"/>
      <c r="CP41" s="657"/>
      <c r="CQ41" s="658"/>
      <c r="CR41" s="641" t="s">
        <v>
66</v>
      </c>
      <c r="CS41" s="676"/>
      <c r="CT41" s="676"/>
      <c r="CU41" s="676"/>
      <c r="CV41" s="676"/>
      <c r="CW41" s="676"/>
      <c r="CX41" s="676"/>
      <c r="CY41" s="677"/>
      <c r="CZ41" s="646" t="s">
        <v>
66</v>
      </c>
      <c r="DA41" s="678"/>
      <c r="DB41" s="678"/>
      <c r="DC41" s="681"/>
      <c r="DD41" s="650" t="s">
        <v>
66</v>
      </c>
      <c r="DE41" s="676"/>
      <c r="DF41" s="676"/>
      <c r="DG41" s="676"/>
      <c r="DH41" s="676"/>
      <c r="DI41" s="676"/>
      <c r="DJ41" s="676"/>
      <c r="DK41" s="677"/>
      <c r="DL41" s="726"/>
      <c r="DM41" s="727"/>
      <c r="DN41" s="727"/>
      <c r="DO41" s="727"/>
      <c r="DP41" s="727"/>
      <c r="DQ41" s="727"/>
      <c r="DR41" s="727"/>
      <c r="DS41" s="727"/>
      <c r="DT41" s="727"/>
      <c r="DU41" s="727"/>
      <c r="DV41" s="728"/>
      <c r="DW41" s="729"/>
      <c r="DX41" s="730"/>
      <c r="DY41" s="730"/>
      <c r="DZ41" s="730"/>
      <c r="EA41" s="730"/>
      <c r="EB41" s="730"/>
      <c r="EC41" s="731"/>
    </row>
    <row r="42" spans="2:133" ht="11.25" customHeight="1" x14ac:dyDescent="0.2">
      <c r="B42" s="682" t="s">
        <v>
285</v>
      </c>
      <c r="C42" s="683"/>
      <c r="D42" s="683"/>
      <c r="E42" s="683"/>
      <c r="F42" s="683"/>
      <c r="G42" s="683"/>
      <c r="H42" s="683"/>
      <c r="I42" s="683"/>
      <c r="J42" s="683"/>
      <c r="K42" s="683"/>
      <c r="L42" s="683"/>
      <c r="M42" s="683"/>
      <c r="N42" s="683"/>
      <c r="O42" s="683"/>
      <c r="P42" s="683"/>
      <c r="Q42" s="684"/>
      <c r="R42" s="732">
        <v>
9530718</v>
      </c>
      <c r="S42" s="733"/>
      <c r="T42" s="733"/>
      <c r="U42" s="733"/>
      <c r="V42" s="733"/>
      <c r="W42" s="733"/>
      <c r="X42" s="733"/>
      <c r="Y42" s="735"/>
      <c r="Z42" s="736">
        <v>
100</v>
      </c>
      <c r="AA42" s="736"/>
      <c r="AB42" s="736"/>
      <c r="AC42" s="736"/>
      <c r="AD42" s="737">
        <v>
3213313</v>
      </c>
      <c r="AE42" s="737"/>
      <c r="AF42" s="737"/>
      <c r="AG42" s="737"/>
      <c r="AH42" s="737"/>
      <c r="AI42" s="737"/>
      <c r="AJ42" s="737"/>
      <c r="AK42" s="737"/>
      <c r="AL42" s="738">
        <v>
100</v>
      </c>
      <c r="AM42" s="713"/>
      <c r="AN42" s="713"/>
      <c r="AO42" s="739"/>
      <c r="AQ42" s="740" t="s">
        <v>
286</v>
      </c>
      <c r="AR42" s="741"/>
      <c r="AS42" s="741"/>
      <c r="AT42" s="741"/>
      <c r="AU42" s="741"/>
      <c r="AV42" s="741"/>
      <c r="AW42" s="741"/>
      <c r="AX42" s="741"/>
      <c r="AY42" s="742"/>
      <c r="AZ42" s="732">
        <v>
293039</v>
      </c>
      <c r="BA42" s="733"/>
      <c r="BB42" s="733"/>
      <c r="BC42" s="733"/>
      <c r="BD42" s="712"/>
      <c r="BE42" s="712"/>
      <c r="BF42" s="714"/>
      <c r="BG42" s="724"/>
      <c r="BH42" s="725"/>
      <c r="BI42" s="725"/>
      <c r="BJ42" s="725"/>
      <c r="BK42" s="725"/>
      <c r="BL42" s="92"/>
      <c r="BM42" s="667" t="s">
        <v>
287</v>
      </c>
      <c r="BN42" s="667"/>
      <c r="BO42" s="667"/>
      <c r="BP42" s="667"/>
      <c r="BQ42" s="667"/>
      <c r="BR42" s="667"/>
      <c r="BS42" s="667"/>
      <c r="BT42" s="667"/>
      <c r="BU42" s="668"/>
      <c r="BV42" s="732">
        <v>
286</v>
      </c>
      <c r="BW42" s="733"/>
      <c r="BX42" s="733"/>
      <c r="BY42" s="733"/>
      <c r="BZ42" s="733"/>
      <c r="CA42" s="733"/>
      <c r="CB42" s="734"/>
      <c r="CD42" s="638" t="s">
        <v>
288</v>
      </c>
      <c r="CE42" s="639"/>
      <c r="CF42" s="639"/>
      <c r="CG42" s="639"/>
      <c r="CH42" s="639"/>
      <c r="CI42" s="639"/>
      <c r="CJ42" s="639"/>
      <c r="CK42" s="639"/>
      <c r="CL42" s="639"/>
      <c r="CM42" s="639"/>
      <c r="CN42" s="639"/>
      <c r="CO42" s="639"/>
      <c r="CP42" s="639"/>
      <c r="CQ42" s="640"/>
      <c r="CR42" s="641">
        <v>
2801840</v>
      </c>
      <c r="CS42" s="642"/>
      <c r="CT42" s="642"/>
      <c r="CU42" s="642"/>
      <c r="CV42" s="642"/>
      <c r="CW42" s="642"/>
      <c r="CX42" s="642"/>
      <c r="CY42" s="643"/>
      <c r="CZ42" s="646">
        <v>
29.7</v>
      </c>
      <c r="DA42" s="647"/>
      <c r="DB42" s="647"/>
      <c r="DC42" s="659"/>
      <c r="DD42" s="650">
        <v>
300171</v>
      </c>
      <c r="DE42" s="642"/>
      <c r="DF42" s="642"/>
      <c r="DG42" s="642"/>
      <c r="DH42" s="642"/>
      <c r="DI42" s="642"/>
      <c r="DJ42" s="642"/>
      <c r="DK42" s="643"/>
      <c r="DL42" s="726"/>
      <c r="DM42" s="727"/>
      <c r="DN42" s="727"/>
      <c r="DO42" s="727"/>
      <c r="DP42" s="727"/>
      <c r="DQ42" s="727"/>
      <c r="DR42" s="727"/>
      <c r="DS42" s="727"/>
      <c r="DT42" s="727"/>
      <c r="DU42" s="727"/>
      <c r="DV42" s="728"/>
      <c r="DW42" s="729"/>
      <c r="DX42" s="730"/>
      <c r="DY42" s="730"/>
      <c r="DZ42" s="730"/>
      <c r="EA42" s="730"/>
      <c r="EB42" s="730"/>
      <c r="EC42" s="731"/>
    </row>
    <row r="43" spans="2:133" ht="11.25" customHeight="1" x14ac:dyDescent="0.2">
      <c r="BV43" s="93"/>
      <c r="BW43" s="93"/>
      <c r="BX43" s="93"/>
      <c r="BY43" s="93"/>
      <c r="BZ43" s="93"/>
      <c r="CA43" s="93"/>
      <c r="CB43" s="93"/>
      <c r="CD43" s="638" t="s">
        <v>
289</v>
      </c>
      <c r="CE43" s="639"/>
      <c r="CF43" s="639"/>
      <c r="CG43" s="639"/>
      <c r="CH43" s="639"/>
      <c r="CI43" s="639"/>
      <c r="CJ43" s="639"/>
      <c r="CK43" s="639"/>
      <c r="CL43" s="639"/>
      <c r="CM43" s="639"/>
      <c r="CN43" s="639"/>
      <c r="CO43" s="639"/>
      <c r="CP43" s="639"/>
      <c r="CQ43" s="640"/>
      <c r="CR43" s="641">
        <v>
76691</v>
      </c>
      <c r="CS43" s="676"/>
      <c r="CT43" s="676"/>
      <c r="CU43" s="676"/>
      <c r="CV43" s="676"/>
      <c r="CW43" s="676"/>
      <c r="CX43" s="676"/>
      <c r="CY43" s="677"/>
      <c r="CZ43" s="646">
        <v>
0.8</v>
      </c>
      <c r="DA43" s="678"/>
      <c r="DB43" s="678"/>
      <c r="DC43" s="681"/>
      <c r="DD43" s="650">
        <v>
69152</v>
      </c>
      <c r="DE43" s="676"/>
      <c r="DF43" s="676"/>
      <c r="DG43" s="676"/>
      <c r="DH43" s="676"/>
      <c r="DI43" s="676"/>
      <c r="DJ43" s="676"/>
      <c r="DK43" s="677"/>
      <c r="DL43" s="726"/>
      <c r="DM43" s="727"/>
      <c r="DN43" s="727"/>
      <c r="DO43" s="727"/>
      <c r="DP43" s="727"/>
      <c r="DQ43" s="727"/>
      <c r="DR43" s="727"/>
      <c r="DS43" s="727"/>
      <c r="DT43" s="727"/>
      <c r="DU43" s="727"/>
      <c r="DV43" s="728"/>
      <c r="DW43" s="729"/>
      <c r="DX43" s="730"/>
      <c r="DY43" s="730"/>
      <c r="DZ43" s="730"/>
      <c r="EA43" s="730"/>
      <c r="EB43" s="730"/>
      <c r="EC43" s="731"/>
    </row>
    <row r="44" spans="2:133" ht="11.25" customHeight="1" x14ac:dyDescent="0.2">
      <c r="CD44" s="753" t="s">
        <v>
237</v>
      </c>
      <c r="CE44" s="754"/>
      <c r="CF44" s="638" t="s">
        <v>
290</v>
      </c>
      <c r="CG44" s="639"/>
      <c r="CH44" s="639"/>
      <c r="CI44" s="639"/>
      <c r="CJ44" s="639"/>
      <c r="CK44" s="639"/>
      <c r="CL44" s="639"/>
      <c r="CM44" s="639"/>
      <c r="CN44" s="639"/>
      <c r="CO44" s="639"/>
      <c r="CP44" s="639"/>
      <c r="CQ44" s="640"/>
      <c r="CR44" s="641">
        <v>
2262758</v>
      </c>
      <c r="CS44" s="642"/>
      <c r="CT44" s="642"/>
      <c r="CU44" s="642"/>
      <c r="CV44" s="642"/>
      <c r="CW44" s="642"/>
      <c r="CX44" s="642"/>
      <c r="CY44" s="643"/>
      <c r="CZ44" s="646">
        <v>
24</v>
      </c>
      <c r="DA44" s="647"/>
      <c r="DB44" s="647"/>
      <c r="DC44" s="659"/>
      <c r="DD44" s="650">
        <v>
167942</v>
      </c>
      <c r="DE44" s="642"/>
      <c r="DF44" s="642"/>
      <c r="DG44" s="642"/>
      <c r="DH44" s="642"/>
      <c r="DI44" s="642"/>
      <c r="DJ44" s="642"/>
      <c r="DK44" s="643"/>
      <c r="DL44" s="726"/>
      <c r="DM44" s="727"/>
      <c r="DN44" s="727"/>
      <c r="DO44" s="727"/>
      <c r="DP44" s="727"/>
      <c r="DQ44" s="727"/>
      <c r="DR44" s="727"/>
      <c r="DS44" s="727"/>
      <c r="DT44" s="727"/>
      <c r="DU44" s="727"/>
      <c r="DV44" s="728"/>
      <c r="DW44" s="729"/>
      <c r="DX44" s="730"/>
      <c r="DY44" s="730"/>
      <c r="DZ44" s="730"/>
      <c r="EA44" s="730"/>
      <c r="EB44" s="730"/>
      <c r="EC44" s="731"/>
    </row>
    <row r="45" spans="2:133" ht="11.25" customHeight="1" x14ac:dyDescent="0.2">
      <c r="CD45" s="755"/>
      <c r="CE45" s="756"/>
      <c r="CF45" s="638" t="s">
        <v>
291</v>
      </c>
      <c r="CG45" s="639"/>
      <c r="CH45" s="639"/>
      <c r="CI45" s="639"/>
      <c r="CJ45" s="639"/>
      <c r="CK45" s="639"/>
      <c r="CL45" s="639"/>
      <c r="CM45" s="639"/>
      <c r="CN45" s="639"/>
      <c r="CO45" s="639"/>
      <c r="CP45" s="639"/>
      <c r="CQ45" s="640"/>
      <c r="CR45" s="641">
        <v>
624049</v>
      </c>
      <c r="CS45" s="676"/>
      <c r="CT45" s="676"/>
      <c r="CU45" s="676"/>
      <c r="CV45" s="676"/>
      <c r="CW45" s="676"/>
      <c r="CX45" s="676"/>
      <c r="CY45" s="677"/>
      <c r="CZ45" s="646">
        <v>
6.6</v>
      </c>
      <c r="DA45" s="678"/>
      <c r="DB45" s="678"/>
      <c r="DC45" s="681"/>
      <c r="DD45" s="650">
        <v>
41237</v>
      </c>
      <c r="DE45" s="676"/>
      <c r="DF45" s="676"/>
      <c r="DG45" s="676"/>
      <c r="DH45" s="676"/>
      <c r="DI45" s="676"/>
      <c r="DJ45" s="676"/>
      <c r="DK45" s="677"/>
      <c r="DL45" s="726"/>
      <c r="DM45" s="727"/>
      <c r="DN45" s="727"/>
      <c r="DO45" s="727"/>
      <c r="DP45" s="727"/>
      <c r="DQ45" s="727"/>
      <c r="DR45" s="727"/>
      <c r="DS45" s="727"/>
      <c r="DT45" s="727"/>
      <c r="DU45" s="727"/>
      <c r="DV45" s="728"/>
      <c r="DW45" s="729"/>
      <c r="DX45" s="730"/>
      <c r="DY45" s="730"/>
      <c r="DZ45" s="730"/>
      <c r="EA45" s="730"/>
      <c r="EB45" s="730"/>
      <c r="EC45" s="731"/>
    </row>
    <row r="46" spans="2:133" ht="11.25" customHeight="1" x14ac:dyDescent="0.2">
      <c r="B46" s="85" t="s">
        <v>
292</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755"/>
      <c r="CE46" s="756"/>
      <c r="CF46" s="638" t="s">
        <v>
293</v>
      </c>
      <c r="CG46" s="639"/>
      <c r="CH46" s="639"/>
      <c r="CI46" s="639"/>
      <c r="CJ46" s="639"/>
      <c r="CK46" s="639"/>
      <c r="CL46" s="639"/>
      <c r="CM46" s="639"/>
      <c r="CN46" s="639"/>
      <c r="CO46" s="639"/>
      <c r="CP46" s="639"/>
      <c r="CQ46" s="640"/>
      <c r="CR46" s="641">
        <v>
1633156</v>
      </c>
      <c r="CS46" s="642"/>
      <c r="CT46" s="642"/>
      <c r="CU46" s="642"/>
      <c r="CV46" s="642"/>
      <c r="CW46" s="642"/>
      <c r="CX46" s="642"/>
      <c r="CY46" s="643"/>
      <c r="CZ46" s="646">
        <v>
17.3</v>
      </c>
      <c r="DA46" s="647"/>
      <c r="DB46" s="647"/>
      <c r="DC46" s="659"/>
      <c r="DD46" s="650">
        <v>
125472</v>
      </c>
      <c r="DE46" s="642"/>
      <c r="DF46" s="642"/>
      <c r="DG46" s="642"/>
      <c r="DH46" s="642"/>
      <c r="DI46" s="642"/>
      <c r="DJ46" s="642"/>
      <c r="DK46" s="643"/>
      <c r="DL46" s="726"/>
      <c r="DM46" s="727"/>
      <c r="DN46" s="727"/>
      <c r="DO46" s="727"/>
      <c r="DP46" s="727"/>
      <c r="DQ46" s="727"/>
      <c r="DR46" s="727"/>
      <c r="DS46" s="727"/>
      <c r="DT46" s="727"/>
      <c r="DU46" s="727"/>
      <c r="DV46" s="728"/>
      <c r="DW46" s="729"/>
      <c r="DX46" s="730"/>
      <c r="DY46" s="730"/>
      <c r="DZ46" s="730"/>
      <c r="EA46" s="730"/>
      <c r="EB46" s="730"/>
      <c r="EC46" s="731"/>
    </row>
    <row r="47" spans="2:133" ht="11.25" customHeight="1" x14ac:dyDescent="0.2">
      <c r="B47" s="95" t="s">
        <v>
294</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5"/>
      <c r="CE47" s="756"/>
      <c r="CF47" s="638" t="s">
        <v>
295</v>
      </c>
      <c r="CG47" s="639"/>
      <c r="CH47" s="639"/>
      <c r="CI47" s="639"/>
      <c r="CJ47" s="639"/>
      <c r="CK47" s="639"/>
      <c r="CL47" s="639"/>
      <c r="CM47" s="639"/>
      <c r="CN47" s="639"/>
      <c r="CO47" s="639"/>
      <c r="CP47" s="639"/>
      <c r="CQ47" s="640"/>
      <c r="CR47" s="641">
        <v>
539082</v>
      </c>
      <c r="CS47" s="676"/>
      <c r="CT47" s="676"/>
      <c r="CU47" s="676"/>
      <c r="CV47" s="676"/>
      <c r="CW47" s="676"/>
      <c r="CX47" s="676"/>
      <c r="CY47" s="677"/>
      <c r="CZ47" s="646">
        <v>
5.7</v>
      </c>
      <c r="DA47" s="678"/>
      <c r="DB47" s="678"/>
      <c r="DC47" s="681"/>
      <c r="DD47" s="650">
        <v>
132229</v>
      </c>
      <c r="DE47" s="676"/>
      <c r="DF47" s="676"/>
      <c r="DG47" s="676"/>
      <c r="DH47" s="676"/>
      <c r="DI47" s="676"/>
      <c r="DJ47" s="676"/>
      <c r="DK47" s="677"/>
      <c r="DL47" s="726"/>
      <c r="DM47" s="727"/>
      <c r="DN47" s="727"/>
      <c r="DO47" s="727"/>
      <c r="DP47" s="727"/>
      <c r="DQ47" s="727"/>
      <c r="DR47" s="727"/>
      <c r="DS47" s="727"/>
      <c r="DT47" s="727"/>
      <c r="DU47" s="727"/>
      <c r="DV47" s="728"/>
      <c r="DW47" s="729"/>
      <c r="DX47" s="730"/>
      <c r="DY47" s="730"/>
      <c r="DZ47" s="730"/>
      <c r="EA47" s="730"/>
      <c r="EB47" s="730"/>
      <c r="EC47" s="731"/>
    </row>
    <row r="48" spans="2:133" ht="10.8" x14ac:dyDescent="0.2">
      <c r="B48" s="96" t="s">
        <v>
296</v>
      </c>
      <c r="CD48" s="757"/>
      <c r="CE48" s="758"/>
      <c r="CF48" s="638" t="s">
        <v>
297</v>
      </c>
      <c r="CG48" s="639"/>
      <c r="CH48" s="639"/>
      <c r="CI48" s="639"/>
      <c r="CJ48" s="639"/>
      <c r="CK48" s="639"/>
      <c r="CL48" s="639"/>
      <c r="CM48" s="639"/>
      <c r="CN48" s="639"/>
      <c r="CO48" s="639"/>
      <c r="CP48" s="639"/>
      <c r="CQ48" s="640"/>
      <c r="CR48" s="641" t="s">
        <v>
66</v>
      </c>
      <c r="CS48" s="642"/>
      <c r="CT48" s="642"/>
      <c r="CU48" s="642"/>
      <c r="CV48" s="642"/>
      <c r="CW48" s="642"/>
      <c r="CX48" s="642"/>
      <c r="CY48" s="643"/>
      <c r="CZ48" s="646" t="s">
        <v>
66</v>
      </c>
      <c r="DA48" s="647"/>
      <c r="DB48" s="647"/>
      <c r="DC48" s="659"/>
      <c r="DD48" s="650" t="s">
        <v>
66</v>
      </c>
      <c r="DE48" s="642"/>
      <c r="DF48" s="642"/>
      <c r="DG48" s="642"/>
      <c r="DH48" s="642"/>
      <c r="DI48" s="642"/>
      <c r="DJ48" s="642"/>
      <c r="DK48" s="643"/>
      <c r="DL48" s="726"/>
      <c r="DM48" s="727"/>
      <c r="DN48" s="727"/>
      <c r="DO48" s="727"/>
      <c r="DP48" s="727"/>
      <c r="DQ48" s="727"/>
      <c r="DR48" s="727"/>
      <c r="DS48" s="727"/>
      <c r="DT48" s="727"/>
      <c r="DU48" s="727"/>
      <c r="DV48" s="728"/>
      <c r="DW48" s="729"/>
      <c r="DX48" s="730"/>
      <c r="DY48" s="730"/>
      <c r="DZ48" s="730"/>
      <c r="EA48" s="730"/>
      <c r="EB48" s="730"/>
      <c r="EC48" s="731"/>
    </row>
    <row r="49" spans="82:133" ht="11.25" customHeight="1" x14ac:dyDescent="0.2">
      <c r="CD49" s="682" t="s">
        <v>
298</v>
      </c>
      <c r="CE49" s="683"/>
      <c r="CF49" s="683"/>
      <c r="CG49" s="683"/>
      <c r="CH49" s="683"/>
      <c r="CI49" s="683"/>
      <c r="CJ49" s="683"/>
      <c r="CK49" s="683"/>
      <c r="CL49" s="683"/>
      <c r="CM49" s="683"/>
      <c r="CN49" s="683"/>
      <c r="CO49" s="683"/>
      <c r="CP49" s="683"/>
      <c r="CQ49" s="684"/>
      <c r="CR49" s="732">
        <v>
9422466</v>
      </c>
      <c r="CS49" s="712"/>
      <c r="CT49" s="712"/>
      <c r="CU49" s="712"/>
      <c r="CV49" s="712"/>
      <c r="CW49" s="712"/>
      <c r="CX49" s="712"/>
      <c r="CY49" s="743"/>
      <c r="CZ49" s="738">
        <v>
100</v>
      </c>
      <c r="DA49" s="744"/>
      <c r="DB49" s="744"/>
      <c r="DC49" s="745"/>
      <c r="DD49" s="746">
        <v>
4037547</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sheetData>
  <sheetProtection algorithmName="SHA-512" hashValue="Q5F0FQkv0pBM6wzksVQrgy3ASO4weJHENrvx/T8dS/EatArQzrhk3ThJH56kQbkFn6pep1Wg3ITI82lM6TY6yw==" saltValue="zbGwrP0iXNZTNqJ3pxcL0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145" customWidth="1"/>
    <col min="131" max="131" width="1.6640625" style="145" customWidth="1"/>
    <col min="132" max="16384" width="9" style="145" hidden="1"/>
  </cols>
  <sheetData>
    <row r="1" spans="1:131" s="103" customFormat="1" ht="11.25" customHeight="1" thickBot="1" x14ac:dyDescent="0.25">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5">
      <c r="A2" s="104" t="s">
        <v>
299</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8" t="s">
        <v>
300</v>
      </c>
      <c r="DK2" s="789"/>
      <c r="DL2" s="789"/>
      <c r="DM2" s="789"/>
      <c r="DN2" s="789"/>
      <c r="DO2" s="790"/>
      <c r="DP2" s="105"/>
      <c r="DQ2" s="788" t="s">
        <v>
301</v>
      </c>
      <c r="DR2" s="789"/>
      <c r="DS2" s="789"/>
      <c r="DT2" s="789"/>
      <c r="DU2" s="789"/>
      <c r="DV2" s="789"/>
      <c r="DW2" s="789"/>
      <c r="DX2" s="789"/>
      <c r="DY2" s="789"/>
      <c r="DZ2" s="790"/>
      <c r="EA2" s="106"/>
    </row>
    <row r="3" spans="1:131" s="103" customFormat="1" ht="11.25"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5">
      <c r="A4" s="791" t="s">
        <v>
302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108"/>
      <c r="BA4" s="108"/>
      <c r="BB4" s="108"/>
      <c r="BC4" s="108"/>
      <c r="BD4" s="108"/>
      <c r="BE4" s="109"/>
      <c r="BF4" s="109"/>
      <c r="BG4" s="109"/>
      <c r="BH4" s="109"/>
      <c r="BI4" s="109"/>
      <c r="BJ4" s="109"/>
      <c r="BK4" s="109"/>
      <c r="BL4" s="109"/>
      <c r="BM4" s="109"/>
      <c r="BN4" s="109"/>
      <c r="BO4" s="109"/>
      <c r="BP4" s="109"/>
      <c r="BQ4" s="108" t="s">
        <v>
303</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2">
      <c r="A5" s="782" t="s">
        <v>
304</v>
      </c>
      <c r="B5" s="783"/>
      <c r="C5" s="783"/>
      <c r="D5" s="783"/>
      <c r="E5" s="783"/>
      <c r="F5" s="783"/>
      <c r="G5" s="783"/>
      <c r="H5" s="783"/>
      <c r="I5" s="783"/>
      <c r="J5" s="783"/>
      <c r="K5" s="783"/>
      <c r="L5" s="783"/>
      <c r="M5" s="783"/>
      <c r="N5" s="783"/>
      <c r="O5" s="783"/>
      <c r="P5" s="784"/>
      <c r="Q5" s="759" t="s">
        <v>
305</v>
      </c>
      <c r="R5" s="760"/>
      <c r="S5" s="760"/>
      <c r="T5" s="760"/>
      <c r="U5" s="761"/>
      <c r="V5" s="759" t="s">
        <v>
306</v>
      </c>
      <c r="W5" s="760"/>
      <c r="X5" s="760"/>
      <c r="Y5" s="760"/>
      <c r="Z5" s="761"/>
      <c r="AA5" s="759" t="s">
        <v>
307</v>
      </c>
      <c r="AB5" s="760"/>
      <c r="AC5" s="760"/>
      <c r="AD5" s="760"/>
      <c r="AE5" s="760"/>
      <c r="AF5" s="792" t="s">
        <v>
308</v>
      </c>
      <c r="AG5" s="760"/>
      <c r="AH5" s="760"/>
      <c r="AI5" s="760"/>
      <c r="AJ5" s="771"/>
      <c r="AK5" s="760" t="s">
        <v>
309</v>
      </c>
      <c r="AL5" s="760"/>
      <c r="AM5" s="760"/>
      <c r="AN5" s="760"/>
      <c r="AO5" s="761"/>
      <c r="AP5" s="759" t="s">
        <v>
310</v>
      </c>
      <c r="AQ5" s="760"/>
      <c r="AR5" s="760"/>
      <c r="AS5" s="760"/>
      <c r="AT5" s="761"/>
      <c r="AU5" s="759" t="s">
        <v>
311</v>
      </c>
      <c r="AV5" s="760"/>
      <c r="AW5" s="760"/>
      <c r="AX5" s="760"/>
      <c r="AY5" s="771"/>
      <c r="AZ5" s="112"/>
      <c r="BA5" s="112"/>
      <c r="BB5" s="112"/>
      <c r="BC5" s="112"/>
      <c r="BD5" s="112"/>
      <c r="BE5" s="113"/>
      <c r="BF5" s="113"/>
      <c r="BG5" s="113"/>
      <c r="BH5" s="113"/>
      <c r="BI5" s="113"/>
      <c r="BJ5" s="113"/>
      <c r="BK5" s="113"/>
      <c r="BL5" s="113"/>
      <c r="BM5" s="113"/>
      <c r="BN5" s="113"/>
      <c r="BO5" s="113"/>
      <c r="BP5" s="113"/>
      <c r="BQ5" s="782" t="s">
        <v>
312</v>
      </c>
      <c r="BR5" s="783"/>
      <c r="BS5" s="783"/>
      <c r="BT5" s="783"/>
      <c r="BU5" s="783"/>
      <c r="BV5" s="783"/>
      <c r="BW5" s="783"/>
      <c r="BX5" s="783"/>
      <c r="BY5" s="783"/>
      <c r="BZ5" s="783"/>
      <c r="CA5" s="783"/>
      <c r="CB5" s="783"/>
      <c r="CC5" s="783"/>
      <c r="CD5" s="783"/>
      <c r="CE5" s="783"/>
      <c r="CF5" s="783"/>
      <c r="CG5" s="784"/>
      <c r="CH5" s="759" t="s">
        <v>
313</v>
      </c>
      <c r="CI5" s="760"/>
      <c r="CJ5" s="760"/>
      <c r="CK5" s="760"/>
      <c r="CL5" s="761"/>
      <c r="CM5" s="759" t="s">
        <v>
314</v>
      </c>
      <c r="CN5" s="760"/>
      <c r="CO5" s="760"/>
      <c r="CP5" s="760"/>
      <c r="CQ5" s="761"/>
      <c r="CR5" s="759" t="s">
        <v>
315</v>
      </c>
      <c r="CS5" s="760"/>
      <c r="CT5" s="760"/>
      <c r="CU5" s="760"/>
      <c r="CV5" s="761"/>
      <c r="CW5" s="759" t="s">
        <v>
316</v>
      </c>
      <c r="CX5" s="760"/>
      <c r="CY5" s="760"/>
      <c r="CZ5" s="760"/>
      <c r="DA5" s="761"/>
      <c r="DB5" s="759" t="s">
        <v>
317</v>
      </c>
      <c r="DC5" s="760"/>
      <c r="DD5" s="760"/>
      <c r="DE5" s="760"/>
      <c r="DF5" s="761"/>
      <c r="DG5" s="765" t="s">
        <v>
318</v>
      </c>
      <c r="DH5" s="766"/>
      <c r="DI5" s="766"/>
      <c r="DJ5" s="766"/>
      <c r="DK5" s="767"/>
      <c r="DL5" s="765" t="s">
        <v>
319</v>
      </c>
      <c r="DM5" s="766"/>
      <c r="DN5" s="766"/>
      <c r="DO5" s="766"/>
      <c r="DP5" s="767"/>
      <c r="DQ5" s="759" t="s">
        <v>
320</v>
      </c>
      <c r="DR5" s="760"/>
      <c r="DS5" s="760"/>
      <c r="DT5" s="760"/>
      <c r="DU5" s="761"/>
      <c r="DV5" s="759" t="s">
        <v>
311</v>
      </c>
      <c r="DW5" s="760"/>
      <c r="DX5" s="760"/>
      <c r="DY5" s="760"/>
      <c r="DZ5" s="771"/>
      <c r="EA5" s="110"/>
    </row>
    <row r="6" spans="1:131" s="111"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108"/>
      <c r="BA6" s="108"/>
      <c r="BB6" s="108"/>
      <c r="BC6" s="108"/>
      <c r="BD6" s="108"/>
      <c r="BE6" s="109"/>
      <c r="BF6" s="109"/>
      <c r="BG6" s="109"/>
      <c r="BH6" s="109"/>
      <c r="BI6" s="109"/>
      <c r="BJ6" s="109"/>
      <c r="BK6" s="109"/>
      <c r="BL6" s="109"/>
      <c r="BM6" s="109"/>
      <c r="BN6" s="109"/>
      <c r="BO6" s="109"/>
      <c r="BP6" s="109"/>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110"/>
    </row>
    <row r="7" spans="1:131" s="111" customFormat="1" ht="26.25" customHeight="1" thickTop="1" x14ac:dyDescent="0.2">
      <c r="A7" s="114">
        <v>
1</v>
      </c>
      <c r="B7" s="773" t="s">
        <v>
321</v>
      </c>
      <c r="C7" s="774"/>
      <c r="D7" s="774"/>
      <c r="E7" s="774"/>
      <c r="F7" s="774"/>
      <c r="G7" s="774"/>
      <c r="H7" s="774"/>
      <c r="I7" s="774"/>
      <c r="J7" s="774"/>
      <c r="K7" s="774"/>
      <c r="L7" s="774"/>
      <c r="M7" s="774"/>
      <c r="N7" s="774"/>
      <c r="O7" s="774"/>
      <c r="P7" s="775"/>
      <c r="Q7" s="776">
        <v>
9530</v>
      </c>
      <c r="R7" s="777"/>
      <c r="S7" s="777"/>
      <c r="T7" s="777"/>
      <c r="U7" s="777"/>
      <c r="V7" s="777">
        <v>
9422</v>
      </c>
      <c r="W7" s="777"/>
      <c r="X7" s="777"/>
      <c r="Y7" s="777"/>
      <c r="Z7" s="777"/>
      <c r="AA7" s="777">
        <v>
108</v>
      </c>
      <c r="AB7" s="777"/>
      <c r="AC7" s="777"/>
      <c r="AD7" s="777"/>
      <c r="AE7" s="778"/>
      <c r="AF7" s="779">
        <v>
86</v>
      </c>
      <c r="AG7" s="780"/>
      <c r="AH7" s="780"/>
      <c r="AI7" s="780"/>
      <c r="AJ7" s="781"/>
      <c r="AK7" s="816">
        <v>
561</v>
      </c>
      <c r="AL7" s="817"/>
      <c r="AM7" s="817"/>
      <c r="AN7" s="817"/>
      <c r="AO7" s="817"/>
      <c r="AP7" s="817">
        <v>
9955</v>
      </c>
      <c r="AQ7" s="817"/>
      <c r="AR7" s="817"/>
      <c r="AS7" s="817"/>
      <c r="AT7" s="817"/>
      <c r="AU7" s="818"/>
      <c r="AV7" s="818"/>
      <c r="AW7" s="818"/>
      <c r="AX7" s="818"/>
      <c r="AY7" s="819"/>
      <c r="AZ7" s="108"/>
      <c r="BA7" s="108"/>
      <c r="BB7" s="108"/>
      <c r="BC7" s="108"/>
      <c r="BD7" s="108"/>
      <c r="BE7" s="109"/>
      <c r="BF7" s="109"/>
      <c r="BG7" s="109"/>
      <c r="BH7" s="109"/>
      <c r="BI7" s="109"/>
      <c r="BJ7" s="109"/>
      <c r="BK7" s="109"/>
      <c r="BL7" s="109"/>
      <c r="BM7" s="109"/>
      <c r="BN7" s="109"/>
      <c r="BO7" s="109"/>
      <c r="BP7" s="109"/>
      <c r="BQ7" s="115">
        <v>
1</v>
      </c>
      <c r="BR7" s="116"/>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110"/>
    </row>
    <row r="8" spans="1:131" s="111" customFormat="1" ht="26.25" customHeight="1" x14ac:dyDescent="0.2">
      <c r="A8" s="117">
        <v>
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108"/>
      <c r="BA8" s="108"/>
      <c r="BB8" s="108"/>
      <c r="BC8" s="108"/>
      <c r="BD8" s="108"/>
      <c r="BE8" s="109"/>
      <c r="BF8" s="109"/>
      <c r="BG8" s="109"/>
      <c r="BH8" s="109"/>
      <c r="BI8" s="109"/>
      <c r="BJ8" s="109"/>
      <c r="BK8" s="109"/>
      <c r="BL8" s="109"/>
      <c r="BM8" s="109"/>
      <c r="BN8" s="109"/>
      <c r="BO8" s="109"/>
      <c r="BP8" s="109"/>
      <c r="BQ8" s="118">
        <v>
2</v>
      </c>
      <c r="BR8" s="119"/>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110"/>
    </row>
    <row r="9" spans="1:131" s="111" customFormat="1" ht="26.25" customHeight="1" x14ac:dyDescent="0.2">
      <c r="A9" s="117">
        <v>
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108"/>
      <c r="BA9" s="108"/>
      <c r="BB9" s="108"/>
      <c r="BC9" s="108"/>
      <c r="BD9" s="108"/>
      <c r="BE9" s="109"/>
      <c r="BF9" s="109"/>
      <c r="BG9" s="109"/>
      <c r="BH9" s="109"/>
      <c r="BI9" s="109"/>
      <c r="BJ9" s="109"/>
      <c r="BK9" s="109"/>
      <c r="BL9" s="109"/>
      <c r="BM9" s="109"/>
      <c r="BN9" s="109"/>
      <c r="BO9" s="109"/>
      <c r="BP9" s="109"/>
      <c r="BQ9" s="118">
        <v>
3</v>
      </c>
      <c r="BR9" s="119"/>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110"/>
    </row>
    <row r="10" spans="1:131" s="111" customFormat="1" ht="26.25" customHeight="1" x14ac:dyDescent="0.2">
      <c r="A10" s="117">
        <v>
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108"/>
      <c r="BA10" s="108"/>
      <c r="BB10" s="108"/>
      <c r="BC10" s="108"/>
      <c r="BD10" s="108"/>
      <c r="BE10" s="109"/>
      <c r="BF10" s="109"/>
      <c r="BG10" s="109"/>
      <c r="BH10" s="109"/>
      <c r="BI10" s="109"/>
      <c r="BJ10" s="109"/>
      <c r="BK10" s="109"/>
      <c r="BL10" s="109"/>
      <c r="BM10" s="109"/>
      <c r="BN10" s="109"/>
      <c r="BO10" s="109"/>
      <c r="BP10" s="109"/>
      <c r="BQ10" s="118">
        <v>
4</v>
      </c>
      <c r="BR10" s="119"/>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110"/>
    </row>
    <row r="11" spans="1:131" s="111" customFormat="1" ht="26.25" customHeight="1" x14ac:dyDescent="0.2">
      <c r="A11" s="117">
        <v>
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108"/>
      <c r="BA11" s="108"/>
      <c r="BB11" s="108"/>
      <c r="BC11" s="108"/>
      <c r="BD11" s="108"/>
      <c r="BE11" s="109"/>
      <c r="BF11" s="109"/>
      <c r="BG11" s="109"/>
      <c r="BH11" s="109"/>
      <c r="BI11" s="109"/>
      <c r="BJ11" s="109"/>
      <c r="BK11" s="109"/>
      <c r="BL11" s="109"/>
      <c r="BM11" s="109"/>
      <c r="BN11" s="109"/>
      <c r="BO11" s="109"/>
      <c r="BP11" s="109"/>
      <c r="BQ11" s="118">
        <v>
5</v>
      </c>
      <c r="BR11" s="119"/>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110"/>
    </row>
    <row r="12" spans="1:131" s="111" customFormat="1" ht="26.25" customHeight="1" x14ac:dyDescent="0.2">
      <c r="A12" s="117">
        <v>
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108"/>
      <c r="BA12" s="108"/>
      <c r="BB12" s="108"/>
      <c r="BC12" s="108"/>
      <c r="BD12" s="108"/>
      <c r="BE12" s="109"/>
      <c r="BF12" s="109"/>
      <c r="BG12" s="109"/>
      <c r="BH12" s="109"/>
      <c r="BI12" s="109"/>
      <c r="BJ12" s="109"/>
      <c r="BK12" s="109"/>
      <c r="BL12" s="109"/>
      <c r="BM12" s="109"/>
      <c r="BN12" s="109"/>
      <c r="BO12" s="109"/>
      <c r="BP12" s="109"/>
      <c r="BQ12" s="118">
        <v>
6</v>
      </c>
      <c r="BR12" s="119"/>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110"/>
    </row>
    <row r="13" spans="1:131" s="111" customFormat="1" ht="26.25" customHeight="1" x14ac:dyDescent="0.2">
      <c r="A13" s="117">
        <v>
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108"/>
      <c r="BA13" s="108"/>
      <c r="BB13" s="108"/>
      <c r="BC13" s="108"/>
      <c r="BD13" s="108"/>
      <c r="BE13" s="109"/>
      <c r="BF13" s="109"/>
      <c r="BG13" s="109"/>
      <c r="BH13" s="109"/>
      <c r="BI13" s="109"/>
      <c r="BJ13" s="109"/>
      <c r="BK13" s="109"/>
      <c r="BL13" s="109"/>
      <c r="BM13" s="109"/>
      <c r="BN13" s="109"/>
      <c r="BO13" s="109"/>
      <c r="BP13" s="109"/>
      <c r="BQ13" s="118">
        <v>
7</v>
      </c>
      <c r="BR13" s="119"/>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110"/>
    </row>
    <row r="14" spans="1:131" s="111" customFormat="1" ht="26.25" customHeight="1" x14ac:dyDescent="0.2">
      <c r="A14" s="117">
        <v>
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108"/>
      <c r="BA14" s="108"/>
      <c r="BB14" s="108"/>
      <c r="BC14" s="108"/>
      <c r="BD14" s="108"/>
      <c r="BE14" s="109"/>
      <c r="BF14" s="109"/>
      <c r="BG14" s="109"/>
      <c r="BH14" s="109"/>
      <c r="BI14" s="109"/>
      <c r="BJ14" s="109"/>
      <c r="BK14" s="109"/>
      <c r="BL14" s="109"/>
      <c r="BM14" s="109"/>
      <c r="BN14" s="109"/>
      <c r="BO14" s="109"/>
      <c r="BP14" s="109"/>
      <c r="BQ14" s="118">
        <v>
8</v>
      </c>
      <c r="BR14" s="119"/>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110"/>
    </row>
    <row r="15" spans="1:131" s="111" customFormat="1" ht="26.25" customHeight="1" x14ac:dyDescent="0.2">
      <c r="A15" s="117">
        <v>
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108"/>
      <c r="BA15" s="108"/>
      <c r="BB15" s="108"/>
      <c r="BC15" s="108"/>
      <c r="BD15" s="108"/>
      <c r="BE15" s="109"/>
      <c r="BF15" s="109"/>
      <c r="BG15" s="109"/>
      <c r="BH15" s="109"/>
      <c r="BI15" s="109"/>
      <c r="BJ15" s="109"/>
      <c r="BK15" s="109"/>
      <c r="BL15" s="109"/>
      <c r="BM15" s="109"/>
      <c r="BN15" s="109"/>
      <c r="BO15" s="109"/>
      <c r="BP15" s="109"/>
      <c r="BQ15" s="118">
        <v>
9</v>
      </c>
      <c r="BR15" s="119"/>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110"/>
    </row>
    <row r="16" spans="1:131" s="111" customFormat="1" ht="26.25" customHeight="1" x14ac:dyDescent="0.2">
      <c r="A16" s="117">
        <v>
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108"/>
      <c r="BA16" s="108"/>
      <c r="BB16" s="108"/>
      <c r="BC16" s="108"/>
      <c r="BD16" s="108"/>
      <c r="BE16" s="109"/>
      <c r="BF16" s="109"/>
      <c r="BG16" s="109"/>
      <c r="BH16" s="109"/>
      <c r="BI16" s="109"/>
      <c r="BJ16" s="109"/>
      <c r="BK16" s="109"/>
      <c r="BL16" s="109"/>
      <c r="BM16" s="109"/>
      <c r="BN16" s="109"/>
      <c r="BO16" s="109"/>
      <c r="BP16" s="109"/>
      <c r="BQ16" s="118">
        <v>
10</v>
      </c>
      <c r="BR16" s="119"/>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110"/>
    </row>
    <row r="17" spans="1:131" s="111" customFormat="1" ht="26.25" customHeight="1" x14ac:dyDescent="0.2">
      <c r="A17" s="117">
        <v>
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108"/>
      <c r="BA17" s="108"/>
      <c r="BB17" s="108"/>
      <c r="BC17" s="108"/>
      <c r="BD17" s="108"/>
      <c r="BE17" s="109"/>
      <c r="BF17" s="109"/>
      <c r="BG17" s="109"/>
      <c r="BH17" s="109"/>
      <c r="BI17" s="109"/>
      <c r="BJ17" s="109"/>
      <c r="BK17" s="109"/>
      <c r="BL17" s="109"/>
      <c r="BM17" s="109"/>
      <c r="BN17" s="109"/>
      <c r="BO17" s="109"/>
      <c r="BP17" s="109"/>
      <c r="BQ17" s="118">
        <v>
11</v>
      </c>
      <c r="BR17" s="119"/>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110"/>
    </row>
    <row r="18" spans="1:131" s="111" customFormat="1" ht="26.25" customHeight="1" x14ac:dyDescent="0.2">
      <c r="A18" s="117">
        <v>
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108"/>
      <c r="BA18" s="108"/>
      <c r="BB18" s="108"/>
      <c r="BC18" s="108"/>
      <c r="BD18" s="108"/>
      <c r="BE18" s="109"/>
      <c r="BF18" s="109"/>
      <c r="BG18" s="109"/>
      <c r="BH18" s="109"/>
      <c r="BI18" s="109"/>
      <c r="BJ18" s="109"/>
      <c r="BK18" s="109"/>
      <c r="BL18" s="109"/>
      <c r="BM18" s="109"/>
      <c r="BN18" s="109"/>
      <c r="BO18" s="109"/>
      <c r="BP18" s="109"/>
      <c r="BQ18" s="118">
        <v>
12</v>
      </c>
      <c r="BR18" s="119"/>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110"/>
    </row>
    <row r="19" spans="1:131" s="111" customFormat="1" ht="26.25" customHeight="1" x14ac:dyDescent="0.2">
      <c r="A19" s="117">
        <v>
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108"/>
      <c r="BA19" s="108"/>
      <c r="BB19" s="108"/>
      <c r="BC19" s="108"/>
      <c r="BD19" s="108"/>
      <c r="BE19" s="109"/>
      <c r="BF19" s="109"/>
      <c r="BG19" s="109"/>
      <c r="BH19" s="109"/>
      <c r="BI19" s="109"/>
      <c r="BJ19" s="109"/>
      <c r="BK19" s="109"/>
      <c r="BL19" s="109"/>
      <c r="BM19" s="109"/>
      <c r="BN19" s="109"/>
      <c r="BO19" s="109"/>
      <c r="BP19" s="109"/>
      <c r="BQ19" s="118">
        <v>
13</v>
      </c>
      <c r="BR19" s="119"/>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110"/>
    </row>
    <row r="20" spans="1:131" s="111" customFormat="1" ht="26.25" customHeight="1" x14ac:dyDescent="0.2">
      <c r="A20" s="117">
        <v>
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108"/>
      <c r="BA20" s="108"/>
      <c r="BB20" s="108"/>
      <c r="BC20" s="108"/>
      <c r="BD20" s="108"/>
      <c r="BE20" s="109"/>
      <c r="BF20" s="109"/>
      <c r="BG20" s="109"/>
      <c r="BH20" s="109"/>
      <c r="BI20" s="109"/>
      <c r="BJ20" s="109"/>
      <c r="BK20" s="109"/>
      <c r="BL20" s="109"/>
      <c r="BM20" s="109"/>
      <c r="BN20" s="109"/>
      <c r="BO20" s="109"/>
      <c r="BP20" s="109"/>
      <c r="BQ20" s="118">
        <v>
14</v>
      </c>
      <c r="BR20" s="119"/>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110"/>
    </row>
    <row r="21" spans="1:131" s="111" customFormat="1" ht="26.25" customHeight="1" thickBot="1" x14ac:dyDescent="0.25">
      <c r="A21" s="117">
        <v>
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108"/>
      <c r="BA21" s="108"/>
      <c r="BB21" s="108"/>
      <c r="BC21" s="108"/>
      <c r="BD21" s="108"/>
      <c r="BE21" s="109"/>
      <c r="BF21" s="109"/>
      <c r="BG21" s="109"/>
      <c r="BH21" s="109"/>
      <c r="BI21" s="109"/>
      <c r="BJ21" s="109"/>
      <c r="BK21" s="109"/>
      <c r="BL21" s="109"/>
      <c r="BM21" s="109"/>
      <c r="BN21" s="109"/>
      <c r="BO21" s="109"/>
      <c r="BP21" s="109"/>
      <c r="BQ21" s="118">
        <v>
15</v>
      </c>
      <c r="BR21" s="119"/>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110"/>
    </row>
    <row r="22" spans="1:131" s="111" customFormat="1" ht="26.25" customHeight="1" x14ac:dyDescent="0.2">
      <c r="A22" s="117">
        <v>
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
322</v>
      </c>
      <c r="BA22" s="848"/>
      <c r="BB22" s="848"/>
      <c r="BC22" s="848"/>
      <c r="BD22" s="849"/>
      <c r="BE22" s="109"/>
      <c r="BF22" s="109"/>
      <c r="BG22" s="109"/>
      <c r="BH22" s="109"/>
      <c r="BI22" s="109"/>
      <c r="BJ22" s="109"/>
      <c r="BK22" s="109"/>
      <c r="BL22" s="109"/>
      <c r="BM22" s="109"/>
      <c r="BN22" s="109"/>
      <c r="BO22" s="109"/>
      <c r="BP22" s="109"/>
      <c r="BQ22" s="118">
        <v>
16</v>
      </c>
      <c r="BR22" s="119"/>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110"/>
    </row>
    <row r="23" spans="1:131" s="111" customFormat="1" ht="26.25" customHeight="1" thickBot="1" x14ac:dyDescent="0.25">
      <c r="A23" s="120" t="s">
        <v>
323</v>
      </c>
      <c r="B23" s="832" t="s">
        <v>
324</v>
      </c>
      <c r="C23" s="833"/>
      <c r="D23" s="833"/>
      <c r="E23" s="833"/>
      <c r="F23" s="833"/>
      <c r="G23" s="833"/>
      <c r="H23" s="833"/>
      <c r="I23" s="833"/>
      <c r="J23" s="833"/>
      <c r="K23" s="833"/>
      <c r="L23" s="833"/>
      <c r="M23" s="833"/>
      <c r="N23" s="833"/>
      <c r="O23" s="833"/>
      <c r="P23" s="834"/>
      <c r="Q23" s="835">
        <v>
9530</v>
      </c>
      <c r="R23" s="836"/>
      <c r="S23" s="836"/>
      <c r="T23" s="836"/>
      <c r="U23" s="836"/>
      <c r="V23" s="836">
        <v>
9422</v>
      </c>
      <c r="W23" s="836"/>
      <c r="X23" s="836"/>
      <c r="Y23" s="836"/>
      <c r="Z23" s="836"/>
      <c r="AA23" s="836">
        <v>
108</v>
      </c>
      <c r="AB23" s="836"/>
      <c r="AC23" s="836"/>
      <c r="AD23" s="836"/>
      <c r="AE23" s="837"/>
      <c r="AF23" s="838">
        <v>
86</v>
      </c>
      <c r="AG23" s="836"/>
      <c r="AH23" s="836"/>
      <c r="AI23" s="836"/>
      <c r="AJ23" s="839"/>
      <c r="AK23" s="840"/>
      <c r="AL23" s="841"/>
      <c r="AM23" s="841"/>
      <c r="AN23" s="841"/>
      <c r="AO23" s="841"/>
      <c r="AP23" s="836">
        <v>
9955</v>
      </c>
      <c r="AQ23" s="836"/>
      <c r="AR23" s="836"/>
      <c r="AS23" s="836"/>
      <c r="AT23" s="836"/>
      <c r="AU23" s="842"/>
      <c r="AV23" s="842"/>
      <c r="AW23" s="842"/>
      <c r="AX23" s="842"/>
      <c r="AY23" s="843"/>
      <c r="AZ23" s="851" t="s">
        <v>
66</v>
      </c>
      <c r="BA23" s="852"/>
      <c r="BB23" s="852"/>
      <c r="BC23" s="852"/>
      <c r="BD23" s="853"/>
      <c r="BE23" s="109"/>
      <c r="BF23" s="109"/>
      <c r="BG23" s="109"/>
      <c r="BH23" s="109"/>
      <c r="BI23" s="109"/>
      <c r="BJ23" s="109"/>
      <c r="BK23" s="109"/>
      <c r="BL23" s="109"/>
      <c r="BM23" s="109"/>
      <c r="BN23" s="109"/>
      <c r="BO23" s="109"/>
      <c r="BP23" s="109"/>
      <c r="BQ23" s="118">
        <v>
17</v>
      </c>
      <c r="BR23" s="119"/>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110"/>
    </row>
    <row r="24" spans="1:131" s="111" customFormat="1" ht="26.25" customHeight="1" x14ac:dyDescent="0.2">
      <c r="A24" s="850" t="s">
        <v>
325</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108"/>
      <c r="BA24" s="108"/>
      <c r="BB24" s="108"/>
      <c r="BC24" s="108"/>
      <c r="BD24" s="108"/>
      <c r="BE24" s="109"/>
      <c r="BF24" s="109"/>
      <c r="BG24" s="109"/>
      <c r="BH24" s="109"/>
      <c r="BI24" s="109"/>
      <c r="BJ24" s="109"/>
      <c r="BK24" s="109"/>
      <c r="BL24" s="109"/>
      <c r="BM24" s="109"/>
      <c r="BN24" s="109"/>
      <c r="BO24" s="109"/>
      <c r="BP24" s="109"/>
      <c r="BQ24" s="118">
        <v>
18</v>
      </c>
      <c r="BR24" s="119"/>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110"/>
    </row>
    <row r="25" spans="1:131" s="103" customFormat="1" ht="26.25" customHeight="1" thickBot="1" x14ac:dyDescent="0.25">
      <c r="A25" s="791" t="s">
        <v>
326</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108"/>
      <c r="BK25" s="108"/>
      <c r="BL25" s="108"/>
      <c r="BM25" s="108"/>
      <c r="BN25" s="108"/>
      <c r="BO25" s="121"/>
      <c r="BP25" s="121"/>
      <c r="BQ25" s="118">
        <v>
19</v>
      </c>
      <c r="BR25" s="119"/>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102"/>
    </row>
    <row r="26" spans="1:131" s="103" customFormat="1" ht="26.25" customHeight="1" x14ac:dyDescent="0.2">
      <c r="A26" s="782" t="s">
        <v>
304</v>
      </c>
      <c r="B26" s="783"/>
      <c r="C26" s="783"/>
      <c r="D26" s="783"/>
      <c r="E26" s="783"/>
      <c r="F26" s="783"/>
      <c r="G26" s="783"/>
      <c r="H26" s="783"/>
      <c r="I26" s="783"/>
      <c r="J26" s="783"/>
      <c r="K26" s="783"/>
      <c r="L26" s="783"/>
      <c r="M26" s="783"/>
      <c r="N26" s="783"/>
      <c r="O26" s="783"/>
      <c r="P26" s="784"/>
      <c r="Q26" s="759" t="s">
        <v>
327</v>
      </c>
      <c r="R26" s="760"/>
      <c r="S26" s="760"/>
      <c r="T26" s="760"/>
      <c r="U26" s="761"/>
      <c r="V26" s="759" t="s">
        <v>
328</v>
      </c>
      <c r="W26" s="760"/>
      <c r="X26" s="760"/>
      <c r="Y26" s="760"/>
      <c r="Z26" s="761"/>
      <c r="AA26" s="759" t="s">
        <v>
329</v>
      </c>
      <c r="AB26" s="760"/>
      <c r="AC26" s="760"/>
      <c r="AD26" s="760"/>
      <c r="AE26" s="760"/>
      <c r="AF26" s="854" t="s">
        <v>
330</v>
      </c>
      <c r="AG26" s="855"/>
      <c r="AH26" s="855"/>
      <c r="AI26" s="855"/>
      <c r="AJ26" s="856"/>
      <c r="AK26" s="760" t="s">
        <v>
331</v>
      </c>
      <c r="AL26" s="760"/>
      <c r="AM26" s="760"/>
      <c r="AN26" s="760"/>
      <c r="AO26" s="761"/>
      <c r="AP26" s="759" t="s">
        <v>
332</v>
      </c>
      <c r="AQ26" s="760"/>
      <c r="AR26" s="760"/>
      <c r="AS26" s="760"/>
      <c r="AT26" s="761"/>
      <c r="AU26" s="759" t="s">
        <v>
333</v>
      </c>
      <c r="AV26" s="760"/>
      <c r="AW26" s="760"/>
      <c r="AX26" s="760"/>
      <c r="AY26" s="761"/>
      <c r="AZ26" s="759" t="s">
        <v>
334</v>
      </c>
      <c r="BA26" s="760"/>
      <c r="BB26" s="760"/>
      <c r="BC26" s="760"/>
      <c r="BD26" s="761"/>
      <c r="BE26" s="759" t="s">
        <v>
311</v>
      </c>
      <c r="BF26" s="760"/>
      <c r="BG26" s="760"/>
      <c r="BH26" s="760"/>
      <c r="BI26" s="771"/>
      <c r="BJ26" s="108"/>
      <c r="BK26" s="108"/>
      <c r="BL26" s="108"/>
      <c r="BM26" s="108"/>
      <c r="BN26" s="108"/>
      <c r="BO26" s="121"/>
      <c r="BP26" s="121"/>
      <c r="BQ26" s="118">
        <v>
20</v>
      </c>
      <c r="BR26" s="119"/>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102"/>
    </row>
    <row r="27" spans="1:131" s="103"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108"/>
      <c r="BK27" s="108"/>
      <c r="BL27" s="108"/>
      <c r="BM27" s="108"/>
      <c r="BN27" s="108"/>
      <c r="BO27" s="121"/>
      <c r="BP27" s="121"/>
      <c r="BQ27" s="118">
        <v>
21</v>
      </c>
      <c r="BR27" s="119"/>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102"/>
    </row>
    <row r="28" spans="1:131" s="103" customFormat="1" ht="26.25" customHeight="1" thickTop="1" x14ac:dyDescent="0.2">
      <c r="A28" s="122">
        <v>
1</v>
      </c>
      <c r="B28" s="773" t="s">
        <v>
335</v>
      </c>
      <c r="C28" s="774"/>
      <c r="D28" s="774"/>
      <c r="E28" s="774"/>
      <c r="F28" s="774"/>
      <c r="G28" s="774"/>
      <c r="H28" s="774"/>
      <c r="I28" s="774"/>
      <c r="J28" s="774"/>
      <c r="K28" s="774"/>
      <c r="L28" s="774"/>
      <c r="M28" s="774"/>
      <c r="N28" s="774"/>
      <c r="O28" s="774"/>
      <c r="P28" s="775"/>
      <c r="Q28" s="864">
        <v>
1062.7270000000001</v>
      </c>
      <c r="R28" s="865"/>
      <c r="S28" s="865"/>
      <c r="T28" s="865"/>
      <c r="U28" s="865"/>
      <c r="V28" s="865">
        <v>
1062.299</v>
      </c>
      <c r="W28" s="865"/>
      <c r="X28" s="865"/>
      <c r="Y28" s="865"/>
      <c r="Z28" s="865"/>
      <c r="AA28" s="865">
        <f>
Q28-V28</f>
        <v>
0.42800000000011096</v>
      </c>
      <c r="AB28" s="865"/>
      <c r="AC28" s="865"/>
      <c r="AD28" s="865"/>
      <c r="AE28" s="866"/>
      <c r="AF28" s="867">
        <v>
0</v>
      </c>
      <c r="AG28" s="865"/>
      <c r="AH28" s="865"/>
      <c r="AI28" s="865"/>
      <c r="AJ28" s="868"/>
      <c r="AK28" s="869">
        <v>
145</v>
      </c>
      <c r="AL28" s="860"/>
      <c r="AM28" s="860"/>
      <c r="AN28" s="860"/>
      <c r="AO28" s="860"/>
      <c r="AP28" s="860" t="s">
        <v>
336</v>
      </c>
      <c r="AQ28" s="860"/>
      <c r="AR28" s="860"/>
      <c r="AS28" s="860"/>
      <c r="AT28" s="860"/>
      <c r="AU28" s="860" t="s">
        <v>
336</v>
      </c>
      <c r="AV28" s="860"/>
      <c r="AW28" s="860"/>
      <c r="AX28" s="860"/>
      <c r="AY28" s="860"/>
      <c r="AZ28" s="861"/>
      <c r="BA28" s="861"/>
      <c r="BB28" s="861"/>
      <c r="BC28" s="861"/>
      <c r="BD28" s="861"/>
      <c r="BE28" s="862"/>
      <c r="BF28" s="862"/>
      <c r="BG28" s="862"/>
      <c r="BH28" s="862"/>
      <c r="BI28" s="863"/>
      <c r="BJ28" s="108"/>
      <c r="BK28" s="108"/>
      <c r="BL28" s="108"/>
      <c r="BM28" s="108"/>
      <c r="BN28" s="108"/>
      <c r="BO28" s="121"/>
      <c r="BP28" s="121"/>
      <c r="BQ28" s="118">
        <v>
22</v>
      </c>
      <c r="BR28" s="119"/>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102"/>
    </row>
    <row r="29" spans="1:131" s="103" customFormat="1" ht="26.25" customHeight="1" x14ac:dyDescent="0.2">
      <c r="A29" s="122">
        <v>
2</v>
      </c>
      <c r="B29" s="797" t="s">
        <v>
337</v>
      </c>
      <c r="C29" s="798"/>
      <c r="D29" s="798"/>
      <c r="E29" s="798"/>
      <c r="F29" s="798"/>
      <c r="G29" s="798"/>
      <c r="H29" s="798"/>
      <c r="I29" s="798"/>
      <c r="J29" s="798"/>
      <c r="K29" s="798"/>
      <c r="L29" s="798"/>
      <c r="M29" s="798"/>
      <c r="N29" s="798"/>
      <c r="O29" s="798"/>
      <c r="P29" s="799"/>
      <c r="Q29" s="800">
        <v>
896.7</v>
      </c>
      <c r="R29" s="801"/>
      <c r="S29" s="801"/>
      <c r="T29" s="801"/>
      <c r="U29" s="801"/>
      <c r="V29" s="801">
        <v>
890.96299999999997</v>
      </c>
      <c r="W29" s="801"/>
      <c r="X29" s="801"/>
      <c r="Y29" s="801"/>
      <c r="Z29" s="801"/>
      <c r="AA29" s="801">
        <f>
Q29-V29</f>
        <v>
5.73700000000008</v>
      </c>
      <c r="AB29" s="801"/>
      <c r="AC29" s="801"/>
      <c r="AD29" s="801"/>
      <c r="AE29" s="802"/>
      <c r="AF29" s="803">
        <v>
6</v>
      </c>
      <c r="AG29" s="804"/>
      <c r="AH29" s="804"/>
      <c r="AI29" s="804"/>
      <c r="AJ29" s="805"/>
      <c r="AK29" s="872">
        <v>
150</v>
      </c>
      <c r="AL29" s="873"/>
      <c r="AM29" s="873"/>
      <c r="AN29" s="873"/>
      <c r="AO29" s="873"/>
      <c r="AP29" s="873" t="s">
        <v>
336</v>
      </c>
      <c r="AQ29" s="873"/>
      <c r="AR29" s="873"/>
      <c r="AS29" s="873"/>
      <c r="AT29" s="873"/>
      <c r="AU29" s="873" t="s">
        <v>
336</v>
      </c>
      <c r="AV29" s="873"/>
      <c r="AW29" s="873"/>
      <c r="AX29" s="873"/>
      <c r="AY29" s="873"/>
      <c r="AZ29" s="874"/>
      <c r="BA29" s="874"/>
      <c r="BB29" s="874"/>
      <c r="BC29" s="874"/>
      <c r="BD29" s="874"/>
      <c r="BE29" s="870"/>
      <c r="BF29" s="870"/>
      <c r="BG29" s="870"/>
      <c r="BH29" s="870"/>
      <c r="BI29" s="871"/>
      <c r="BJ29" s="108"/>
      <c r="BK29" s="108"/>
      <c r="BL29" s="108"/>
      <c r="BM29" s="108"/>
      <c r="BN29" s="108"/>
      <c r="BO29" s="121"/>
      <c r="BP29" s="121"/>
      <c r="BQ29" s="118">
        <v>
23</v>
      </c>
      <c r="BR29" s="119"/>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102"/>
    </row>
    <row r="30" spans="1:131" s="103" customFormat="1" ht="26.25" customHeight="1" x14ac:dyDescent="0.2">
      <c r="A30" s="122">
        <v>
3</v>
      </c>
      <c r="B30" s="797" t="s">
        <v>
338</v>
      </c>
      <c r="C30" s="798"/>
      <c r="D30" s="798"/>
      <c r="E30" s="798"/>
      <c r="F30" s="798"/>
      <c r="G30" s="798"/>
      <c r="H30" s="798"/>
      <c r="I30" s="798"/>
      <c r="J30" s="798"/>
      <c r="K30" s="798"/>
      <c r="L30" s="798"/>
      <c r="M30" s="798"/>
      <c r="N30" s="798"/>
      <c r="O30" s="798"/>
      <c r="P30" s="799"/>
      <c r="Q30" s="800">
        <v>
237.59299999999999</v>
      </c>
      <c r="R30" s="801"/>
      <c r="S30" s="801"/>
      <c r="T30" s="801"/>
      <c r="U30" s="801"/>
      <c r="V30" s="801">
        <v>
235.67599999999999</v>
      </c>
      <c r="W30" s="801"/>
      <c r="X30" s="801"/>
      <c r="Y30" s="801"/>
      <c r="Z30" s="801"/>
      <c r="AA30" s="801">
        <f>
Q30-V30</f>
        <v>
1.9170000000000016</v>
      </c>
      <c r="AB30" s="801"/>
      <c r="AC30" s="801"/>
      <c r="AD30" s="801"/>
      <c r="AE30" s="802"/>
      <c r="AF30" s="803">
        <v>
2</v>
      </c>
      <c r="AG30" s="804"/>
      <c r="AH30" s="804"/>
      <c r="AI30" s="804"/>
      <c r="AJ30" s="805"/>
      <c r="AK30" s="872" t="s">
        <v>
336</v>
      </c>
      <c r="AL30" s="873"/>
      <c r="AM30" s="873"/>
      <c r="AN30" s="873"/>
      <c r="AO30" s="873"/>
      <c r="AP30" s="873" t="s">
        <v>
336</v>
      </c>
      <c r="AQ30" s="873"/>
      <c r="AR30" s="873"/>
      <c r="AS30" s="873"/>
      <c r="AT30" s="873"/>
      <c r="AU30" s="873" t="s">
        <v>
336</v>
      </c>
      <c r="AV30" s="873"/>
      <c r="AW30" s="873"/>
      <c r="AX30" s="873"/>
      <c r="AY30" s="873"/>
      <c r="AZ30" s="874"/>
      <c r="BA30" s="874"/>
      <c r="BB30" s="874"/>
      <c r="BC30" s="874"/>
      <c r="BD30" s="874"/>
      <c r="BE30" s="870"/>
      <c r="BF30" s="870"/>
      <c r="BG30" s="870"/>
      <c r="BH30" s="870"/>
      <c r="BI30" s="871"/>
      <c r="BJ30" s="108"/>
      <c r="BK30" s="108"/>
      <c r="BL30" s="108"/>
      <c r="BM30" s="108"/>
      <c r="BN30" s="108"/>
      <c r="BO30" s="121"/>
      <c r="BP30" s="121"/>
      <c r="BQ30" s="118">
        <v>
24</v>
      </c>
      <c r="BR30" s="119"/>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102"/>
    </row>
    <row r="31" spans="1:131" s="103" customFormat="1" ht="26.25" customHeight="1" x14ac:dyDescent="0.2">
      <c r="A31" s="122">
        <v>
4</v>
      </c>
      <c r="B31" s="797" t="s">
        <v>
339</v>
      </c>
      <c r="C31" s="798"/>
      <c r="D31" s="798"/>
      <c r="E31" s="798"/>
      <c r="F31" s="798"/>
      <c r="G31" s="798"/>
      <c r="H31" s="798"/>
      <c r="I31" s="798"/>
      <c r="J31" s="798"/>
      <c r="K31" s="798"/>
      <c r="L31" s="798"/>
      <c r="M31" s="798"/>
      <c r="N31" s="798"/>
      <c r="O31" s="798"/>
      <c r="P31" s="799"/>
      <c r="Q31" s="800">
        <v>
419.46300000000002</v>
      </c>
      <c r="R31" s="801"/>
      <c r="S31" s="801"/>
      <c r="T31" s="801"/>
      <c r="U31" s="801"/>
      <c r="V31" s="801">
        <v>
435.66899999999998</v>
      </c>
      <c r="W31" s="801"/>
      <c r="X31" s="801"/>
      <c r="Y31" s="801"/>
      <c r="Z31" s="801"/>
      <c r="AA31" s="801">
        <f>
Q31-V31</f>
        <v>
-16.20599999999996</v>
      </c>
      <c r="AB31" s="801"/>
      <c r="AC31" s="801"/>
      <c r="AD31" s="801"/>
      <c r="AE31" s="802"/>
      <c r="AF31" s="803" t="s">
        <v>
66</v>
      </c>
      <c r="AG31" s="804"/>
      <c r="AH31" s="804"/>
      <c r="AI31" s="804"/>
      <c r="AJ31" s="805"/>
      <c r="AK31" s="872">
        <v>
20.495000000000001</v>
      </c>
      <c r="AL31" s="873"/>
      <c r="AM31" s="873"/>
      <c r="AN31" s="873"/>
      <c r="AO31" s="873"/>
      <c r="AP31" s="873">
        <v>
1793.6389999999999</v>
      </c>
      <c r="AQ31" s="873"/>
      <c r="AR31" s="873"/>
      <c r="AS31" s="873"/>
      <c r="AT31" s="873"/>
      <c r="AU31" s="873">
        <v>
300</v>
      </c>
      <c r="AV31" s="873"/>
      <c r="AW31" s="873"/>
      <c r="AX31" s="873"/>
      <c r="AY31" s="873"/>
      <c r="AZ31" s="874"/>
      <c r="BA31" s="874"/>
      <c r="BB31" s="874"/>
      <c r="BC31" s="874"/>
      <c r="BD31" s="874"/>
      <c r="BE31" s="870" t="s">
        <v>
340</v>
      </c>
      <c r="BF31" s="870"/>
      <c r="BG31" s="870"/>
      <c r="BH31" s="870"/>
      <c r="BI31" s="871"/>
      <c r="BJ31" s="108"/>
      <c r="BK31" s="108"/>
      <c r="BL31" s="108"/>
      <c r="BM31" s="108"/>
      <c r="BN31" s="108"/>
      <c r="BO31" s="121"/>
      <c r="BP31" s="121"/>
      <c r="BQ31" s="118">
        <v>
25</v>
      </c>
      <c r="BR31" s="119"/>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102"/>
    </row>
    <row r="32" spans="1:131" s="103" customFormat="1" ht="26.25" customHeight="1" x14ac:dyDescent="0.2">
      <c r="A32" s="122">
        <v>
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108"/>
      <c r="BK32" s="108"/>
      <c r="BL32" s="108"/>
      <c r="BM32" s="108"/>
      <c r="BN32" s="108"/>
      <c r="BO32" s="121"/>
      <c r="BP32" s="121"/>
      <c r="BQ32" s="118">
        <v>
26</v>
      </c>
      <c r="BR32" s="119"/>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102"/>
    </row>
    <row r="33" spans="1:131" s="103" customFormat="1" ht="26.25" customHeight="1" x14ac:dyDescent="0.2">
      <c r="A33" s="122">
        <v>
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108"/>
      <c r="BK33" s="108"/>
      <c r="BL33" s="108"/>
      <c r="BM33" s="108"/>
      <c r="BN33" s="108"/>
      <c r="BO33" s="121"/>
      <c r="BP33" s="121"/>
      <c r="BQ33" s="118">
        <v>
27</v>
      </c>
      <c r="BR33" s="119"/>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102"/>
    </row>
    <row r="34" spans="1:131" s="103" customFormat="1" ht="26.25" customHeight="1" x14ac:dyDescent="0.2">
      <c r="A34" s="122">
        <v>
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108"/>
      <c r="BK34" s="108"/>
      <c r="BL34" s="108"/>
      <c r="BM34" s="108"/>
      <c r="BN34" s="108"/>
      <c r="BO34" s="121"/>
      <c r="BP34" s="121"/>
      <c r="BQ34" s="118">
        <v>
28</v>
      </c>
      <c r="BR34" s="119"/>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102"/>
    </row>
    <row r="35" spans="1:131" s="103" customFormat="1" ht="26.25" customHeight="1" x14ac:dyDescent="0.2">
      <c r="A35" s="122">
        <v>
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108"/>
      <c r="BK35" s="108"/>
      <c r="BL35" s="108"/>
      <c r="BM35" s="108"/>
      <c r="BN35" s="108"/>
      <c r="BO35" s="121"/>
      <c r="BP35" s="121"/>
      <c r="BQ35" s="118">
        <v>
29</v>
      </c>
      <c r="BR35" s="119"/>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102"/>
    </row>
    <row r="36" spans="1:131" s="103" customFormat="1" ht="26.25" customHeight="1" x14ac:dyDescent="0.2">
      <c r="A36" s="122">
        <v>
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108"/>
      <c r="BK36" s="108"/>
      <c r="BL36" s="108"/>
      <c r="BM36" s="108"/>
      <c r="BN36" s="108"/>
      <c r="BO36" s="121"/>
      <c r="BP36" s="121"/>
      <c r="BQ36" s="118">
        <v>
30</v>
      </c>
      <c r="BR36" s="119"/>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102"/>
    </row>
    <row r="37" spans="1:131" s="103" customFormat="1" ht="26.25" customHeight="1" x14ac:dyDescent="0.2">
      <c r="A37" s="122">
        <v>
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108"/>
      <c r="BK37" s="108"/>
      <c r="BL37" s="108"/>
      <c r="BM37" s="108"/>
      <c r="BN37" s="108"/>
      <c r="BO37" s="121"/>
      <c r="BP37" s="121"/>
      <c r="BQ37" s="118">
        <v>
31</v>
      </c>
      <c r="BR37" s="119"/>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102"/>
    </row>
    <row r="38" spans="1:131" s="103" customFormat="1" ht="26.25" customHeight="1" x14ac:dyDescent="0.2">
      <c r="A38" s="122">
        <v>
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108"/>
      <c r="BK38" s="108"/>
      <c r="BL38" s="108"/>
      <c r="BM38" s="108"/>
      <c r="BN38" s="108"/>
      <c r="BO38" s="121"/>
      <c r="BP38" s="121"/>
      <c r="BQ38" s="118">
        <v>
32</v>
      </c>
      <c r="BR38" s="119"/>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102"/>
    </row>
    <row r="39" spans="1:131" s="103" customFormat="1" ht="26.25" customHeight="1" x14ac:dyDescent="0.2">
      <c r="A39" s="122">
        <v>
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108"/>
      <c r="BK39" s="108"/>
      <c r="BL39" s="108"/>
      <c r="BM39" s="108"/>
      <c r="BN39" s="108"/>
      <c r="BO39" s="121"/>
      <c r="BP39" s="121"/>
      <c r="BQ39" s="118">
        <v>
33</v>
      </c>
      <c r="BR39" s="119"/>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102"/>
    </row>
    <row r="40" spans="1:131" s="103" customFormat="1" ht="26.25" customHeight="1" x14ac:dyDescent="0.2">
      <c r="A40" s="117">
        <v>
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108"/>
      <c r="BK40" s="108"/>
      <c r="BL40" s="108"/>
      <c r="BM40" s="108"/>
      <c r="BN40" s="108"/>
      <c r="BO40" s="121"/>
      <c r="BP40" s="121"/>
      <c r="BQ40" s="118">
        <v>
34</v>
      </c>
      <c r="BR40" s="119"/>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102"/>
    </row>
    <row r="41" spans="1:131" s="103" customFormat="1" ht="26.25" customHeight="1" x14ac:dyDescent="0.2">
      <c r="A41" s="117">
        <v>
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108"/>
      <c r="BK41" s="108"/>
      <c r="BL41" s="108"/>
      <c r="BM41" s="108"/>
      <c r="BN41" s="108"/>
      <c r="BO41" s="121"/>
      <c r="BP41" s="121"/>
      <c r="BQ41" s="118">
        <v>
35</v>
      </c>
      <c r="BR41" s="119"/>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102"/>
    </row>
    <row r="42" spans="1:131" s="103" customFormat="1" ht="26.25" customHeight="1" x14ac:dyDescent="0.2">
      <c r="A42" s="117">
        <v>
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108"/>
      <c r="BK42" s="108"/>
      <c r="BL42" s="108"/>
      <c r="BM42" s="108"/>
      <c r="BN42" s="108"/>
      <c r="BO42" s="121"/>
      <c r="BP42" s="121"/>
      <c r="BQ42" s="118">
        <v>
36</v>
      </c>
      <c r="BR42" s="119"/>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102"/>
    </row>
    <row r="43" spans="1:131" s="103" customFormat="1" ht="26.25" customHeight="1" x14ac:dyDescent="0.2">
      <c r="A43" s="117">
        <v>
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108"/>
      <c r="BK43" s="108"/>
      <c r="BL43" s="108"/>
      <c r="BM43" s="108"/>
      <c r="BN43" s="108"/>
      <c r="BO43" s="121"/>
      <c r="BP43" s="121"/>
      <c r="BQ43" s="118">
        <v>
37</v>
      </c>
      <c r="BR43" s="119"/>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102"/>
    </row>
    <row r="44" spans="1:131" s="103" customFormat="1" ht="26.25" customHeight="1" x14ac:dyDescent="0.2">
      <c r="A44" s="117">
        <v>
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108"/>
      <c r="BK44" s="108"/>
      <c r="BL44" s="108"/>
      <c r="BM44" s="108"/>
      <c r="BN44" s="108"/>
      <c r="BO44" s="121"/>
      <c r="BP44" s="121"/>
      <c r="BQ44" s="118">
        <v>
38</v>
      </c>
      <c r="BR44" s="119"/>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102"/>
    </row>
    <row r="45" spans="1:131" s="103" customFormat="1" ht="26.25" customHeight="1" x14ac:dyDescent="0.2">
      <c r="A45" s="117">
        <v>
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108"/>
      <c r="BK45" s="108"/>
      <c r="BL45" s="108"/>
      <c r="BM45" s="108"/>
      <c r="BN45" s="108"/>
      <c r="BO45" s="121"/>
      <c r="BP45" s="121"/>
      <c r="BQ45" s="118">
        <v>
39</v>
      </c>
      <c r="BR45" s="119"/>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102"/>
    </row>
    <row r="46" spans="1:131" s="103" customFormat="1" ht="26.25" customHeight="1" x14ac:dyDescent="0.2">
      <c r="A46" s="117">
        <v>
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108"/>
      <c r="BK46" s="108"/>
      <c r="BL46" s="108"/>
      <c r="BM46" s="108"/>
      <c r="BN46" s="108"/>
      <c r="BO46" s="121"/>
      <c r="BP46" s="121"/>
      <c r="BQ46" s="118">
        <v>
40</v>
      </c>
      <c r="BR46" s="119"/>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102"/>
    </row>
    <row r="47" spans="1:131" s="103" customFormat="1" ht="26.25" customHeight="1" x14ac:dyDescent="0.2">
      <c r="A47" s="117">
        <v>
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108"/>
      <c r="BK47" s="108"/>
      <c r="BL47" s="108"/>
      <c r="BM47" s="108"/>
      <c r="BN47" s="108"/>
      <c r="BO47" s="121"/>
      <c r="BP47" s="121"/>
      <c r="BQ47" s="118">
        <v>
41</v>
      </c>
      <c r="BR47" s="119"/>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102"/>
    </row>
    <row r="48" spans="1:131" s="103" customFormat="1" ht="26.25" customHeight="1" x14ac:dyDescent="0.2">
      <c r="A48" s="117">
        <v>
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108"/>
      <c r="BK48" s="108"/>
      <c r="BL48" s="108"/>
      <c r="BM48" s="108"/>
      <c r="BN48" s="108"/>
      <c r="BO48" s="121"/>
      <c r="BP48" s="121"/>
      <c r="BQ48" s="118">
        <v>
42</v>
      </c>
      <c r="BR48" s="119"/>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102"/>
    </row>
    <row r="49" spans="1:131" s="103" customFormat="1" ht="26.25" customHeight="1" x14ac:dyDescent="0.2">
      <c r="A49" s="117">
        <v>
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108"/>
      <c r="BK49" s="108"/>
      <c r="BL49" s="108"/>
      <c r="BM49" s="108"/>
      <c r="BN49" s="108"/>
      <c r="BO49" s="121"/>
      <c r="BP49" s="121"/>
      <c r="BQ49" s="118">
        <v>
43</v>
      </c>
      <c r="BR49" s="119"/>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102"/>
    </row>
    <row r="50" spans="1:131" s="103" customFormat="1" ht="26.25" customHeight="1" x14ac:dyDescent="0.2">
      <c r="A50" s="117">
        <v>
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108"/>
      <c r="BK50" s="108"/>
      <c r="BL50" s="108"/>
      <c r="BM50" s="108"/>
      <c r="BN50" s="108"/>
      <c r="BO50" s="121"/>
      <c r="BP50" s="121"/>
      <c r="BQ50" s="118">
        <v>
44</v>
      </c>
      <c r="BR50" s="119"/>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102"/>
    </row>
    <row r="51" spans="1:131" s="103" customFormat="1" ht="26.25" customHeight="1" x14ac:dyDescent="0.2">
      <c r="A51" s="117">
        <v>
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108"/>
      <c r="BK51" s="108"/>
      <c r="BL51" s="108"/>
      <c r="BM51" s="108"/>
      <c r="BN51" s="108"/>
      <c r="BO51" s="121"/>
      <c r="BP51" s="121"/>
      <c r="BQ51" s="118">
        <v>
45</v>
      </c>
      <c r="BR51" s="119"/>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102"/>
    </row>
    <row r="52" spans="1:131" s="103" customFormat="1" ht="26.25" customHeight="1" x14ac:dyDescent="0.2">
      <c r="A52" s="117">
        <v>
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108"/>
      <c r="BK52" s="108"/>
      <c r="BL52" s="108"/>
      <c r="BM52" s="108"/>
      <c r="BN52" s="108"/>
      <c r="BO52" s="121"/>
      <c r="BP52" s="121"/>
      <c r="BQ52" s="118">
        <v>
46</v>
      </c>
      <c r="BR52" s="119"/>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102"/>
    </row>
    <row r="53" spans="1:131" s="103" customFormat="1" ht="26.25" customHeight="1" x14ac:dyDescent="0.2">
      <c r="A53" s="117">
        <v>
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108"/>
      <c r="BK53" s="108"/>
      <c r="BL53" s="108"/>
      <c r="BM53" s="108"/>
      <c r="BN53" s="108"/>
      <c r="BO53" s="121"/>
      <c r="BP53" s="121"/>
      <c r="BQ53" s="118">
        <v>
47</v>
      </c>
      <c r="BR53" s="119"/>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102"/>
    </row>
    <row r="54" spans="1:131" s="103" customFormat="1" ht="26.25" customHeight="1" x14ac:dyDescent="0.2">
      <c r="A54" s="117">
        <v>
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108"/>
      <c r="BK54" s="108"/>
      <c r="BL54" s="108"/>
      <c r="BM54" s="108"/>
      <c r="BN54" s="108"/>
      <c r="BO54" s="121"/>
      <c r="BP54" s="121"/>
      <c r="BQ54" s="118">
        <v>
48</v>
      </c>
      <c r="BR54" s="119"/>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102"/>
    </row>
    <row r="55" spans="1:131" s="103" customFormat="1" ht="26.25" customHeight="1" x14ac:dyDescent="0.2">
      <c r="A55" s="117">
        <v>
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108"/>
      <c r="BK55" s="108"/>
      <c r="BL55" s="108"/>
      <c r="BM55" s="108"/>
      <c r="BN55" s="108"/>
      <c r="BO55" s="121"/>
      <c r="BP55" s="121"/>
      <c r="BQ55" s="118">
        <v>
49</v>
      </c>
      <c r="BR55" s="119"/>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102"/>
    </row>
    <row r="56" spans="1:131" s="103" customFormat="1" ht="26.25" customHeight="1" x14ac:dyDescent="0.2">
      <c r="A56" s="117">
        <v>
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108"/>
      <c r="BK56" s="108"/>
      <c r="BL56" s="108"/>
      <c r="BM56" s="108"/>
      <c r="BN56" s="108"/>
      <c r="BO56" s="121"/>
      <c r="BP56" s="121"/>
      <c r="BQ56" s="118">
        <v>
50</v>
      </c>
      <c r="BR56" s="119"/>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102"/>
    </row>
    <row r="57" spans="1:131" s="103" customFormat="1" ht="26.25" customHeight="1" x14ac:dyDescent="0.2">
      <c r="A57" s="117">
        <v>
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108"/>
      <c r="BK57" s="108"/>
      <c r="BL57" s="108"/>
      <c r="BM57" s="108"/>
      <c r="BN57" s="108"/>
      <c r="BO57" s="121"/>
      <c r="BP57" s="121"/>
      <c r="BQ57" s="118">
        <v>
51</v>
      </c>
      <c r="BR57" s="119"/>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102"/>
    </row>
    <row r="58" spans="1:131" s="103" customFormat="1" ht="26.25" customHeight="1" x14ac:dyDescent="0.2">
      <c r="A58" s="117">
        <v>
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108"/>
      <c r="BK58" s="108"/>
      <c r="BL58" s="108"/>
      <c r="BM58" s="108"/>
      <c r="BN58" s="108"/>
      <c r="BO58" s="121"/>
      <c r="BP58" s="121"/>
      <c r="BQ58" s="118">
        <v>
52</v>
      </c>
      <c r="BR58" s="119"/>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102"/>
    </row>
    <row r="59" spans="1:131" s="103" customFormat="1" ht="26.25" customHeight="1" x14ac:dyDescent="0.2">
      <c r="A59" s="117">
        <v>
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108"/>
      <c r="BK59" s="108"/>
      <c r="BL59" s="108"/>
      <c r="BM59" s="108"/>
      <c r="BN59" s="108"/>
      <c r="BO59" s="121"/>
      <c r="BP59" s="121"/>
      <c r="BQ59" s="118">
        <v>
53</v>
      </c>
      <c r="BR59" s="119"/>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102"/>
    </row>
    <row r="60" spans="1:131" s="103" customFormat="1" ht="26.25" customHeight="1" x14ac:dyDescent="0.2">
      <c r="A60" s="117">
        <v>
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108"/>
      <c r="BK60" s="108"/>
      <c r="BL60" s="108"/>
      <c r="BM60" s="108"/>
      <c r="BN60" s="108"/>
      <c r="BO60" s="121"/>
      <c r="BP60" s="121"/>
      <c r="BQ60" s="118">
        <v>
54</v>
      </c>
      <c r="BR60" s="119"/>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102"/>
    </row>
    <row r="61" spans="1:131" s="103" customFormat="1" ht="26.25" customHeight="1" thickBot="1" x14ac:dyDescent="0.25">
      <c r="A61" s="117">
        <v>
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108"/>
      <c r="BK61" s="108"/>
      <c r="BL61" s="108"/>
      <c r="BM61" s="108"/>
      <c r="BN61" s="108"/>
      <c r="BO61" s="121"/>
      <c r="BP61" s="121"/>
      <c r="BQ61" s="118">
        <v>
55</v>
      </c>
      <c r="BR61" s="119"/>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102"/>
    </row>
    <row r="62" spans="1:131" s="103" customFormat="1" ht="26.25" customHeight="1" x14ac:dyDescent="0.2">
      <c r="A62" s="117">
        <v>
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
341</v>
      </c>
      <c r="BK62" s="848"/>
      <c r="BL62" s="848"/>
      <c r="BM62" s="848"/>
      <c r="BN62" s="849"/>
      <c r="BO62" s="121"/>
      <c r="BP62" s="121"/>
      <c r="BQ62" s="118">
        <v>
56</v>
      </c>
      <c r="BR62" s="119"/>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102"/>
    </row>
    <row r="63" spans="1:131" s="103" customFormat="1" ht="26.25" customHeight="1" thickBot="1" x14ac:dyDescent="0.25">
      <c r="A63" s="120" t="s">
        <v>
323</v>
      </c>
      <c r="B63" s="832" t="s">
        <v>
342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
8</v>
      </c>
      <c r="AG63" s="884"/>
      <c r="AH63" s="884"/>
      <c r="AI63" s="884"/>
      <c r="AJ63" s="885"/>
      <c r="AK63" s="886"/>
      <c r="AL63" s="881"/>
      <c r="AM63" s="881"/>
      <c r="AN63" s="881"/>
      <c r="AO63" s="881"/>
      <c r="AP63" s="884">
        <v>
1794</v>
      </c>
      <c r="AQ63" s="884"/>
      <c r="AR63" s="884"/>
      <c r="AS63" s="884"/>
      <c r="AT63" s="884"/>
      <c r="AU63" s="884">
        <v>
300</v>
      </c>
      <c r="AV63" s="884"/>
      <c r="AW63" s="884"/>
      <c r="AX63" s="884"/>
      <c r="AY63" s="884"/>
      <c r="AZ63" s="888"/>
      <c r="BA63" s="888"/>
      <c r="BB63" s="888"/>
      <c r="BC63" s="888"/>
      <c r="BD63" s="888"/>
      <c r="BE63" s="889"/>
      <c r="BF63" s="889"/>
      <c r="BG63" s="889"/>
      <c r="BH63" s="889"/>
      <c r="BI63" s="890"/>
      <c r="BJ63" s="891" t="s">
        <v>
66</v>
      </c>
      <c r="BK63" s="892"/>
      <c r="BL63" s="892"/>
      <c r="BM63" s="892"/>
      <c r="BN63" s="893"/>
      <c r="BO63" s="121"/>
      <c r="BP63" s="121"/>
      <c r="BQ63" s="118">
        <v>
57</v>
      </c>
      <c r="BR63" s="119"/>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102"/>
    </row>
    <row r="64" spans="1:131" s="103" customFormat="1" ht="26.25" customHeight="1" x14ac:dyDescent="0.2">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
58</v>
      </c>
      <c r="BR64" s="119"/>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102"/>
    </row>
    <row r="65" spans="1:131" s="103" customFormat="1" ht="26.25" customHeight="1" thickBot="1" x14ac:dyDescent="0.25">
      <c r="A65" s="108" t="s">
        <v>
343</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
59</v>
      </c>
      <c r="BR65" s="119"/>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102"/>
    </row>
    <row r="66" spans="1:131" s="103" customFormat="1" ht="26.25" customHeight="1" x14ac:dyDescent="0.2">
      <c r="A66" s="782" t="s">
        <v>
344</v>
      </c>
      <c r="B66" s="783"/>
      <c r="C66" s="783"/>
      <c r="D66" s="783"/>
      <c r="E66" s="783"/>
      <c r="F66" s="783"/>
      <c r="G66" s="783"/>
      <c r="H66" s="783"/>
      <c r="I66" s="783"/>
      <c r="J66" s="783"/>
      <c r="K66" s="783"/>
      <c r="L66" s="783"/>
      <c r="M66" s="783"/>
      <c r="N66" s="783"/>
      <c r="O66" s="783"/>
      <c r="P66" s="784"/>
      <c r="Q66" s="759" t="s">
        <v>
327</v>
      </c>
      <c r="R66" s="760"/>
      <c r="S66" s="760"/>
      <c r="T66" s="760"/>
      <c r="U66" s="761"/>
      <c r="V66" s="759" t="s">
        <v>
328</v>
      </c>
      <c r="W66" s="760"/>
      <c r="X66" s="760"/>
      <c r="Y66" s="760"/>
      <c r="Z66" s="761"/>
      <c r="AA66" s="759" t="s">
        <v>
329</v>
      </c>
      <c r="AB66" s="760"/>
      <c r="AC66" s="760"/>
      <c r="AD66" s="760"/>
      <c r="AE66" s="761"/>
      <c r="AF66" s="894" t="s">
        <v>
330</v>
      </c>
      <c r="AG66" s="855"/>
      <c r="AH66" s="855"/>
      <c r="AI66" s="855"/>
      <c r="AJ66" s="895"/>
      <c r="AK66" s="759" t="s">
        <v>
331</v>
      </c>
      <c r="AL66" s="783"/>
      <c r="AM66" s="783"/>
      <c r="AN66" s="783"/>
      <c r="AO66" s="784"/>
      <c r="AP66" s="759" t="s">
        <v>
332</v>
      </c>
      <c r="AQ66" s="760"/>
      <c r="AR66" s="760"/>
      <c r="AS66" s="760"/>
      <c r="AT66" s="761"/>
      <c r="AU66" s="759" t="s">
        <v>
345</v>
      </c>
      <c r="AV66" s="760"/>
      <c r="AW66" s="760"/>
      <c r="AX66" s="760"/>
      <c r="AY66" s="761"/>
      <c r="AZ66" s="759" t="s">
        <v>
311</v>
      </c>
      <c r="BA66" s="760"/>
      <c r="BB66" s="760"/>
      <c r="BC66" s="760"/>
      <c r="BD66" s="771"/>
      <c r="BE66" s="121"/>
      <c r="BF66" s="121"/>
      <c r="BG66" s="121"/>
      <c r="BH66" s="121"/>
      <c r="BI66" s="121"/>
      <c r="BJ66" s="121"/>
      <c r="BK66" s="121"/>
      <c r="BL66" s="121"/>
      <c r="BM66" s="121"/>
      <c r="BN66" s="121"/>
      <c r="BO66" s="121"/>
      <c r="BP66" s="121"/>
      <c r="BQ66" s="118">
        <v>
60</v>
      </c>
      <c r="BR66" s="123"/>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102"/>
    </row>
    <row r="67" spans="1:131" s="103"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121"/>
      <c r="BF67" s="121"/>
      <c r="BG67" s="121"/>
      <c r="BH67" s="121"/>
      <c r="BI67" s="121"/>
      <c r="BJ67" s="121"/>
      <c r="BK67" s="121"/>
      <c r="BL67" s="121"/>
      <c r="BM67" s="121"/>
      <c r="BN67" s="121"/>
      <c r="BO67" s="121"/>
      <c r="BP67" s="121"/>
      <c r="BQ67" s="118">
        <v>
61</v>
      </c>
      <c r="BR67" s="123"/>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102"/>
    </row>
    <row r="68" spans="1:131" s="103" customFormat="1" ht="26.25" customHeight="1" thickTop="1" x14ac:dyDescent="0.2">
      <c r="A68" s="114">
        <v>
1</v>
      </c>
      <c r="B68" s="911" t="s">
        <v>
346</v>
      </c>
      <c r="C68" s="912"/>
      <c r="D68" s="912"/>
      <c r="E68" s="912"/>
      <c r="F68" s="912"/>
      <c r="G68" s="912"/>
      <c r="H68" s="912"/>
      <c r="I68" s="912"/>
      <c r="J68" s="912"/>
      <c r="K68" s="912"/>
      <c r="L68" s="912"/>
      <c r="M68" s="912"/>
      <c r="N68" s="912"/>
      <c r="O68" s="912"/>
      <c r="P68" s="913"/>
      <c r="Q68" s="914">
        <v>
647.04300000000001</v>
      </c>
      <c r="R68" s="908"/>
      <c r="S68" s="908"/>
      <c r="T68" s="908"/>
      <c r="U68" s="908"/>
      <c r="V68" s="908">
        <v>
626.03300000000002</v>
      </c>
      <c r="W68" s="908"/>
      <c r="X68" s="908"/>
      <c r="Y68" s="908"/>
      <c r="Z68" s="908"/>
      <c r="AA68" s="908">
        <f t="shared" ref="AA68:AA74" si="0">
Q68-V68</f>
        <v>
21.009999999999991</v>
      </c>
      <c r="AB68" s="908"/>
      <c r="AC68" s="908"/>
      <c r="AD68" s="908"/>
      <c r="AE68" s="908"/>
      <c r="AF68" s="908">
        <v>
21</v>
      </c>
      <c r="AG68" s="908"/>
      <c r="AH68" s="908"/>
      <c r="AI68" s="908"/>
      <c r="AJ68" s="908"/>
      <c r="AK68" s="908" t="s">
        <v>
336</v>
      </c>
      <c r="AL68" s="908"/>
      <c r="AM68" s="908"/>
      <c r="AN68" s="908"/>
      <c r="AO68" s="908"/>
      <c r="AP68" s="908">
        <v>
830.15</v>
      </c>
      <c r="AQ68" s="908"/>
      <c r="AR68" s="908"/>
      <c r="AS68" s="908"/>
      <c r="AT68" s="908"/>
      <c r="AU68" s="908">
        <v>
243.23400000000001</v>
      </c>
      <c r="AV68" s="908"/>
      <c r="AW68" s="908"/>
      <c r="AX68" s="908"/>
      <c r="AY68" s="908"/>
      <c r="AZ68" s="909"/>
      <c r="BA68" s="909"/>
      <c r="BB68" s="909"/>
      <c r="BC68" s="909"/>
      <c r="BD68" s="910"/>
      <c r="BE68" s="121"/>
      <c r="BF68" s="121"/>
      <c r="BG68" s="121"/>
      <c r="BH68" s="121"/>
      <c r="BI68" s="121"/>
      <c r="BJ68" s="121"/>
      <c r="BK68" s="121"/>
      <c r="BL68" s="121"/>
      <c r="BM68" s="121"/>
      <c r="BN68" s="121"/>
      <c r="BO68" s="121"/>
      <c r="BP68" s="121"/>
      <c r="BQ68" s="118">
        <v>
62</v>
      </c>
      <c r="BR68" s="123"/>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102"/>
    </row>
    <row r="69" spans="1:131" s="103" customFormat="1" ht="26.25" customHeight="1" x14ac:dyDescent="0.2">
      <c r="A69" s="117">
        <v>
2</v>
      </c>
      <c r="B69" s="915" t="s">
        <v>
347</v>
      </c>
      <c r="C69" s="916"/>
      <c r="D69" s="916"/>
      <c r="E69" s="916"/>
      <c r="F69" s="916"/>
      <c r="G69" s="916"/>
      <c r="H69" s="916"/>
      <c r="I69" s="916"/>
      <c r="J69" s="916"/>
      <c r="K69" s="916"/>
      <c r="L69" s="916"/>
      <c r="M69" s="916"/>
      <c r="N69" s="916"/>
      <c r="O69" s="916"/>
      <c r="P69" s="917"/>
      <c r="Q69" s="918">
        <v>
985.93799999999999</v>
      </c>
      <c r="R69" s="873"/>
      <c r="S69" s="873"/>
      <c r="T69" s="873"/>
      <c r="U69" s="873"/>
      <c r="V69" s="873">
        <v>
973.89200000000005</v>
      </c>
      <c r="W69" s="873"/>
      <c r="X69" s="873"/>
      <c r="Y69" s="873"/>
      <c r="Z69" s="873"/>
      <c r="AA69" s="873">
        <f t="shared" si="0"/>
        <v>
12.045999999999935</v>
      </c>
      <c r="AB69" s="873"/>
      <c r="AC69" s="873"/>
      <c r="AD69" s="873"/>
      <c r="AE69" s="873"/>
      <c r="AF69" s="873">
        <v>
12</v>
      </c>
      <c r="AG69" s="873"/>
      <c r="AH69" s="873"/>
      <c r="AI69" s="873"/>
      <c r="AJ69" s="873"/>
      <c r="AK69" s="873">
        <v>
12</v>
      </c>
      <c r="AL69" s="873"/>
      <c r="AM69" s="873"/>
      <c r="AN69" s="873"/>
      <c r="AO69" s="873"/>
      <c r="AP69" s="873" t="s">
        <v>
336</v>
      </c>
      <c r="AQ69" s="873"/>
      <c r="AR69" s="873"/>
      <c r="AS69" s="873"/>
      <c r="AT69" s="873"/>
      <c r="AU69" s="873" t="s">
        <v>
336</v>
      </c>
      <c r="AV69" s="873"/>
      <c r="AW69" s="873"/>
      <c r="AX69" s="873"/>
      <c r="AY69" s="873"/>
      <c r="AZ69" s="919"/>
      <c r="BA69" s="919"/>
      <c r="BB69" s="919"/>
      <c r="BC69" s="919"/>
      <c r="BD69" s="920"/>
      <c r="BE69" s="121"/>
      <c r="BF69" s="121"/>
      <c r="BG69" s="121"/>
      <c r="BH69" s="121"/>
      <c r="BI69" s="121"/>
      <c r="BJ69" s="121"/>
      <c r="BK69" s="121"/>
      <c r="BL69" s="121"/>
      <c r="BM69" s="121"/>
      <c r="BN69" s="121"/>
      <c r="BO69" s="121"/>
      <c r="BP69" s="121"/>
      <c r="BQ69" s="118">
        <v>
63</v>
      </c>
      <c r="BR69" s="123"/>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102"/>
    </row>
    <row r="70" spans="1:131" s="103" customFormat="1" ht="26.25" customHeight="1" x14ac:dyDescent="0.2">
      <c r="A70" s="117">
        <v>
3</v>
      </c>
      <c r="B70" s="915" t="s">
        <v>
348</v>
      </c>
      <c r="C70" s="916"/>
      <c r="D70" s="916"/>
      <c r="E70" s="916"/>
      <c r="F70" s="916"/>
      <c r="G70" s="916"/>
      <c r="H70" s="916"/>
      <c r="I70" s="916"/>
      <c r="J70" s="916"/>
      <c r="K70" s="916"/>
      <c r="L70" s="916"/>
      <c r="M70" s="916"/>
      <c r="N70" s="916"/>
      <c r="O70" s="916"/>
      <c r="P70" s="917"/>
      <c r="Q70" s="918">
        <v>
287.57</v>
      </c>
      <c r="R70" s="873"/>
      <c r="S70" s="873"/>
      <c r="T70" s="873"/>
      <c r="U70" s="873"/>
      <c r="V70" s="873">
        <v>
205.62</v>
      </c>
      <c r="W70" s="873"/>
      <c r="X70" s="873"/>
      <c r="Y70" s="873"/>
      <c r="Z70" s="873"/>
      <c r="AA70" s="873">
        <f t="shared" si="0"/>
        <v>
81.949999999999989</v>
      </c>
      <c r="AB70" s="873"/>
      <c r="AC70" s="873"/>
      <c r="AD70" s="873"/>
      <c r="AE70" s="873"/>
      <c r="AF70" s="873">
        <v>
82</v>
      </c>
      <c r="AG70" s="873"/>
      <c r="AH70" s="873"/>
      <c r="AI70" s="873"/>
      <c r="AJ70" s="873"/>
      <c r="AK70" s="873">
        <v>
47</v>
      </c>
      <c r="AL70" s="873"/>
      <c r="AM70" s="873"/>
      <c r="AN70" s="873"/>
      <c r="AO70" s="873"/>
      <c r="AP70" s="873" t="s">
        <v>
336</v>
      </c>
      <c r="AQ70" s="873"/>
      <c r="AR70" s="873"/>
      <c r="AS70" s="873"/>
      <c r="AT70" s="873"/>
      <c r="AU70" s="873" t="s">
        <v>
336</v>
      </c>
      <c r="AV70" s="873"/>
      <c r="AW70" s="873"/>
      <c r="AX70" s="873"/>
      <c r="AY70" s="873"/>
      <c r="AZ70" s="919"/>
      <c r="BA70" s="919"/>
      <c r="BB70" s="919"/>
      <c r="BC70" s="919"/>
      <c r="BD70" s="920"/>
      <c r="BE70" s="121"/>
      <c r="BF70" s="121"/>
      <c r="BG70" s="121"/>
      <c r="BH70" s="121"/>
      <c r="BI70" s="121"/>
      <c r="BJ70" s="121"/>
      <c r="BK70" s="121"/>
      <c r="BL70" s="121"/>
      <c r="BM70" s="121"/>
      <c r="BN70" s="121"/>
      <c r="BO70" s="121"/>
      <c r="BP70" s="121"/>
      <c r="BQ70" s="118">
        <v>
64</v>
      </c>
      <c r="BR70" s="123"/>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102"/>
    </row>
    <row r="71" spans="1:131" s="103" customFormat="1" ht="26.25" customHeight="1" x14ac:dyDescent="0.2">
      <c r="A71" s="117">
        <v>
4</v>
      </c>
      <c r="B71" s="915" t="s">
        <v>
349</v>
      </c>
      <c r="C71" s="916"/>
      <c r="D71" s="916"/>
      <c r="E71" s="916"/>
      <c r="F71" s="916"/>
      <c r="G71" s="916"/>
      <c r="H71" s="916"/>
      <c r="I71" s="916"/>
      <c r="J71" s="916"/>
      <c r="K71" s="916"/>
      <c r="L71" s="916"/>
      <c r="M71" s="916"/>
      <c r="N71" s="916"/>
      <c r="O71" s="916"/>
      <c r="P71" s="917"/>
      <c r="Q71" s="918">
        <v>
5252.7</v>
      </c>
      <c r="R71" s="873"/>
      <c r="S71" s="873"/>
      <c r="T71" s="873"/>
      <c r="U71" s="873"/>
      <c r="V71" s="873">
        <v>
4827.7889999999998</v>
      </c>
      <c r="W71" s="873"/>
      <c r="X71" s="873"/>
      <c r="Y71" s="873"/>
      <c r="Z71" s="873"/>
      <c r="AA71" s="873">
        <f t="shared" si="0"/>
        <v>
424.91100000000006</v>
      </c>
      <c r="AB71" s="873"/>
      <c r="AC71" s="873"/>
      <c r="AD71" s="873"/>
      <c r="AE71" s="873"/>
      <c r="AF71" s="873">
        <v>
425</v>
      </c>
      <c r="AG71" s="873"/>
      <c r="AH71" s="873"/>
      <c r="AI71" s="873"/>
      <c r="AJ71" s="873"/>
      <c r="AK71" s="873">
        <v>
600</v>
      </c>
      <c r="AL71" s="873"/>
      <c r="AM71" s="873"/>
      <c r="AN71" s="873"/>
      <c r="AO71" s="873"/>
      <c r="AP71" s="873" t="s">
        <v>
336</v>
      </c>
      <c r="AQ71" s="873"/>
      <c r="AR71" s="873"/>
      <c r="AS71" s="873"/>
      <c r="AT71" s="873"/>
      <c r="AU71" s="873" t="s">
        <v>
336</v>
      </c>
      <c r="AV71" s="873"/>
      <c r="AW71" s="873"/>
      <c r="AX71" s="873"/>
      <c r="AY71" s="873"/>
      <c r="AZ71" s="919"/>
      <c r="BA71" s="919"/>
      <c r="BB71" s="919"/>
      <c r="BC71" s="919"/>
      <c r="BD71" s="920"/>
      <c r="BE71" s="121"/>
      <c r="BF71" s="121"/>
      <c r="BG71" s="121"/>
      <c r="BH71" s="121"/>
      <c r="BI71" s="121"/>
      <c r="BJ71" s="121"/>
      <c r="BK71" s="121"/>
      <c r="BL71" s="121"/>
      <c r="BM71" s="121"/>
      <c r="BN71" s="121"/>
      <c r="BO71" s="121"/>
      <c r="BP71" s="121"/>
      <c r="BQ71" s="118">
        <v>
65</v>
      </c>
      <c r="BR71" s="123"/>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102"/>
    </row>
    <row r="72" spans="1:131" s="103" customFormat="1" ht="26.25" customHeight="1" x14ac:dyDescent="0.2">
      <c r="A72" s="117">
        <v>
5</v>
      </c>
      <c r="B72" s="915" t="s">
        <v>
350</v>
      </c>
      <c r="C72" s="916"/>
      <c r="D72" s="916"/>
      <c r="E72" s="916"/>
      <c r="F72" s="916"/>
      <c r="G72" s="916"/>
      <c r="H72" s="916"/>
      <c r="I72" s="916"/>
      <c r="J72" s="916"/>
      <c r="K72" s="916"/>
      <c r="L72" s="916"/>
      <c r="M72" s="916"/>
      <c r="N72" s="916"/>
      <c r="O72" s="916"/>
      <c r="P72" s="917"/>
      <c r="Q72" s="918">
        <v>
6</v>
      </c>
      <c r="R72" s="873"/>
      <c r="S72" s="873"/>
      <c r="T72" s="873"/>
      <c r="U72" s="873"/>
      <c r="V72" s="873">
        <v>
5</v>
      </c>
      <c r="W72" s="873"/>
      <c r="X72" s="873"/>
      <c r="Y72" s="873"/>
      <c r="Z72" s="873"/>
      <c r="AA72" s="873">
        <f t="shared" si="0"/>
        <v>
1</v>
      </c>
      <c r="AB72" s="873"/>
      <c r="AC72" s="873"/>
      <c r="AD72" s="873"/>
      <c r="AE72" s="873"/>
      <c r="AF72" s="873">
        <v>
1</v>
      </c>
      <c r="AG72" s="873"/>
      <c r="AH72" s="873"/>
      <c r="AI72" s="873"/>
      <c r="AJ72" s="873"/>
      <c r="AK72" s="873" t="s">
        <v>
336</v>
      </c>
      <c r="AL72" s="873"/>
      <c r="AM72" s="873"/>
      <c r="AN72" s="873"/>
      <c r="AO72" s="873"/>
      <c r="AP72" s="873" t="s">
        <v>
336</v>
      </c>
      <c r="AQ72" s="873"/>
      <c r="AR72" s="873"/>
      <c r="AS72" s="873"/>
      <c r="AT72" s="873"/>
      <c r="AU72" s="873" t="s">
        <v>
336</v>
      </c>
      <c r="AV72" s="873"/>
      <c r="AW72" s="873"/>
      <c r="AX72" s="873"/>
      <c r="AY72" s="873"/>
      <c r="AZ72" s="919"/>
      <c r="BA72" s="919"/>
      <c r="BB72" s="919"/>
      <c r="BC72" s="919"/>
      <c r="BD72" s="920"/>
      <c r="BE72" s="121"/>
      <c r="BF72" s="121"/>
      <c r="BG72" s="121"/>
      <c r="BH72" s="121"/>
      <c r="BI72" s="121"/>
      <c r="BJ72" s="121"/>
      <c r="BK72" s="121"/>
      <c r="BL72" s="121"/>
      <c r="BM72" s="121"/>
      <c r="BN72" s="121"/>
      <c r="BO72" s="121"/>
      <c r="BP72" s="121"/>
      <c r="BQ72" s="118">
        <v>
66</v>
      </c>
      <c r="BR72" s="123"/>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102"/>
    </row>
    <row r="73" spans="1:131" s="103" customFormat="1" ht="26.25" customHeight="1" x14ac:dyDescent="0.2">
      <c r="A73" s="117">
        <v>
6</v>
      </c>
      <c r="B73" s="915" t="s">
        <v>
351</v>
      </c>
      <c r="C73" s="916"/>
      <c r="D73" s="916"/>
      <c r="E73" s="916"/>
      <c r="F73" s="916"/>
      <c r="G73" s="916"/>
      <c r="H73" s="916"/>
      <c r="I73" s="916"/>
      <c r="J73" s="916"/>
      <c r="K73" s="916"/>
      <c r="L73" s="916"/>
      <c r="M73" s="916"/>
      <c r="N73" s="916"/>
      <c r="O73" s="916"/>
      <c r="P73" s="917"/>
      <c r="Q73" s="918">
        <v>
6528.9539999999997</v>
      </c>
      <c r="R73" s="873"/>
      <c r="S73" s="873"/>
      <c r="T73" s="873"/>
      <c r="U73" s="873"/>
      <c r="V73" s="873">
        <v>
6442.9589999999998</v>
      </c>
      <c r="W73" s="873"/>
      <c r="X73" s="873"/>
      <c r="Y73" s="873"/>
      <c r="Z73" s="873"/>
      <c r="AA73" s="873">
        <f t="shared" si="0"/>
        <v>
85.994999999999891</v>
      </c>
      <c r="AB73" s="873"/>
      <c r="AC73" s="873"/>
      <c r="AD73" s="873"/>
      <c r="AE73" s="873"/>
      <c r="AF73" s="873">
        <v>
86</v>
      </c>
      <c r="AG73" s="873"/>
      <c r="AH73" s="873"/>
      <c r="AI73" s="873"/>
      <c r="AJ73" s="873"/>
      <c r="AK73" s="873">
        <v>
1926.049</v>
      </c>
      <c r="AL73" s="873"/>
      <c r="AM73" s="873"/>
      <c r="AN73" s="873"/>
      <c r="AO73" s="873"/>
      <c r="AP73" s="873" t="s">
        <v>
336</v>
      </c>
      <c r="AQ73" s="873"/>
      <c r="AR73" s="873"/>
      <c r="AS73" s="873"/>
      <c r="AT73" s="873"/>
      <c r="AU73" s="873" t="s">
        <v>
336</v>
      </c>
      <c r="AV73" s="873"/>
      <c r="AW73" s="873"/>
      <c r="AX73" s="873"/>
      <c r="AY73" s="873"/>
      <c r="AZ73" s="919"/>
      <c r="BA73" s="919"/>
      <c r="BB73" s="919"/>
      <c r="BC73" s="919"/>
      <c r="BD73" s="920"/>
      <c r="BE73" s="121"/>
      <c r="BF73" s="121"/>
      <c r="BG73" s="121"/>
      <c r="BH73" s="121"/>
      <c r="BI73" s="121"/>
      <c r="BJ73" s="121"/>
      <c r="BK73" s="121"/>
      <c r="BL73" s="121"/>
      <c r="BM73" s="121"/>
      <c r="BN73" s="121"/>
      <c r="BO73" s="121"/>
      <c r="BP73" s="121"/>
      <c r="BQ73" s="118">
        <v>
67</v>
      </c>
      <c r="BR73" s="123"/>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102"/>
    </row>
    <row r="74" spans="1:131" s="103" customFormat="1" ht="26.25" customHeight="1" x14ac:dyDescent="0.2">
      <c r="A74" s="117">
        <v>
7</v>
      </c>
      <c r="B74" s="915" t="s">
        <v>
352</v>
      </c>
      <c r="C74" s="916"/>
      <c r="D74" s="916"/>
      <c r="E74" s="916"/>
      <c r="F74" s="916"/>
      <c r="G74" s="916"/>
      <c r="H74" s="916"/>
      <c r="I74" s="916"/>
      <c r="J74" s="916"/>
      <c r="K74" s="916"/>
      <c r="L74" s="916"/>
      <c r="M74" s="916"/>
      <c r="N74" s="916"/>
      <c r="O74" s="916"/>
      <c r="P74" s="917"/>
      <c r="Q74" s="918">
        <v>
1444184.3430000001</v>
      </c>
      <c r="R74" s="873"/>
      <c r="S74" s="873"/>
      <c r="T74" s="873"/>
      <c r="U74" s="873"/>
      <c r="V74" s="873">
        <v>
1404896.003</v>
      </c>
      <c r="W74" s="873"/>
      <c r="X74" s="873"/>
      <c r="Y74" s="873"/>
      <c r="Z74" s="873"/>
      <c r="AA74" s="873">
        <f t="shared" si="0"/>
        <v>
39288.340000000084</v>
      </c>
      <c r="AB74" s="873"/>
      <c r="AC74" s="873"/>
      <c r="AD74" s="873"/>
      <c r="AE74" s="873"/>
      <c r="AF74" s="873">
        <v>
39288</v>
      </c>
      <c r="AG74" s="873"/>
      <c r="AH74" s="873"/>
      <c r="AI74" s="873"/>
      <c r="AJ74" s="873"/>
      <c r="AK74" s="873">
        <v>
16622.588</v>
      </c>
      <c r="AL74" s="873"/>
      <c r="AM74" s="873"/>
      <c r="AN74" s="873"/>
      <c r="AO74" s="873"/>
      <c r="AP74" s="873" t="s">
        <v>
336</v>
      </c>
      <c r="AQ74" s="873"/>
      <c r="AR74" s="873"/>
      <c r="AS74" s="873"/>
      <c r="AT74" s="873"/>
      <c r="AU74" s="873" t="s">
        <v>
336</v>
      </c>
      <c r="AV74" s="873"/>
      <c r="AW74" s="873"/>
      <c r="AX74" s="873"/>
      <c r="AY74" s="873"/>
      <c r="AZ74" s="919"/>
      <c r="BA74" s="919"/>
      <c r="BB74" s="919"/>
      <c r="BC74" s="919"/>
      <c r="BD74" s="920"/>
      <c r="BE74" s="121"/>
      <c r="BF74" s="121"/>
      <c r="BG74" s="121"/>
      <c r="BH74" s="121"/>
      <c r="BI74" s="121"/>
      <c r="BJ74" s="121"/>
      <c r="BK74" s="121"/>
      <c r="BL74" s="121"/>
      <c r="BM74" s="121"/>
      <c r="BN74" s="121"/>
      <c r="BO74" s="121"/>
      <c r="BP74" s="121"/>
      <c r="BQ74" s="118">
        <v>
68</v>
      </c>
      <c r="BR74" s="123"/>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102"/>
    </row>
    <row r="75" spans="1:131" s="103" customFormat="1" ht="26.25" customHeight="1" x14ac:dyDescent="0.2">
      <c r="A75" s="117">
        <v>
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121"/>
      <c r="BF75" s="121"/>
      <c r="BG75" s="121"/>
      <c r="BH75" s="121"/>
      <c r="BI75" s="121"/>
      <c r="BJ75" s="121"/>
      <c r="BK75" s="121"/>
      <c r="BL75" s="121"/>
      <c r="BM75" s="121"/>
      <c r="BN75" s="121"/>
      <c r="BO75" s="121"/>
      <c r="BP75" s="121"/>
      <c r="BQ75" s="118">
        <v>
69</v>
      </c>
      <c r="BR75" s="123"/>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102"/>
    </row>
    <row r="76" spans="1:131" s="103" customFormat="1" ht="26.25" customHeight="1" x14ac:dyDescent="0.2">
      <c r="A76" s="117">
        <v>
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121"/>
      <c r="BF76" s="121"/>
      <c r="BG76" s="121"/>
      <c r="BH76" s="121"/>
      <c r="BI76" s="121"/>
      <c r="BJ76" s="121"/>
      <c r="BK76" s="121"/>
      <c r="BL76" s="121"/>
      <c r="BM76" s="121"/>
      <c r="BN76" s="121"/>
      <c r="BO76" s="121"/>
      <c r="BP76" s="121"/>
      <c r="BQ76" s="118">
        <v>
70</v>
      </c>
      <c r="BR76" s="123"/>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102"/>
    </row>
    <row r="77" spans="1:131" s="103" customFormat="1" ht="26.25" customHeight="1" x14ac:dyDescent="0.2">
      <c r="A77" s="117">
        <v>
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121"/>
      <c r="BF77" s="121"/>
      <c r="BG77" s="121"/>
      <c r="BH77" s="121"/>
      <c r="BI77" s="121"/>
      <c r="BJ77" s="121"/>
      <c r="BK77" s="121"/>
      <c r="BL77" s="121"/>
      <c r="BM77" s="121"/>
      <c r="BN77" s="121"/>
      <c r="BO77" s="121"/>
      <c r="BP77" s="121"/>
      <c r="BQ77" s="118">
        <v>
71</v>
      </c>
      <c r="BR77" s="123"/>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102"/>
    </row>
    <row r="78" spans="1:131" s="103" customFormat="1" ht="26.25" customHeight="1" x14ac:dyDescent="0.2">
      <c r="A78" s="117">
        <v>
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121"/>
      <c r="BF78" s="121"/>
      <c r="BG78" s="121"/>
      <c r="BH78" s="121"/>
      <c r="BI78" s="121"/>
      <c r="BJ78" s="124"/>
      <c r="BK78" s="124"/>
      <c r="BL78" s="124"/>
      <c r="BM78" s="124"/>
      <c r="BN78" s="124"/>
      <c r="BO78" s="121"/>
      <c r="BP78" s="121"/>
      <c r="BQ78" s="118">
        <v>
72</v>
      </c>
      <c r="BR78" s="123"/>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102"/>
    </row>
    <row r="79" spans="1:131" s="103" customFormat="1" ht="26.25" customHeight="1" x14ac:dyDescent="0.2">
      <c r="A79" s="117">
        <v>
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121"/>
      <c r="BF79" s="121"/>
      <c r="BG79" s="121"/>
      <c r="BH79" s="121"/>
      <c r="BI79" s="121"/>
      <c r="BJ79" s="124"/>
      <c r="BK79" s="124"/>
      <c r="BL79" s="124"/>
      <c r="BM79" s="124"/>
      <c r="BN79" s="124"/>
      <c r="BO79" s="121"/>
      <c r="BP79" s="121"/>
      <c r="BQ79" s="118">
        <v>
73</v>
      </c>
      <c r="BR79" s="123"/>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102"/>
    </row>
    <row r="80" spans="1:131" s="103" customFormat="1" ht="26.25" customHeight="1" x14ac:dyDescent="0.2">
      <c r="A80" s="117">
        <v>
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121"/>
      <c r="BF80" s="121"/>
      <c r="BG80" s="121"/>
      <c r="BH80" s="121"/>
      <c r="BI80" s="121"/>
      <c r="BJ80" s="121"/>
      <c r="BK80" s="121"/>
      <c r="BL80" s="121"/>
      <c r="BM80" s="121"/>
      <c r="BN80" s="121"/>
      <c r="BO80" s="121"/>
      <c r="BP80" s="121"/>
      <c r="BQ80" s="118">
        <v>
74</v>
      </c>
      <c r="BR80" s="123"/>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102"/>
    </row>
    <row r="81" spans="1:131" s="103" customFormat="1" ht="26.25" customHeight="1" x14ac:dyDescent="0.2">
      <c r="A81" s="117">
        <v>
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121"/>
      <c r="BF81" s="121"/>
      <c r="BG81" s="121"/>
      <c r="BH81" s="121"/>
      <c r="BI81" s="121"/>
      <c r="BJ81" s="121"/>
      <c r="BK81" s="121"/>
      <c r="BL81" s="121"/>
      <c r="BM81" s="121"/>
      <c r="BN81" s="121"/>
      <c r="BO81" s="121"/>
      <c r="BP81" s="121"/>
      <c r="BQ81" s="118">
        <v>
75</v>
      </c>
      <c r="BR81" s="123"/>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102"/>
    </row>
    <row r="82" spans="1:131" s="103" customFormat="1" ht="26.25" customHeight="1" x14ac:dyDescent="0.2">
      <c r="A82" s="117">
        <v>
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121"/>
      <c r="BF82" s="121"/>
      <c r="BG82" s="121"/>
      <c r="BH82" s="121"/>
      <c r="BI82" s="121"/>
      <c r="BJ82" s="121"/>
      <c r="BK82" s="121"/>
      <c r="BL82" s="121"/>
      <c r="BM82" s="121"/>
      <c r="BN82" s="121"/>
      <c r="BO82" s="121"/>
      <c r="BP82" s="121"/>
      <c r="BQ82" s="118">
        <v>
76</v>
      </c>
      <c r="BR82" s="123"/>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102"/>
    </row>
    <row r="83" spans="1:131" s="103" customFormat="1" ht="26.25" customHeight="1" x14ac:dyDescent="0.2">
      <c r="A83" s="117">
        <v>
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121"/>
      <c r="BF83" s="121"/>
      <c r="BG83" s="121"/>
      <c r="BH83" s="121"/>
      <c r="BI83" s="121"/>
      <c r="BJ83" s="121"/>
      <c r="BK83" s="121"/>
      <c r="BL83" s="121"/>
      <c r="BM83" s="121"/>
      <c r="BN83" s="121"/>
      <c r="BO83" s="121"/>
      <c r="BP83" s="121"/>
      <c r="BQ83" s="118">
        <v>
77</v>
      </c>
      <c r="BR83" s="123"/>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102"/>
    </row>
    <row r="84" spans="1:131" s="103" customFormat="1" ht="26.25" customHeight="1" x14ac:dyDescent="0.2">
      <c r="A84" s="117">
        <v>
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121"/>
      <c r="BF84" s="121"/>
      <c r="BG84" s="121"/>
      <c r="BH84" s="121"/>
      <c r="BI84" s="121"/>
      <c r="BJ84" s="121"/>
      <c r="BK84" s="121"/>
      <c r="BL84" s="121"/>
      <c r="BM84" s="121"/>
      <c r="BN84" s="121"/>
      <c r="BO84" s="121"/>
      <c r="BP84" s="121"/>
      <c r="BQ84" s="118">
        <v>
78</v>
      </c>
      <c r="BR84" s="123"/>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102"/>
    </row>
    <row r="85" spans="1:131" s="103" customFormat="1" ht="26.25" customHeight="1" x14ac:dyDescent="0.2">
      <c r="A85" s="117">
        <v>
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121"/>
      <c r="BF85" s="121"/>
      <c r="BG85" s="121"/>
      <c r="BH85" s="121"/>
      <c r="BI85" s="121"/>
      <c r="BJ85" s="121"/>
      <c r="BK85" s="121"/>
      <c r="BL85" s="121"/>
      <c r="BM85" s="121"/>
      <c r="BN85" s="121"/>
      <c r="BO85" s="121"/>
      <c r="BP85" s="121"/>
      <c r="BQ85" s="118">
        <v>
79</v>
      </c>
      <c r="BR85" s="123"/>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102"/>
    </row>
    <row r="86" spans="1:131" s="103" customFormat="1" ht="26.25" customHeight="1" x14ac:dyDescent="0.2">
      <c r="A86" s="117">
        <v>
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121"/>
      <c r="BF86" s="121"/>
      <c r="BG86" s="121"/>
      <c r="BH86" s="121"/>
      <c r="BI86" s="121"/>
      <c r="BJ86" s="121"/>
      <c r="BK86" s="121"/>
      <c r="BL86" s="121"/>
      <c r="BM86" s="121"/>
      <c r="BN86" s="121"/>
      <c r="BO86" s="121"/>
      <c r="BP86" s="121"/>
      <c r="BQ86" s="118">
        <v>
80</v>
      </c>
      <c r="BR86" s="123"/>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102"/>
    </row>
    <row r="87" spans="1:131" s="103" customFormat="1" ht="26.25" customHeight="1" x14ac:dyDescent="0.2">
      <c r="A87" s="125">
        <v>
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121"/>
      <c r="BF87" s="121"/>
      <c r="BG87" s="121"/>
      <c r="BH87" s="121"/>
      <c r="BI87" s="121"/>
      <c r="BJ87" s="121"/>
      <c r="BK87" s="121"/>
      <c r="BL87" s="121"/>
      <c r="BM87" s="121"/>
      <c r="BN87" s="121"/>
      <c r="BO87" s="121"/>
      <c r="BP87" s="121"/>
      <c r="BQ87" s="118">
        <v>
81</v>
      </c>
      <c r="BR87" s="123"/>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102"/>
    </row>
    <row r="88" spans="1:131" s="103" customFormat="1" ht="26.25" customHeight="1" thickBot="1" x14ac:dyDescent="0.25">
      <c r="A88" s="120" t="s">
        <v>
323</v>
      </c>
      <c r="B88" s="832" t="s">
        <v>
353</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
39915</v>
      </c>
      <c r="AG88" s="884"/>
      <c r="AH88" s="884"/>
      <c r="AI88" s="884"/>
      <c r="AJ88" s="884"/>
      <c r="AK88" s="881"/>
      <c r="AL88" s="881"/>
      <c r="AM88" s="881"/>
      <c r="AN88" s="881"/>
      <c r="AO88" s="881"/>
      <c r="AP88" s="884">
        <v>
830</v>
      </c>
      <c r="AQ88" s="884"/>
      <c r="AR88" s="884"/>
      <c r="AS88" s="884"/>
      <c r="AT88" s="884"/>
      <c r="AU88" s="884"/>
      <c r="AV88" s="884"/>
      <c r="AW88" s="884"/>
      <c r="AX88" s="884"/>
      <c r="AY88" s="884"/>
      <c r="AZ88" s="889"/>
      <c r="BA88" s="889"/>
      <c r="BB88" s="889"/>
      <c r="BC88" s="889"/>
      <c r="BD88" s="890"/>
      <c r="BE88" s="121"/>
      <c r="BF88" s="121"/>
      <c r="BG88" s="121"/>
      <c r="BH88" s="121"/>
      <c r="BI88" s="121"/>
      <c r="BJ88" s="121"/>
      <c r="BK88" s="121"/>
      <c r="BL88" s="121"/>
      <c r="BM88" s="121"/>
      <c r="BN88" s="121"/>
      <c r="BO88" s="121"/>
      <c r="BP88" s="121"/>
      <c r="BQ88" s="118">
        <v>
82</v>
      </c>
      <c r="BR88" s="123"/>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102"/>
    </row>
    <row r="89" spans="1:131" s="103" customFormat="1" ht="26.25" hidden="1" customHeight="1" x14ac:dyDescent="0.2">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
83</v>
      </c>
      <c r="BR89" s="123"/>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102"/>
    </row>
    <row r="90" spans="1:131" s="103" customFormat="1" ht="26.25" hidden="1" customHeight="1" x14ac:dyDescent="0.2">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
84</v>
      </c>
      <c r="BR90" s="123"/>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102"/>
    </row>
    <row r="91" spans="1:131" s="103" customFormat="1" ht="26.25" hidden="1" customHeight="1" x14ac:dyDescent="0.2">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
85</v>
      </c>
      <c r="BR91" s="123"/>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102"/>
    </row>
    <row r="92" spans="1:131" s="103" customFormat="1" ht="26.25" hidden="1" customHeight="1" x14ac:dyDescent="0.2">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
86</v>
      </c>
      <c r="BR92" s="123"/>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102"/>
    </row>
    <row r="93" spans="1:131" s="103" customFormat="1" ht="26.25" hidden="1" customHeight="1" x14ac:dyDescent="0.2">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
87</v>
      </c>
      <c r="BR93" s="123"/>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102"/>
    </row>
    <row r="94" spans="1:131" s="103" customFormat="1" ht="26.25" hidden="1" customHeight="1" x14ac:dyDescent="0.2">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
88</v>
      </c>
      <c r="BR94" s="123"/>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102"/>
    </row>
    <row r="95" spans="1:131" s="103" customFormat="1" ht="26.25" hidden="1" customHeight="1" x14ac:dyDescent="0.2">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
89</v>
      </c>
      <c r="BR95" s="123"/>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102"/>
    </row>
    <row r="96" spans="1:131" s="103" customFormat="1" ht="26.25" hidden="1" customHeight="1" x14ac:dyDescent="0.2">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
90</v>
      </c>
      <c r="BR96" s="123"/>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102"/>
    </row>
    <row r="97" spans="1:131" s="103" customFormat="1" ht="26.25" hidden="1" customHeight="1" x14ac:dyDescent="0.2">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
91</v>
      </c>
      <c r="BR97" s="123"/>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102"/>
    </row>
    <row r="98" spans="1:131" s="103" customFormat="1" ht="26.25" hidden="1" customHeight="1" x14ac:dyDescent="0.2">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
92</v>
      </c>
      <c r="BR98" s="123"/>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102"/>
    </row>
    <row r="99" spans="1:131" s="103" customFormat="1" ht="26.25" hidden="1" customHeight="1" x14ac:dyDescent="0.2">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
93</v>
      </c>
      <c r="BR99" s="123"/>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102"/>
    </row>
    <row r="100" spans="1:131" s="103" customFormat="1" ht="26.25" hidden="1" customHeight="1" x14ac:dyDescent="0.2">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
94</v>
      </c>
      <c r="BR100" s="123"/>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102"/>
    </row>
    <row r="101" spans="1:131" s="103" customFormat="1" ht="26.25" hidden="1" customHeight="1" x14ac:dyDescent="0.2">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
95</v>
      </c>
      <c r="BR101" s="123"/>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102"/>
    </row>
    <row r="102" spans="1:131" s="103" customFormat="1" ht="26.25" customHeight="1" thickBot="1" x14ac:dyDescent="0.25">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
323</v>
      </c>
      <c r="BR102" s="832" t="s">
        <v>
354</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102"/>
    </row>
    <row r="103" spans="1:131" s="103" customFormat="1" ht="26.25" customHeight="1" x14ac:dyDescent="0.2">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1" t="s">
        <v>
355</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102"/>
    </row>
    <row r="104" spans="1:131" s="103" customFormat="1" ht="26.25" customHeight="1" x14ac:dyDescent="0.2">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2" t="s">
        <v>
356</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102"/>
    </row>
    <row r="105" spans="1:131" s="103" customFormat="1" ht="11.25" customHeight="1" x14ac:dyDescent="0.2">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2">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5">
      <c r="A107" s="131" t="s">
        <v>
357</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
358</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2">
      <c r="A108" s="963" t="s">
        <v>
359</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
360</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102" customFormat="1" ht="26.25" customHeight="1" x14ac:dyDescent="0.2">
      <c r="A109" s="956" t="s">
        <v>
361</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
362</v>
      </c>
      <c r="AB109" s="937"/>
      <c r="AC109" s="937"/>
      <c r="AD109" s="937"/>
      <c r="AE109" s="938"/>
      <c r="AF109" s="936" t="s">
        <v>
241</v>
      </c>
      <c r="AG109" s="937"/>
      <c r="AH109" s="937"/>
      <c r="AI109" s="937"/>
      <c r="AJ109" s="938"/>
      <c r="AK109" s="936" t="s">
        <v>
240</v>
      </c>
      <c r="AL109" s="937"/>
      <c r="AM109" s="937"/>
      <c r="AN109" s="937"/>
      <c r="AO109" s="938"/>
      <c r="AP109" s="936" t="s">
        <v>
363</v>
      </c>
      <c r="AQ109" s="937"/>
      <c r="AR109" s="937"/>
      <c r="AS109" s="937"/>
      <c r="AT109" s="939"/>
      <c r="AU109" s="956" t="s">
        <v>
361</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
362</v>
      </c>
      <c r="BR109" s="937"/>
      <c r="BS109" s="937"/>
      <c r="BT109" s="937"/>
      <c r="BU109" s="938"/>
      <c r="BV109" s="936" t="s">
        <v>
241</v>
      </c>
      <c r="BW109" s="937"/>
      <c r="BX109" s="937"/>
      <c r="BY109" s="937"/>
      <c r="BZ109" s="938"/>
      <c r="CA109" s="936" t="s">
        <v>
240</v>
      </c>
      <c r="CB109" s="937"/>
      <c r="CC109" s="937"/>
      <c r="CD109" s="937"/>
      <c r="CE109" s="938"/>
      <c r="CF109" s="957" t="s">
        <v>
363</v>
      </c>
      <c r="CG109" s="957"/>
      <c r="CH109" s="957"/>
      <c r="CI109" s="957"/>
      <c r="CJ109" s="957"/>
      <c r="CK109" s="936" t="s">
        <v>
364</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
362</v>
      </c>
      <c r="DH109" s="937"/>
      <c r="DI109" s="937"/>
      <c r="DJ109" s="937"/>
      <c r="DK109" s="938"/>
      <c r="DL109" s="936" t="s">
        <v>
241</v>
      </c>
      <c r="DM109" s="937"/>
      <c r="DN109" s="937"/>
      <c r="DO109" s="937"/>
      <c r="DP109" s="938"/>
      <c r="DQ109" s="936" t="s">
        <v>
240</v>
      </c>
      <c r="DR109" s="937"/>
      <c r="DS109" s="937"/>
      <c r="DT109" s="937"/>
      <c r="DU109" s="938"/>
      <c r="DV109" s="936" t="s">
        <v>
363</v>
      </c>
      <c r="DW109" s="937"/>
      <c r="DX109" s="937"/>
      <c r="DY109" s="937"/>
      <c r="DZ109" s="939"/>
    </row>
    <row r="110" spans="1:131" s="102" customFormat="1" ht="26.25" customHeight="1" x14ac:dyDescent="0.2">
      <c r="A110" s="940" t="s">
        <v>
365</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
776118</v>
      </c>
      <c r="AB110" s="944"/>
      <c r="AC110" s="944"/>
      <c r="AD110" s="944"/>
      <c r="AE110" s="945"/>
      <c r="AF110" s="946">
        <v>
787017</v>
      </c>
      <c r="AG110" s="944"/>
      <c r="AH110" s="944"/>
      <c r="AI110" s="944"/>
      <c r="AJ110" s="945"/>
      <c r="AK110" s="946">
        <v>
825988</v>
      </c>
      <c r="AL110" s="944"/>
      <c r="AM110" s="944"/>
      <c r="AN110" s="944"/>
      <c r="AO110" s="945"/>
      <c r="AP110" s="947">
        <v>
29.8</v>
      </c>
      <c r="AQ110" s="948"/>
      <c r="AR110" s="948"/>
      <c r="AS110" s="948"/>
      <c r="AT110" s="949"/>
      <c r="AU110" s="950" t="s">
        <v>
366</v>
      </c>
      <c r="AV110" s="951"/>
      <c r="AW110" s="951"/>
      <c r="AX110" s="951"/>
      <c r="AY110" s="951"/>
      <c r="AZ110" s="992" t="s">
        <v>
367</v>
      </c>
      <c r="BA110" s="941"/>
      <c r="BB110" s="941"/>
      <c r="BC110" s="941"/>
      <c r="BD110" s="941"/>
      <c r="BE110" s="941"/>
      <c r="BF110" s="941"/>
      <c r="BG110" s="941"/>
      <c r="BH110" s="941"/>
      <c r="BI110" s="941"/>
      <c r="BJ110" s="941"/>
      <c r="BK110" s="941"/>
      <c r="BL110" s="941"/>
      <c r="BM110" s="941"/>
      <c r="BN110" s="941"/>
      <c r="BO110" s="941"/>
      <c r="BP110" s="942"/>
      <c r="BQ110" s="978">
        <v>
9279600</v>
      </c>
      <c r="BR110" s="979"/>
      <c r="BS110" s="979"/>
      <c r="BT110" s="979"/>
      <c r="BU110" s="979"/>
      <c r="BV110" s="979">
        <v>
9541163</v>
      </c>
      <c r="BW110" s="979"/>
      <c r="BX110" s="979"/>
      <c r="BY110" s="979"/>
      <c r="BZ110" s="979"/>
      <c r="CA110" s="979">
        <v>
9954587</v>
      </c>
      <c r="CB110" s="979"/>
      <c r="CC110" s="979"/>
      <c r="CD110" s="979"/>
      <c r="CE110" s="979"/>
      <c r="CF110" s="993">
        <v>
359.2</v>
      </c>
      <c r="CG110" s="994"/>
      <c r="CH110" s="994"/>
      <c r="CI110" s="994"/>
      <c r="CJ110" s="994"/>
      <c r="CK110" s="995" t="s">
        <v>
368</v>
      </c>
      <c r="CL110" s="996"/>
      <c r="CM110" s="975" t="s">
        <v>
369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
66</v>
      </c>
      <c r="DH110" s="979"/>
      <c r="DI110" s="979"/>
      <c r="DJ110" s="979"/>
      <c r="DK110" s="979"/>
      <c r="DL110" s="979" t="s">
        <v>
66</v>
      </c>
      <c r="DM110" s="979"/>
      <c r="DN110" s="979"/>
      <c r="DO110" s="979"/>
      <c r="DP110" s="979"/>
      <c r="DQ110" s="979" t="s">
        <v>
66</v>
      </c>
      <c r="DR110" s="979"/>
      <c r="DS110" s="979"/>
      <c r="DT110" s="979"/>
      <c r="DU110" s="979"/>
      <c r="DV110" s="980" t="s">
        <v>
66</v>
      </c>
      <c r="DW110" s="980"/>
      <c r="DX110" s="980"/>
      <c r="DY110" s="980"/>
      <c r="DZ110" s="981"/>
    </row>
    <row r="111" spans="1:131" s="102" customFormat="1" ht="26.25" customHeight="1" x14ac:dyDescent="0.2">
      <c r="A111" s="982" t="s">
        <v>
370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
66</v>
      </c>
      <c r="AB111" s="986"/>
      <c r="AC111" s="986"/>
      <c r="AD111" s="986"/>
      <c r="AE111" s="987"/>
      <c r="AF111" s="988" t="s">
        <v>
66</v>
      </c>
      <c r="AG111" s="986"/>
      <c r="AH111" s="986"/>
      <c r="AI111" s="986"/>
      <c r="AJ111" s="987"/>
      <c r="AK111" s="988" t="s">
        <v>
66</v>
      </c>
      <c r="AL111" s="986"/>
      <c r="AM111" s="986"/>
      <c r="AN111" s="986"/>
      <c r="AO111" s="987"/>
      <c r="AP111" s="989" t="s">
        <v>
66</v>
      </c>
      <c r="AQ111" s="990"/>
      <c r="AR111" s="990"/>
      <c r="AS111" s="990"/>
      <c r="AT111" s="991"/>
      <c r="AU111" s="952"/>
      <c r="AV111" s="953"/>
      <c r="AW111" s="953"/>
      <c r="AX111" s="953"/>
      <c r="AY111" s="953"/>
      <c r="AZ111" s="1001" t="s">
        <v>
371</v>
      </c>
      <c r="BA111" s="1002"/>
      <c r="BB111" s="1002"/>
      <c r="BC111" s="1002"/>
      <c r="BD111" s="1002"/>
      <c r="BE111" s="1002"/>
      <c r="BF111" s="1002"/>
      <c r="BG111" s="1002"/>
      <c r="BH111" s="1002"/>
      <c r="BI111" s="1002"/>
      <c r="BJ111" s="1002"/>
      <c r="BK111" s="1002"/>
      <c r="BL111" s="1002"/>
      <c r="BM111" s="1002"/>
      <c r="BN111" s="1002"/>
      <c r="BO111" s="1002"/>
      <c r="BP111" s="1003"/>
      <c r="BQ111" s="971" t="s">
        <v>
66</v>
      </c>
      <c r="BR111" s="972"/>
      <c r="BS111" s="972"/>
      <c r="BT111" s="972"/>
      <c r="BU111" s="972"/>
      <c r="BV111" s="972" t="s">
        <v>
66</v>
      </c>
      <c r="BW111" s="972"/>
      <c r="BX111" s="972"/>
      <c r="BY111" s="972"/>
      <c r="BZ111" s="972"/>
      <c r="CA111" s="972" t="s">
        <v>
66</v>
      </c>
      <c r="CB111" s="972"/>
      <c r="CC111" s="972"/>
      <c r="CD111" s="972"/>
      <c r="CE111" s="972"/>
      <c r="CF111" s="966" t="s">
        <v>
66</v>
      </c>
      <c r="CG111" s="967"/>
      <c r="CH111" s="967"/>
      <c r="CI111" s="967"/>
      <c r="CJ111" s="967"/>
      <c r="CK111" s="997"/>
      <c r="CL111" s="998"/>
      <c r="CM111" s="968" t="s">
        <v>
372</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
66</v>
      </c>
      <c r="DH111" s="972"/>
      <c r="DI111" s="972"/>
      <c r="DJ111" s="972"/>
      <c r="DK111" s="972"/>
      <c r="DL111" s="972" t="s">
        <v>
66</v>
      </c>
      <c r="DM111" s="972"/>
      <c r="DN111" s="972"/>
      <c r="DO111" s="972"/>
      <c r="DP111" s="972"/>
      <c r="DQ111" s="972" t="s">
        <v>
66</v>
      </c>
      <c r="DR111" s="972"/>
      <c r="DS111" s="972"/>
      <c r="DT111" s="972"/>
      <c r="DU111" s="972"/>
      <c r="DV111" s="973" t="s">
        <v>
66</v>
      </c>
      <c r="DW111" s="973"/>
      <c r="DX111" s="973"/>
      <c r="DY111" s="973"/>
      <c r="DZ111" s="974"/>
    </row>
    <row r="112" spans="1:131" s="102" customFormat="1" ht="26.25" customHeight="1" x14ac:dyDescent="0.2">
      <c r="A112" s="1004" t="s">
        <v>
373</v>
      </c>
      <c r="B112" s="1005"/>
      <c r="C112" s="1002" t="s">
        <v>
374</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
66</v>
      </c>
      <c r="AB112" s="1011"/>
      <c r="AC112" s="1011"/>
      <c r="AD112" s="1011"/>
      <c r="AE112" s="1012"/>
      <c r="AF112" s="1013" t="s">
        <v>
66</v>
      </c>
      <c r="AG112" s="1011"/>
      <c r="AH112" s="1011"/>
      <c r="AI112" s="1011"/>
      <c r="AJ112" s="1012"/>
      <c r="AK112" s="1013" t="s">
        <v>
66</v>
      </c>
      <c r="AL112" s="1011"/>
      <c r="AM112" s="1011"/>
      <c r="AN112" s="1011"/>
      <c r="AO112" s="1012"/>
      <c r="AP112" s="1014" t="s">
        <v>
66</v>
      </c>
      <c r="AQ112" s="1015"/>
      <c r="AR112" s="1015"/>
      <c r="AS112" s="1015"/>
      <c r="AT112" s="1016"/>
      <c r="AU112" s="952"/>
      <c r="AV112" s="953"/>
      <c r="AW112" s="953"/>
      <c r="AX112" s="953"/>
      <c r="AY112" s="953"/>
      <c r="AZ112" s="1001" t="s">
        <v>
375</v>
      </c>
      <c r="BA112" s="1002"/>
      <c r="BB112" s="1002"/>
      <c r="BC112" s="1002"/>
      <c r="BD112" s="1002"/>
      <c r="BE112" s="1002"/>
      <c r="BF112" s="1002"/>
      <c r="BG112" s="1002"/>
      <c r="BH112" s="1002"/>
      <c r="BI112" s="1002"/>
      <c r="BJ112" s="1002"/>
      <c r="BK112" s="1002"/>
      <c r="BL112" s="1002"/>
      <c r="BM112" s="1002"/>
      <c r="BN112" s="1002"/>
      <c r="BO112" s="1002"/>
      <c r="BP112" s="1003"/>
      <c r="BQ112" s="971">
        <v>
330344</v>
      </c>
      <c r="BR112" s="972"/>
      <c r="BS112" s="972"/>
      <c r="BT112" s="972"/>
      <c r="BU112" s="972"/>
      <c r="BV112" s="972">
        <v>
318349</v>
      </c>
      <c r="BW112" s="972"/>
      <c r="BX112" s="972"/>
      <c r="BY112" s="972"/>
      <c r="BZ112" s="972"/>
      <c r="CA112" s="972">
        <v>
300056</v>
      </c>
      <c r="CB112" s="972"/>
      <c r="CC112" s="972"/>
      <c r="CD112" s="972"/>
      <c r="CE112" s="972"/>
      <c r="CF112" s="966">
        <v>
10.8</v>
      </c>
      <c r="CG112" s="967"/>
      <c r="CH112" s="967"/>
      <c r="CI112" s="967"/>
      <c r="CJ112" s="967"/>
      <c r="CK112" s="997"/>
      <c r="CL112" s="998"/>
      <c r="CM112" s="968" t="s">
        <v>
376</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
66</v>
      </c>
      <c r="DH112" s="972"/>
      <c r="DI112" s="972"/>
      <c r="DJ112" s="972"/>
      <c r="DK112" s="972"/>
      <c r="DL112" s="972" t="s">
        <v>
66</v>
      </c>
      <c r="DM112" s="972"/>
      <c r="DN112" s="972"/>
      <c r="DO112" s="972"/>
      <c r="DP112" s="972"/>
      <c r="DQ112" s="972" t="s">
        <v>
66</v>
      </c>
      <c r="DR112" s="972"/>
      <c r="DS112" s="972"/>
      <c r="DT112" s="972"/>
      <c r="DU112" s="972"/>
      <c r="DV112" s="973" t="s">
        <v>
66</v>
      </c>
      <c r="DW112" s="973"/>
      <c r="DX112" s="973"/>
      <c r="DY112" s="973"/>
      <c r="DZ112" s="974"/>
    </row>
    <row r="113" spans="1:130" s="102" customFormat="1" ht="26.25" customHeight="1" x14ac:dyDescent="0.2">
      <c r="A113" s="1006"/>
      <c r="B113" s="1007"/>
      <c r="C113" s="1002" t="s">
        <v>
377</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
19190</v>
      </c>
      <c r="AB113" s="986"/>
      <c r="AC113" s="986"/>
      <c r="AD113" s="986"/>
      <c r="AE113" s="987"/>
      <c r="AF113" s="988">
        <v>
20384</v>
      </c>
      <c r="AG113" s="986"/>
      <c r="AH113" s="986"/>
      <c r="AI113" s="986"/>
      <c r="AJ113" s="987"/>
      <c r="AK113" s="988">
        <v>
17413</v>
      </c>
      <c r="AL113" s="986"/>
      <c r="AM113" s="986"/>
      <c r="AN113" s="986"/>
      <c r="AO113" s="987"/>
      <c r="AP113" s="989">
        <v>
0.6</v>
      </c>
      <c r="AQ113" s="990"/>
      <c r="AR113" s="990"/>
      <c r="AS113" s="990"/>
      <c r="AT113" s="991"/>
      <c r="AU113" s="952"/>
      <c r="AV113" s="953"/>
      <c r="AW113" s="953"/>
      <c r="AX113" s="953"/>
      <c r="AY113" s="953"/>
      <c r="AZ113" s="1001" t="s">
        <v>
378</v>
      </c>
      <c r="BA113" s="1002"/>
      <c r="BB113" s="1002"/>
      <c r="BC113" s="1002"/>
      <c r="BD113" s="1002"/>
      <c r="BE113" s="1002"/>
      <c r="BF113" s="1002"/>
      <c r="BG113" s="1002"/>
      <c r="BH113" s="1002"/>
      <c r="BI113" s="1002"/>
      <c r="BJ113" s="1002"/>
      <c r="BK113" s="1002"/>
      <c r="BL113" s="1002"/>
      <c r="BM113" s="1002"/>
      <c r="BN113" s="1002"/>
      <c r="BO113" s="1002"/>
      <c r="BP113" s="1003"/>
      <c r="BQ113" s="971">
        <v>
352298</v>
      </c>
      <c r="BR113" s="972"/>
      <c r="BS113" s="972"/>
      <c r="BT113" s="972"/>
      <c r="BU113" s="972"/>
      <c r="BV113" s="972">
        <v>
297280</v>
      </c>
      <c r="BW113" s="972"/>
      <c r="BX113" s="972"/>
      <c r="BY113" s="972"/>
      <c r="BZ113" s="972"/>
      <c r="CA113" s="972">
        <v>
243234</v>
      </c>
      <c r="CB113" s="972"/>
      <c r="CC113" s="972"/>
      <c r="CD113" s="972"/>
      <c r="CE113" s="972"/>
      <c r="CF113" s="966">
        <v>
8.8000000000000007</v>
      </c>
      <c r="CG113" s="967"/>
      <c r="CH113" s="967"/>
      <c r="CI113" s="967"/>
      <c r="CJ113" s="967"/>
      <c r="CK113" s="997"/>
      <c r="CL113" s="998"/>
      <c r="CM113" s="968" t="s">
        <v>
379</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
66</v>
      </c>
      <c r="DH113" s="1011"/>
      <c r="DI113" s="1011"/>
      <c r="DJ113" s="1011"/>
      <c r="DK113" s="1012"/>
      <c r="DL113" s="1013" t="s">
        <v>
66</v>
      </c>
      <c r="DM113" s="1011"/>
      <c r="DN113" s="1011"/>
      <c r="DO113" s="1011"/>
      <c r="DP113" s="1012"/>
      <c r="DQ113" s="1013" t="s">
        <v>
66</v>
      </c>
      <c r="DR113" s="1011"/>
      <c r="DS113" s="1011"/>
      <c r="DT113" s="1011"/>
      <c r="DU113" s="1012"/>
      <c r="DV113" s="1014" t="s">
        <v>
66</v>
      </c>
      <c r="DW113" s="1015"/>
      <c r="DX113" s="1015"/>
      <c r="DY113" s="1015"/>
      <c r="DZ113" s="1016"/>
    </row>
    <row r="114" spans="1:130" s="102" customFormat="1" ht="26.25" customHeight="1" x14ac:dyDescent="0.2">
      <c r="A114" s="1006"/>
      <c r="B114" s="1007"/>
      <c r="C114" s="1002" t="s">
        <v>
380</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
57620</v>
      </c>
      <c r="AB114" s="1011"/>
      <c r="AC114" s="1011"/>
      <c r="AD114" s="1011"/>
      <c r="AE114" s="1012"/>
      <c r="AF114" s="1013">
        <v>
57426</v>
      </c>
      <c r="AG114" s="1011"/>
      <c r="AH114" s="1011"/>
      <c r="AI114" s="1011"/>
      <c r="AJ114" s="1012"/>
      <c r="AK114" s="1013">
        <v>
56965</v>
      </c>
      <c r="AL114" s="1011"/>
      <c r="AM114" s="1011"/>
      <c r="AN114" s="1011"/>
      <c r="AO114" s="1012"/>
      <c r="AP114" s="1014">
        <v>
2.1</v>
      </c>
      <c r="AQ114" s="1015"/>
      <c r="AR114" s="1015"/>
      <c r="AS114" s="1015"/>
      <c r="AT114" s="1016"/>
      <c r="AU114" s="952"/>
      <c r="AV114" s="953"/>
      <c r="AW114" s="953"/>
      <c r="AX114" s="953"/>
      <c r="AY114" s="953"/>
      <c r="AZ114" s="1001" t="s">
        <v>
381</v>
      </c>
      <c r="BA114" s="1002"/>
      <c r="BB114" s="1002"/>
      <c r="BC114" s="1002"/>
      <c r="BD114" s="1002"/>
      <c r="BE114" s="1002"/>
      <c r="BF114" s="1002"/>
      <c r="BG114" s="1002"/>
      <c r="BH114" s="1002"/>
      <c r="BI114" s="1002"/>
      <c r="BJ114" s="1002"/>
      <c r="BK114" s="1002"/>
      <c r="BL114" s="1002"/>
      <c r="BM114" s="1002"/>
      <c r="BN114" s="1002"/>
      <c r="BO114" s="1002"/>
      <c r="BP114" s="1003"/>
      <c r="BQ114" s="971">
        <v>
1419842</v>
      </c>
      <c r="BR114" s="972"/>
      <c r="BS114" s="972"/>
      <c r="BT114" s="972"/>
      <c r="BU114" s="972"/>
      <c r="BV114" s="972">
        <v>
1393562</v>
      </c>
      <c r="BW114" s="972"/>
      <c r="BX114" s="972"/>
      <c r="BY114" s="972"/>
      <c r="BZ114" s="972"/>
      <c r="CA114" s="972">
        <v>
1367476</v>
      </c>
      <c r="CB114" s="972"/>
      <c r="CC114" s="972"/>
      <c r="CD114" s="972"/>
      <c r="CE114" s="972"/>
      <c r="CF114" s="966">
        <v>
49.3</v>
      </c>
      <c r="CG114" s="967"/>
      <c r="CH114" s="967"/>
      <c r="CI114" s="967"/>
      <c r="CJ114" s="967"/>
      <c r="CK114" s="997"/>
      <c r="CL114" s="998"/>
      <c r="CM114" s="968" t="s">
        <v>
382</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
66</v>
      </c>
      <c r="DH114" s="1011"/>
      <c r="DI114" s="1011"/>
      <c r="DJ114" s="1011"/>
      <c r="DK114" s="1012"/>
      <c r="DL114" s="1013" t="s">
        <v>
66</v>
      </c>
      <c r="DM114" s="1011"/>
      <c r="DN114" s="1011"/>
      <c r="DO114" s="1011"/>
      <c r="DP114" s="1012"/>
      <c r="DQ114" s="1013" t="s">
        <v>
66</v>
      </c>
      <c r="DR114" s="1011"/>
      <c r="DS114" s="1011"/>
      <c r="DT114" s="1011"/>
      <c r="DU114" s="1012"/>
      <c r="DV114" s="1014" t="s">
        <v>
66</v>
      </c>
      <c r="DW114" s="1015"/>
      <c r="DX114" s="1015"/>
      <c r="DY114" s="1015"/>
      <c r="DZ114" s="1016"/>
    </row>
    <row r="115" spans="1:130" s="102" customFormat="1" ht="26.25" customHeight="1" x14ac:dyDescent="0.2">
      <c r="A115" s="1006"/>
      <c r="B115" s="1007"/>
      <c r="C115" s="1002" t="s">
        <v>
383</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
66</v>
      </c>
      <c r="AB115" s="986"/>
      <c r="AC115" s="986"/>
      <c r="AD115" s="986"/>
      <c r="AE115" s="987"/>
      <c r="AF115" s="988" t="s">
        <v>
66</v>
      </c>
      <c r="AG115" s="986"/>
      <c r="AH115" s="986"/>
      <c r="AI115" s="986"/>
      <c r="AJ115" s="987"/>
      <c r="AK115" s="988" t="s">
        <v>
66</v>
      </c>
      <c r="AL115" s="986"/>
      <c r="AM115" s="986"/>
      <c r="AN115" s="986"/>
      <c r="AO115" s="987"/>
      <c r="AP115" s="989" t="s">
        <v>
66</v>
      </c>
      <c r="AQ115" s="990"/>
      <c r="AR115" s="990"/>
      <c r="AS115" s="990"/>
      <c r="AT115" s="991"/>
      <c r="AU115" s="952"/>
      <c r="AV115" s="953"/>
      <c r="AW115" s="953"/>
      <c r="AX115" s="953"/>
      <c r="AY115" s="953"/>
      <c r="AZ115" s="1001" t="s">
        <v>
384</v>
      </c>
      <c r="BA115" s="1002"/>
      <c r="BB115" s="1002"/>
      <c r="BC115" s="1002"/>
      <c r="BD115" s="1002"/>
      <c r="BE115" s="1002"/>
      <c r="BF115" s="1002"/>
      <c r="BG115" s="1002"/>
      <c r="BH115" s="1002"/>
      <c r="BI115" s="1002"/>
      <c r="BJ115" s="1002"/>
      <c r="BK115" s="1002"/>
      <c r="BL115" s="1002"/>
      <c r="BM115" s="1002"/>
      <c r="BN115" s="1002"/>
      <c r="BO115" s="1002"/>
      <c r="BP115" s="1003"/>
      <c r="BQ115" s="971" t="s">
        <v>
66</v>
      </c>
      <c r="BR115" s="972"/>
      <c r="BS115" s="972"/>
      <c r="BT115" s="972"/>
      <c r="BU115" s="972"/>
      <c r="BV115" s="972" t="s">
        <v>
66</v>
      </c>
      <c r="BW115" s="972"/>
      <c r="BX115" s="972"/>
      <c r="BY115" s="972"/>
      <c r="BZ115" s="972"/>
      <c r="CA115" s="972" t="s">
        <v>
66</v>
      </c>
      <c r="CB115" s="972"/>
      <c r="CC115" s="972"/>
      <c r="CD115" s="972"/>
      <c r="CE115" s="972"/>
      <c r="CF115" s="966" t="s">
        <v>
66</v>
      </c>
      <c r="CG115" s="967"/>
      <c r="CH115" s="967"/>
      <c r="CI115" s="967"/>
      <c r="CJ115" s="967"/>
      <c r="CK115" s="997"/>
      <c r="CL115" s="998"/>
      <c r="CM115" s="1001" t="s">
        <v>
385</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
66</v>
      </c>
      <c r="DH115" s="1011"/>
      <c r="DI115" s="1011"/>
      <c r="DJ115" s="1011"/>
      <c r="DK115" s="1012"/>
      <c r="DL115" s="1013" t="s">
        <v>
66</v>
      </c>
      <c r="DM115" s="1011"/>
      <c r="DN115" s="1011"/>
      <c r="DO115" s="1011"/>
      <c r="DP115" s="1012"/>
      <c r="DQ115" s="1013" t="s">
        <v>
66</v>
      </c>
      <c r="DR115" s="1011"/>
      <c r="DS115" s="1011"/>
      <c r="DT115" s="1011"/>
      <c r="DU115" s="1012"/>
      <c r="DV115" s="1014" t="s">
        <v>
66</v>
      </c>
      <c r="DW115" s="1015"/>
      <c r="DX115" s="1015"/>
      <c r="DY115" s="1015"/>
      <c r="DZ115" s="1016"/>
    </row>
    <row r="116" spans="1:130" s="102" customFormat="1" ht="26.25" customHeight="1" x14ac:dyDescent="0.2">
      <c r="A116" s="1008"/>
      <c r="B116" s="1009"/>
      <c r="C116" s="1017" t="s">
        <v>
386</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
254</v>
      </c>
      <c r="AB116" s="1011"/>
      <c r="AC116" s="1011"/>
      <c r="AD116" s="1011"/>
      <c r="AE116" s="1012"/>
      <c r="AF116" s="1013" t="s">
        <v>
66</v>
      </c>
      <c r="AG116" s="1011"/>
      <c r="AH116" s="1011"/>
      <c r="AI116" s="1011"/>
      <c r="AJ116" s="1012"/>
      <c r="AK116" s="1013">
        <v>
4</v>
      </c>
      <c r="AL116" s="1011"/>
      <c r="AM116" s="1011"/>
      <c r="AN116" s="1011"/>
      <c r="AO116" s="1012"/>
      <c r="AP116" s="1014">
        <v>
0</v>
      </c>
      <c r="AQ116" s="1015"/>
      <c r="AR116" s="1015"/>
      <c r="AS116" s="1015"/>
      <c r="AT116" s="1016"/>
      <c r="AU116" s="952"/>
      <c r="AV116" s="953"/>
      <c r="AW116" s="953"/>
      <c r="AX116" s="953"/>
      <c r="AY116" s="953"/>
      <c r="AZ116" s="1019" t="s">
        <v>
387</v>
      </c>
      <c r="BA116" s="1020"/>
      <c r="BB116" s="1020"/>
      <c r="BC116" s="1020"/>
      <c r="BD116" s="1020"/>
      <c r="BE116" s="1020"/>
      <c r="BF116" s="1020"/>
      <c r="BG116" s="1020"/>
      <c r="BH116" s="1020"/>
      <c r="BI116" s="1020"/>
      <c r="BJ116" s="1020"/>
      <c r="BK116" s="1020"/>
      <c r="BL116" s="1020"/>
      <c r="BM116" s="1020"/>
      <c r="BN116" s="1020"/>
      <c r="BO116" s="1020"/>
      <c r="BP116" s="1021"/>
      <c r="BQ116" s="971" t="s">
        <v>
66</v>
      </c>
      <c r="BR116" s="972"/>
      <c r="BS116" s="972"/>
      <c r="BT116" s="972"/>
      <c r="BU116" s="972"/>
      <c r="BV116" s="972" t="s">
        <v>
66</v>
      </c>
      <c r="BW116" s="972"/>
      <c r="BX116" s="972"/>
      <c r="BY116" s="972"/>
      <c r="BZ116" s="972"/>
      <c r="CA116" s="972" t="s">
        <v>
66</v>
      </c>
      <c r="CB116" s="972"/>
      <c r="CC116" s="972"/>
      <c r="CD116" s="972"/>
      <c r="CE116" s="972"/>
      <c r="CF116" s="966" t="s">
        <v>
66</v>
      </c>
      <c r="CG116" s="967"/>
      <c r="CH116" s="967"/>
      <c r="CI116" s="967"/>
      <c r="CJ116" s="967"/>
      <c r="CK116" s="997"/>
      <c r="CL116" s="998"/>
      <c r="CM116" s="968" t="s">
        <v>
388</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
66</v>
      </c>
      <c r="DH116" s="1011"/>
      <c r="DI116" s="1011"/>
      <c r="DJ116" s="1011"/>
      <c r="DK116" s="1012"/>
      <c r="DL116" s="1013" t="s">
        <v>
66</v>
      </c>
      <c r="DM116" s="1011"/>
      <c r="DN116" s="1011"/>
      <c r="DO116" s="1011"/>
      <c r="DP116" s="1012"/>
      <c r="DQ116" s="1013" t="s">
        <v>
66</v>
      </c>
      <c r="DR116" s="1011"/>
      <c r="DS116" s="1011"/>
      <c r="DT116" s="1011"/>
      <c r="DU116" s="1012"/>
      <c r="DV116" s="1014" t="s">
        <v>
66</v>
      </c>
      <c r="DW116" s="1015"/>
      <c r="DX116" s="1015"/>
      <c r="DY116" s="1015"/>
      <c r="DZ116" s="1016"/>
    </row>
    <row r="117" spans="1:130" s="102" customFormat="1" ht="26.25" customHeight="1" x14ac:dyDescent="0.2">
      <c r="A117" s="956" t="s">
        <v>
122</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
389</v>
      </c>
      <c r="Z117" s="938"/>
      <c r="AA117" s="1028">
        <v>
853182</v>
      </c>
      <c r="AB117" s="1029"/>
      <c r="AC117" s="1029"/>
      <c r="AD117" s="1029"/>
      <c r="AE117" s="1030"/>
      <c r="AF117" s="1031">
        <v>
864827</v>
      </c>
      <c r="AG117" s="1029"/>
      <c r="AH117" s="1029"/>
      <c r="AI117" s="1029"/>
      <c r="AJ117" s="1030"/>
      <c r="AK117" s="1031">
        <v>
900370</v>
      </c>
      <c r="AL117" s="1029"/>
      <c r="AM117" s="1029"/>
      <c r="AN117" s="1029"/>
      <c r="AO117" s="1030"/>
      <c r="AP117" s="1032"/>
      <c r="AQ117" s="1033"/>
      <c r="AR117" s="1033"/>
      <c r="AS117" s="1033"/>
      <c r="AT117" s="1034"/>
      <c r="AU117" s="952"/>
      <c r="AV117" s="953"/>
      <c r="AW117" s="953"/>
      <c r="AX117" s="953"/>
      <c r="AY117" s="953"/>
      <c r="AZ117" s="1019" t="s">
        <v>
390</v>
      </c>
      <c r="BA117" s="1020"/>
      <c r="BB117" s="1020"/>
      <c r="BC117" s="1020"/>
      <c r="BD117" s="1020"/>
      <c r="BE117" s="1020"/>
      <c r="BF117" s="1020"/>
      <c r="BG117" s="1020"/>
      <c r="BH117" s="1020"/>
      <c r="BI117" s="1020"/>
      <c r="BJ117" s="1020"/>
      <c r="BK117" s="1020"/>
      <c r="BL117" s="1020"/>
      <c r="BM117" s="1020"/>
      <c r="BN117" s="1020"/>
      <c r="BO117" s="1020"/>
      <c r="BP117" s="1021"/>
      <c r="BQ117" s="971" t="s">
        <v>
66</v>
      </c>
      <c r="BR117" s="972"/>
      <c r="BS117" s="972"/>
      <c r="BT117" s="972"/>
      <c r="BU117" s="972"/>
      <c r="BV117" s="972" t="s">
        <v>
66</v>
      </c>
      <c r="BW117" s="972"/>
      <c r="BX117" s="972"/>
      <c r="BY117" s="972"/>
      <c r="BZ117" s="972"/>
      <c r="CA117" s="972" t="s">
        <v>
66</v>
      </c>
      <c r="CB117" s="972"/>
      <c r="CC117" s="972"/>
      <c r="CD117" s="972"/>
      <c r="CE117" s="972"/>
      <c r="CF117" s="966" t="s">
        <v>
66</v>
      </c>
      <c r="CG117" s="967"/>
      <c r="CH117" s="967"/>
      <c r="CI117" s="967"/>
      <c r="CJ117" s="967"/>
      <c r="CK117" s="997"/>
      <c r="CL117" s="998"/>
      <c r="CM117" s="968" t="s">
        <v>
391</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
66</v>
      </c>
      <c r="DH117" s="1011"/>
      <c r="DI117" s="1011"/>
      <c r="DJ117" s="1011"/>
      <c r="DK117" s="1012"/>
      <c r="DL117" s="1013" t="s">
        <v>
66</v>
      </c>
      <c r="DM117" s="1011"/>
      <c r="DN117" s="1011"/>
      <c r="DO117" s="1011"/>
      <c r="DP117" s="1012"/>
      <c r="DQ117" s="1013" t="s">
        <v>
66</v>
      </c>
      <c r="DR117" s="1011"/>
      <c r="DS117" s="1011"/>
      <c r="DT117" s="1011"/>
      <c r="DU117" s="1012"/>
      <c r="DV117" s="1014" t="s">
        <v>
66</v>
      </c>
      <c r="DW117" s="1015"/>
      <c r="DX117" s="1015"/>
      <c r="DY117" s="1015"/>
      <c r="DZ117" s="1016"/>
    </row>
    <row r="118" spans="1:130" s="102" customFormat="1" ht="26.25" customHeight="1" x14ac:dyDescent="0.2">
      <c r="A118" s="956" t="s">
        <v>
364</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
362</v>
      </c>
      <c r="AB118" s="937"/>
      <c r="AC118" s="937"/>
      <c r="AD118" s="937"/>
      <c r="AE118" s="938"/>
      <c r="AF118" s="936" t="s">
        <v>
241</v>
      </c>
      <c r="AG118" s="937"/>
      <c r="AH118" s="937"/>
      <c r="AI118" s="937"/>
      <c r="AJ118" s="938"/>
      <c r="AK118" s="936" t="s">
        <v>
240</v>
      </c>
      <c r="AL118" s="937"/>
      <c r="AM118" s="937"/>
      <c r="AN118" s="937"/>
      <c r="AO118" s="938"/>
      <c r="AP118" s="1023" t="s">
        <v>
363</v>
      </c>
      <c r="AQ118" s="1024"/>
      <c r="AR118" s="1024"/>
      <c r="AS118" s="1024"/>
      <c r="AT118" s="1025"/>
      <c r="AU118" s="952"/>
      <c r="AV118" s="953"/>
      <c r="AW118" s="953"/>
      <c r="AX118" s="953"/>
      <c r="AY118" s="953"/>
      <c r="AZ118" s="1026" t="s">
        <v>
392</v>
      </c>
      <c r="BA118" s="1017"/>
      <c r="BB118" s="1017"/>
      <c r="BC118" s="1017"/>
      <c r="BD118" s="1017"/>
      <c r="BE118" s="1017"/>
      <c r="BF118" s="1017"/>
      <c r="BG118" s="1017"/>
      <c r="BH118" s="1017"/>
      <c r="BI118" s="1017"/>
      <c r="BJ118" s="1017"/>
      <c r="BK118" s="1017"/>
      <c r="BL118" s="1017"/>
      <c r="BM118" s="1017"/>
      <c r="BN118" s="1017"/>
      <c r="BO118" s="1017"/>
      <c r="BP118" s="1018"/>
      <c r="BQ118" s="1049" t="s">
        <v>
66</v>
      </c>
      <c r="BR118" s="1050"/>
      <c r="BS118" s="1050"/>
      <c r="BT118" s="1050"/>
      <c r="BU118" s="1050"/>
      <c r="BV118" s="1050" t="s">
        <v>
66</v>
      </c>
      <c r="BW118" s="1050"/>
      <c r="BX118" s="1050"/>
      <c r="BY118" s="1050"/>
      <c r="BZ118" s="1050"/>
      <c r="CA118" s="1050" t="s">
        <v>
66</v>
      </c>
      <c r="CB118" s="1050"/>
      <c r="CC118" s="1050"/>
      <c r="CD118" s="1050"/>
      <c r="CE118" s="1050"/>
      <c r="CF118" s="966" t="s">
        <v>
66</v>
      </c>
      <c r="CG118" s="967"/>
      <c r="CH118" s="967"/>
      <c r="CI118" s="967"/>
      <c r="CJ118" s="967"/>
      <c r="CK118" s="997"/>
      <c r="CL118" s="998"/>
      <c r="CM118" s="968" t="s">
        <v>
393</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
66</v>
      </c>
      <c r="DH118" s="1011"/>
      <c r="DI118" s="1011"/>
      <c r="DJ118" s="1011"/>
      <c r="DK118" s="1012"/>
      <c r="DL118" s="1013" t="s">
        <v>
66</v>
      </c>
      <c r="DM118" s="1011"/>
      <c r="DN118" s="1011"/>
      <c r="DO118" s="1011"/>
      <c r="DP118" s="1012"/>
      <c r="DQ118" s="1013" t="s">
        <v>
66</v>
      </c>
      <c r="DR118" s="1011"/>
      <c r="DS118" s="1011"/>
      <c r="DT118" s="1011"/>
      <c r="DU118" s="1012"/>
      <c r="DV118" s="1014" t="s">
        <v>
66</v>
      </c>
      <c r="DW118" s="1015"/>
      <c r="DX118" s="1015"/>
      <c r="DY118" s="1015"/>
      <c r="DZ118" s="1016"/>
    </row>
    <row r="119" spans="1:130" s="102" customFormat="1" ht="26.25" customHeight="1" x14ac:dyDescent="0.2">
      <c r="A119" s="1116" t="s">
        <v>
368</v>
      </c>
      <c r="B119" s="996"/>
      <c r="C119" s="975" t="s">
        <v>
369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
66</v>
      </c>
      <c r="AB119" s="944"/>
      <c r="AC119" s="944"/>
      <c r="AD119" s="944"/>
      <c r="AE119" s="945"/>
      <c r="AF119" s="946" t="s">
        <v>
66</v>
      </c>
      <c r="AG119" s="944"/>
      <c r="AH119" s="944"/>
      <c r="AI119" s="944"/>
      <c r="AJ119" s="945"/>
      <c r="AK119" s="946" t="s">
        <v>
66</v>
      </c>
      <c r="AL119" s="944"/>
      <c r="AM119" s="944"/>
      <c r="AN119" s="944"/>
      <c r="AO119" s="945"/>
      <c r="AP119" s="947" t="s">
        <v>
66</v>
      </c>
      <c r="AQ119" s="948"/>
      <c r="AR119" s="948"/>
      <c r="AS119" s="948"/>
      <c r="AT119" s="949"/>
      <c r="AU119" s="954"/>
      <c r="AV119" s="955"/>
      <c r="AW119" s="955"/>
      <c r="AX119" s="955"/>
      <c r="AY119" s="955"/>
      <c r="AZ119" s="133" t="s">
        <v>
122</v>
      </c>
      <c r="BA119" s="133"/>
      <c r="BB119" s="133"/>
      <c r="BC119" s="133"/>
      <c r="BD119" s="133"/>
      <c r="BE119" s="133"/>
      <c r="BF119" s="133"/>
      <c r="BG119" s="133"/>
      <c r="BH119" s="133"/>
      <c r="BI119" s="133"/>
      <c r="BJ119" s="133"/>
      <c r="BK119" s="133"/>
      <c r="BL119" s="133"/>
      <c r="BM119" s="133"/>
      <c r="BN119" s="133"/>
      <c r="BO119" s="1027" t="s">
        <v>
394</v>
      </c>
      <c r="BP119" s="1058"/>
      <c r="BQ119" s="1049">
        <v>
11382084</v>
      </c>
      <c r="BR119" s="1050"/>
      <c r="BS119" s="1050"/>
      <c r="BT119" s="1050"/>
      <c r="BU119" s="1050"/>
      <c r="BV119" s="1050">
        <v>
11550354</v>
      </c>
      <c r="BW119" s="1050"/>
      <c r="BX119" s="1050"/>
      <c r="BY119" s="1050"/>
      <c r="BZ119" s="1050"/>
      <c r="CA119" s="1050">
        <v>
11865353</v>
      </c>
      <c r="CB119" s="1050"/>
      <c r="CC119" s="1050"/>
      <c r="CD119" s="1050"/>
      <c r="CE119" s="1050"/>
      <c r="CF119" s="1051"/>
      <c r="CG119" s="1052"/>
      <c r="CH119" s="1052"/>
      <c r="CI119" s="1052"/>
      <c r="CJ119" s="1053"/>
      <c r="CK119" s="999"/>
      <c r="CL119" s="1000"/>
      <c r="CM119" s="1054" t="s">
        <v>
395</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
66</v>
      </c>
      <c r="DH119" s="1036"/>
      <c r="DI119" s="1036"/>
      <c r="DJ119" s="1036"/>
      <c r="DK119" s="1037"/>
      <c r="DL119" s="1035" t="s">
        <v>
66</v>
      </c>
      <c r="DM119" s="1036"/>
      <c r="DN119" s="1036"/>
      <c r="DO119" s="1036"/>
      <c r="DP119" s="1037"/>
      <c r="DQ119" s="1035" t="s">
        <v>
66</v>
      </c>
      <c r="DR119" s="1036"/>
      <c r="DS119" s="1036"/>
      <c r="DT119" s="1036"/>
      <c r="DU119" s="1037"/>
      <c r="DV119" s="1038" t="s">
        <v>
66</v>
      </c>
      <c r="DW119" s="1039"/>
      <c r="DX119" s="1039"/>
      <c r="DY119" s="1039"/>
      <c r="DZ119" s="1040"/>
    </row>
    <row r="120" spans="1:130" s="102" customFormat="1" ht="26.25" customHeight="1" x14ac:dyDescent="0.2">
      <c r="A120" s="1117"/>
      <c r="B120" s="998"/>
      <c r="C120" s="968" t="s">
        <v>
372</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
66</v>
      </c>
      <c r="AB120" s="1011"/>
      <c r="AC120" s="1011"/>
      <c r="AD120" s="1011"/>
      <c r="AE120" s="1012"/>
      <c r="AF120" s="1013" t="s">
        <v>
66</v>
      </c>
      <c r="AG120" s="1011"/>
      <c r="AH120" s="1011"/>
      <c r="AI120" s="1011"/>
      <c r="AJ120" s="1012"/>
      <c r="AK120" s="1013" t="s">
        <v>
66</v>
      </c>
      <c r="AL120" s="1011"/>
      <c r="AM120" s="1011"/>
      <c r="AN120" s="1011"/>
      <c r="AO120" s="1012"/>
      <c r="AP120" s="1014" t="s">
        <v>
66</v>
      </c>
      <c r="AQ120" s="1015"/>
      <c r="AR120" s="1015"/>
      <c r="AS120" s="1015"/>
      <c r="AT120" s="1016"/>
      <c r="AU120" s="1041" t="s">
        <v>
396</v>
      </c>
      <c r="AV120" s="1042"/>
      <c r="AW120" s="1042"/>
      <c r="AX120" s="1042"/>
      <c r="AY120" s="1043"/>
      <c r="AZ120" s="992" t="s">
        <v>
397</v>
      </c>
      <c r="BA120" s="941"/>
      <c r="BB120" s="941"/>
      <c r="BC120" s="941"/>
      <c r="BD120" s="941"/>
      <c r="BE120" s="941"/>
      <c r="BF120" s="941"/>
      <c r="BG120" s="941"/>
      <c r="BH120" s="941"/>
      <c r="BI120" s="941"/>
      <c r="BJ120" s="941"/>
      <c r="BK120" s="941"/>
      <c r="BL120" s="941"/>
      <c r="BM120" s="941"/>
      <c r="BN120" s="941"/>
      <c r="BO120" s="941"/>
      <c r="BP120" s="942"/>
      <c r="BQ120" s="978">
        <v>
1610706</v>
      </c>
      <c r="BR120" s="979"/>
      <c r="BS120" s="979"/>
      <c r="BT120" s="979"/>
      <c r="BU120" s="979"/>
      <c r="BV120" s="979">
        <v>
1215187</v>
      </c>
      <c r="BW120" s="979"/>
      <c r="BX120" s="979"/>
      <c r="BY120" s="979"/>
      <c r="BZ120" s="979"/>
      <c r="CA120" s="979">
        <v>
1089585</v>
      </c>
      <c r="CB120" s="979"/>
      <c r="CC120" s="979"/>
      <c r="CD120" s="979"/>
      <c r="CE120" s="979"/>
      <c r="CF120" s="993">
        <v>
39.299999999999997</v>
      </c>
      <c r="CG120" s="994"/>
      <c r="CH120" s="994"/>
      <c r="CI120" s="994"/>
      <c r="CJ120" s="994"/>
      <c r="CK120" s="1059" t="s">
        <v>
398</v>
      </c>
      <c r="CL120" s="1060"/>
      <c r="CM120" s="1060"/>
      <c r="CN120" s="1060"/>
      <c r="CO120" s="1061"/>
      <c r="CP120" s="1067" t="s">
        <v>
339</v>
      </c>
      <c r="CQ120" s="1068"/>
      <c r="CR120" s="1068"/>
      <c r="CS120" s="1068"/>
      <c r="CT120" s="1068"/>
      <c r="CU120" s="1068"/>
      <c r="CV120" s="1068"/>
      <c r="CW120" s="1068"/>
      <c r="CX120" s="1068"/>
      <c r="CY120" s="1068"/>
      <c r="CZ120" s="1068"/>
      <c r="DA120" s="1068"/>
      <c r="DB120" s="1068"/>
      <c r="DC120" s="1068"/>
      <c r="DD120" s="1068"/>
      <c r="DE120" s="1068"/>
      <c r="DF120" s="1069"/>
      <c r="DG120" s="978">
        <v>
330344</v>
      </c>
      <c r="DH120" s="979"/>
      <c r="DI120" s="979"/>
      <c r="DJ120" s="979"/>
      <c r="DK120" s="979"/>
      <c r="DL120" s="979">
        <v>
318349</v>
      </c>
      <c r="DM120" s="979"/>
      <c r="DN120" s="979"/>
      <c r="DO120" s="979"/>
      <c r="DP120" s="979"/>
      <c r="DQ120" s="979">
        <v>
300056</v>
      </c>
      <c r="DR120" s="979"/>
      <c r="DS120" s="979"/>
      <c r="DT120" s="979"/>
      <c r="DU120" s="979"/>
      <c r="DV120" s="980">
        <v>
10.8</v>
      </c>
      <c r="DW120" s="980"/>
      <c r="DX120" s="980"/>
      <c r="DY120" s="980"/>
      <c r="DZ120" s="981"/>
    </row>
    <row r="121" spans="1:130" s="102" customFormat="1" ht="26.25" customHeight="1" x14ac:dyDescent="0.2">
      <c r="A121" s="1117"/>
      <c r="B121" s="998"/>
      <c r="C121" s="1019" t="s">
        <v>
399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
66</v>
      </c>
      <c r="AB121" s="1011"/>
      <c r="AC121" s="1011"/>
      <c r="AD121" s="1011"/>
      <c r="AE121" s="1012"/>
      <c r="AF121" s="1013" t="s">
        <v>
66</v>
      </c>
      <c r="AG121" s="1011"/>
      <c r="AH121" s="1011"/>
      <c r="AI121" s="1011"/>
      <c r="AJ121" s="1012"/>
      <c r="AK121" s="1013" t="s">
        <v>
66</v>
      </c>
      <c r="AL121" s="1011"/>
      <c r="AM121" s="1011"/>
      <c r="AN121" s="1011"/>
      <c r="AO121" s="1012"/>
      <c r="AP121" s="1014" t="s">
        <v>
66</v>
      </c>
      <c r="AQ121" s="1015"/>
      <c r="AR121" s="1015"/>
      <c r="AS121" s="1015"/>
      <c r="AT121" s="1016"/>
      <c r="AU121" s="1044"/>
      <c r="AV121" s="1045"/>
      <c r="AW121" s="1045"/>
      <c r="AX121" s="1045"/>
      <c r="AY121" s="1046"/>
      <c r="AZ121" s="1001" t="s">
        <v>
400</v>
      </c>
      <c r="BA121" s="1002"/>
      <c r="BB121" s="1002"/>
      <c r="BC121" s="1002"/>
      <c r="BD121" s="1002"/>
      <c r="BE121" s="1002"/>
      <c r="BF121" s="1002"/>
      <c r="BG121" s="1002"/>
      <c r="BH121" s="1002"/>
      <c r="BI121" s="1002"/>
      <c r="BJ121" s="1002"/>
      <c r="BK121" s="1002"/>
      <c r="BL121" s="1002"/>
      <c r="BM121" s="1002"/>
      <c r="BN121" s="1002"/>
      <c r="BO121" s="1002"/>
      <c r="BP121" s="1003"/>
      <c r="BQ121" s="971">
        <v>
492281</v>
      </c>
      <c r="BR121" s="972"/>
      <c r="BS121" s="972"/>
      <c r="BT121" s="972"/>
      <c r="BU121" s="972"/>
      <c r="BV121" s="972">
        <v>
525179</v>
      </c>
      <c r="BW121" s="972"/>
      <c r="BX121" s="972"/>
      <c r="BY121" s="972"/>
      <c r="BZ121" s="972"/>
      <c r="CA121" s="972">
        <v>
496063</v>
      </c>
      <c r="CB121" s="972"/>
      <c r="CC121" s="972"/>
      <c r="CD121" s="972"/>
      <c r="CE121" s="972"/>
      <c r="CF121" s="966">
        <v>
17.899999999999999</v>
      </c>
      <c r="CG121" s="967"/>
      <c r="CH121" s="967"/>
      <c r="CI121" s="967"/>
      <c r="CJ121" s="967"/>
      <c r="CK121" s="1062"/>
      <c r="CL121" s="1063"/>
      <c r="CM121" s="1063"/>
      <c r="CN121" s="1063"/>
      <c r="CO121" s="1064"/>
      <c r="CP121" s="1072" t="s">
        <v>
337</v>
      </c>
      <c r="CQ121" s="1073"/>
      <c r="CR121" s="1073"/>
      <c r="CS121" s="1073"/>
      <c r="CT121" s="1073"/>
      <c r="CU121" s="1073"/>
      <c r="CV121" s="1073"/>
      <c r="CW121" s="1073"/>
      <c r="CX121" s="1073"/>
      <c r="CY121" s="1073"/>
      <c r="CZ121" s="1073"/>
      <c r="DA121" s="1073"/>
      <c r="DB121" s="1073"/>
      <c r="DC121" s="1073"/>
      <c r="DD121" s="1073"/>
      <c r="DE121" s="1073"/>
      <c r="DF121" s="1074"/>
      <c r="DG121" s="971" t="s">
        <v>
66</v>
      </c>
      <c r="DH121" s="972"/>
      <c r="DI121" s="972"/>
      <c r="DJ121" s="972"/>
      <c r="DK121" s="972"/>
      <c r="DL121" s="972" t="s">
        <v>
66</v>
      </c>
      <c r="DM121" s="972"/>
      <c r="DN121" s="972"/>
      <c r="DO121" s="972"/>
      <c r="DP121" s="972"/>
      <c r="DQ121" s="972" t="s">
        <v>
66</v>
      </c>
      <c r="DR121" s="972"/>
      <c r="DS121" s="972"/>
      <c r="DT121" s="972"/>
      <c r="DU121" s="972"/>
      <c r="DV121" s="973" t="s">
        <v>
66</v>
      </c>
      <c r="DW121" s="973"/>
      <c r="DX121" s="973"/>
      <c r="DY121" s="973"/>
      <c r="DZ121" s="974"/>
    </row>
    <row r="122" spans="1:130" s="102" customFormat="1" ht="26.25" customHeight="1" x14ac:dyDescent="0.2">
      <c r="A122" s="1117"/>
      <c r="B122" s="998"/>
      <c r="C122" s="968" t="s">
        <v>
382</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
66</v>
      </c>
      <c r="AB122" s="1011"/>
      <c r="AC122" s="1011"/>
      <c r="AD122" s="1011"/>
      <c r="AE122" s="1012"/>
      <c r="AF122" s="1013" t="s">
        <v>
66</v>
      </c>
      <c r="AG122" s="1011"/>
      <c r="AH122" s="1011"/>
      <c r="AI122" s="1011"/>
      <c r="AJ122" s="1012"/>
      <c r="AK122" s="1013" t="s">
        <v>
66</v>
      </c>
      <c r="AL122" s="1011"/>
      <c r="AM122" s="1011"/>
      <c r="AN122" s="1011"/>
      <c r="AO122" s="1012"/>
      <c r="AP122" s="1014" t="s">
        <v>
66</v>
      </c>
      <c r="AQ122" s="1015"/>
      <c r="AR122" s="1015"/>
      <c r="AS122" s="1015"/>
      <c r="AT122" s="1016"/>
      <c r="AU122" s="1044"/>
      <c r="AV122" s="1045"/>
      <c r="AW122" s="1045"/>
      <c r="AX122" s="1045"/>
      <c r="AY122" s="1046"/>
      <c r="AZ122" s="1026" t="s">
        <v>
401</v>
      </c>
      <c r="BA122" s="1017"/>
      <c r="BB122" s="1017"/>
      <c r="BC122" s="1017"/>
      <c r="BD122" s="1017"/>
      <c r="BE122" s="1017"/>
      <c r="BF122" s="1017"/>
      <c r="BG122" s="1017"/>
      <c r="BH122" s="1017"/>
      <c r="BI122" s="1017"/>
      <c r="BJ122" s="1017"/>
      <c r="BK122" s="1017"/>
      <c r="BL122" s="1017"/>
      <c r="BM122" s="1017"/>
      <c r="BN122" s="1017"/>
      <c r="BO122" s="1017"/>
      <c r="BP122" s="1018"/>
      <c r="BQ122" s="1049">
        <v>
5788139</v>
      </c>
      <c r="BR122" s="1050"/>
      <c r="BS122" s="1050"/>
      <c r="BT122" s="1050"/>
      <c r="BU122" s="1050"/>
      <c r="BV122" s="1050">
        <v>
6117487</v>
      </c>
      <c r="BW122" s="1050"/>
      <c r="BX122" s="1050"/>
      <c r="BY122" s="1050"/>
      <c r="BZ122" s="1050"/>
      <c r="CA122" s="1050">
        <v>
6542540</v>
      </c>
      <c r="CB122" s="1050"/>
      <c r="CC122" s="1050"/>
      <c r="CD122" s="1050"/>
      <c r="CE122" s="1050"/>
      <c r="CF122" s="1070">
        <v>
236.1</v>
      </c>
      <c r="CG122" s="1071"/>
      <c r="CH122" s="1071"/>
      <c r="CI122" s="1071"/>
      <c r="CJ122" s="1071"/>
      <c r="CK122" s="1062"/>
      <c r="CL122" s="1063"/>
      <c r="CM122" s="1063"/>
      <c r="CN122" s="1063"/>
      <c r="CO122" s="1064"/>
      <c r="CP122" s="1072" t="s">
        <v>
338</v>
      </c>
      <c r="CQ122" s="1073"/>
      <c r="CR122" s="1073"/>
      <c r="CS122" s="1073"/>
      <c r="CT122" s="1073"/>
      <c r="CU122" s="1073"/>
      <c r="CV122" s="1073"/>
      <c r="CW122" s="1073"/>
      <c r="CX122" s="1073"/>
      <c r="CY122" s="1073"/>
      <c r="CZ122" s="1073"/>
      <c r="DA122" s="1073"/>
      <c r="DB122" s="1073"/>
      <c r="DC122" s="1073"/>
      <c r="DD122" s="1073"/>
      <c r="DE122" s="1073"/>
      <c r="DF122" s="1074"/>
      <c r="DG122" s="971" t="s">
        <v>
66</v>
      </c>
      <c r="DH122" s="972"/>
      <c r="DI122" s="972"/>
      <c r="DJ122" s="972"/>
      <c r="DK122" s="972"/>
      <c r="DL122" s="972" t="s">
        <v>
66</v>
      </c>
      <c r="DM122" s="972"/>
      <c r="DN122" s="972"/>
      <c r="DO122" s="972"/>
      <c r="DP122" s="972"/>
      <c r="DQ122" s="972" t="s">
        <v>
66</v>
      </c>
      <c r="DR122" s="972"/>
      <c r="DS122" s="972"/>
      <c r="DT122" s="972"/>
      <c r="DU122" s="972"/>
      <c r="DV122" s="973" t="s">
        <v>
66</v>
      </c>
      <c r="DW122" s="973"/>
      <c r="DX122" s="973"/>
      <c r="DY122" s="973"/>
      <c r="DZ122" s="974"/>
    </row>
    <row r="123" spans="1:130" s="102" customFormat="1" ht="26.25" customHeight="1" x14ac:dyDescent="0.2">
      <c r="A123" s="1117"/>
      <c r="B123" s="998"/>
      <c r="C123" s="968" t="s">
        <v>
388</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
66</v>
      </c>
      <c r="AB123" s="1011"/>
      <c r="AC123" s="1011"/>
      <c r="AD123" s="1011"/>
      <c r="AE123" s="1012"/>
      <c r="AF123" s="1013" t="s">
        <v>
66</v>
      </c>
      <c r="AG123" s="1011"/>
      <c r="AH123" s="1011"/>
      <c r="AI123" s="1011"/>
      <c r="AJ123" s="1012"/>
      <c r="AK123" s="1013" t="s">
        <v>
66</v>
      </c>
      <c r="AL123" s="1011"/>
      <c r="AM123" s="1011"/>
      <c r="AN123" s="1011"/>
      <c r="AO123" s="1012"/>
      <c r="AP123" s="1014" t="s">
        <v>
66</v>
      </c>
      <c r="AQ123" s="1015"/>
      <c r="AR123" s="1015"/>
      <c r="AS123" s="1015"/>
      <c r="AT123" s="1016"/>
      <c r="AU123" s="1047"/>
      <c r="AV123" s="1048"/>
      <c r="AW123" s="1048"/>
      <c r="AX123" s="1048"/>
      <c r="AY123" s="1048"/>
      <c r="AZ123" s="133" t="s">
        <v>
122</v>
      </c>
      <c r="BA123" s="133"/>
      <c r="BB123" s="133"/>
      <c r="BC123" s="133"/>
      <c r="BD123" s="133"/>
      <c r="BE123" s="133"/>
      <c r="BF123" s="133"/>
      <c r="BG123" s="133"/>
      <c r="BH123" s="133"/>
      <c r="BI123" s="133"/>
      <c r="BJ123" s="133"/>
      <c r="BK123" s="133"/>
      <c r="BL123" s="133"/>
      <c r="BM123" s="133"/>
      <c r="BN123" s="133"/>
      <c r="BO123" s="1027" t="s">
        <v>
402</v>
      </c>
      <c r="BP123" s="1058"/>
      <c r="BQ123" s="1088">
        <v>
7891126</v>
      </c>
      <c r="BR123" s="1089"/>
      <c r="BS123" s="1089"/>
      <c r="BT123" s="1089"/>
      <c r="BU123" s="1089"/>
      <c r="BV123" s="1089">
        <v>
7857853</v>
      </c>
      <c r="BW123" s="1089"/>
      <c r="BX123" s="1089"/>
      <c r="BY123" s="1089"/>
      <c r="BZ123" s="1089"/>
      <c r="CA123" s="1089">
        <v>
8128188</v>
      </c>
      <c r="CB123" s="1089"/>
      <c r="CC123" s="1089"/>
      <c r="CD123" s="1089"/>
      <c r="CE123" s="1089"/>
      <c r="CF123" s="1051"/>
      <c r="CG123" s="1052"/>
      <c r="CH123" s="1052"/>
      <c r="CI123" s="1052"/>
      <c r="CJ123" s="1053"/>
      <c r="CK123" s="1062"/>
      <c r="CL123" s="1063"/>
      <c r="CM123" s="1063"/>
      <c r="CN123" s="1063"/>
      <c r="CO123" s="1064"/>
      <c r="CP123" s="1072" t="s">
        <v>
335</v>
      </c>
      <c r="CQ123" s="1073"/>
      <c r="CR123" s="1073"/>
      <c r="CS123" s="1073"/>
      <c r="CT123" s="1073"/>
      <c r="CU123" s="1073"/>
      <c r="CV123" s="1073"/>
      <c r="CW123" s="1073"/>
      <c r="CX123" s="1073"/>
      <c r="CY123" s="1073"/>
      <c r="CZ123" s="1073"/>
      <c r="DA123" s="1073"/>
      <c r="DB123" s="1073"/>
      <c r="DC123" s="1073"/>
      <c r="DD123" s="1073"/>
      <c r="DE123" s="1073"/>
      <c r="DF123" s="1074"/>
      <c r="DG123" s="1010" t="s">
        <v>
66</v>
      </c>
      <c r="DH123" s="1011"/>
      <c r="DI123" s="1011"/>
      <c r="DJ123" s="1011"/>
      <c r="DK123" s="1012"/>
      <c r="DL123" s="1013" t="s">
        <v>
66</v>
      </c>
      <c r="DM123" s="1011"/>
      <c r="DN123" s="1011"/>
      <c r="DO123" s="1011"/>
      <c r="DP123" s="1012"/>
      <c r="DQ123" s="1013" t="s">
        <v>
66</v>
      </c>
      <c r="DR123" s="1011"/>
      <c r="DS123" s="1011"/>
      <c r="DT123" s="1011"/>
      <c r="DU123" s="1012"/>
      <c r="DV123" s="1014" t="s">
        <v>
66</v>
      </c>
      <c r="DW123" s="1015"/>
      <c r="DX123" s="1015"/>
      <c r="DY123" s="1015"/>
      <c r="DZ123" s="1016"/>
    </row>
    <row r="124" spans="1:130" s="102" customFormat="1" ht="26.25" customHeight="1" thickBot="1" x14ac:dyDescent="0.25">
      <c r="A124" s="1117"/>
      <c r="B124" s="998"/>
      <c r="C124" s="968" t="s">
        <v>
391</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
66</v>
      </c>
      <c r="AB124" s="1011"/>
      <c r="AC124" s="1011"/>
      <c r="AD124" s="1011"/>
      <c r="AE124" s="1012"/>
      <c r="AF124" s="1013" t="s">
        <v>
66</v>
      </c>
      <c r="AG124" s="1011"/>
      <c r="AH124" s="1011"/>
      <c r="AI124" s="1011"/>
      <c r="AJ124" s="1012"/>
      <c r="AK124" s="1013" t="s">
        <v>
66</v>
      </c>
      <c r="AL124" s="1011"/>
      <c r="AM124" s="1011"/>
      <c r="AN124" s="1011"/>
      <c r="AO124" s="1012"/>
      <c r="AP124" s="1014" t="s">
        <v>
66</v>
      </c>
      <c r="AQ124" s="1015"/>
      <c r="AR124" s="1015"/>
      <c r="AS124" s="1015"/>
      <c r="AT124" s="1016"/>
      <c r="AU124" s="1084" t="s">
        <v>
403</v>
      </c>
      <c r="AV124" s="1085"/>
      <c r="AW124" s="1085"/>
      <c r="AX124" s="1085"/>
      <c r="AY124" s="1085"/>
      <c r="AZ124" s="1085"/>
      <c r="BA124" s="1085"/>
      <c r="BB124" s="1085"/>
      <c r="BC124" s="1085"/>
      <c r="BD124" s="1085"/>
      <c r="BE124" s="1085"/>
      <c r="BF124" s="1085"/>
      <c r="BG124" s="1085"/>
      <c r="BH124" s="1085"/>
      <c r="BI124" s="1085"/>
      <c r="BJ124" s="1085"/>
      <c r="BK124" s="1085"/>
      <c r="BL124" s="1085"/>
      <c r="BM124" s="1085"/>
      <c r="BN124" s="1085"/>
      <c r="BO124" s="1085"/>
      <c r="BP124" s="1086"/>
      <c r="BQ124" s="1087">
        <v>
121.4</v>
      </c>
      <c r="BR124" s="1080"/>
      <c r="BS124" s="1080"/>
      <c r="BT124" s="1080"/>
      <c r="BU124" s="1080"/>
      <c r="BV124" s="1080">
        <v>
131.9</v>
      </c>
      <c r="BW124" s="1080"/>
      <c r="BX124" s="1080"/>
      <c r="BY124" s="1080"/>
      <c r="BZ124" s="1080"/>
      <c r="CA124" s="1080">
        <v>
134.80000000000001</v>
      </c>
      <c r="CB124" s="1080"/>
      <c r="CC124" s="1080"/>
      <c r="CD124" s="1080"/>
      <c r="CE124" s="1080"/>
      <c r="CF124" s="1081"/>
      <c r="CG124" s="1082"/>
      <c r="CH124" s="1082"/>
      <c r="CI124" s="1082"/>
      <c r="CJ124" s="1083"/>
      <c r="CK124" s="1065"/>
      <c r="CL124" s="1065"/>
      <c r="CM124" s="1065"/>
      <c r="CN124" s="1065"/>
      <c r="CO124" s="1066"/>
      <c r="CP124" s="1072" t="s">
        <v>
404</v>
      </c>
      <c r="CQ124" s="1073"/>
      <c r="CR124" s="1073"/>
      <c r="CS124" s="1073"/>
      <c r="CT124" s="1073"/>
      <c r="CU124" s="1073"/>
      <c r="CV124" s="1073"/>
      <c r="CW124" s="1073"/>
      <c r="CX124" s="1073"/>
      <c r="CY124" s="1073"/>
      <c r="CZ124" s="1073"/>
      <c r="DA124" s="1073"/>
      <c r="DB124" s="1073"/>
      <c r="DC124" s="1073"/>
      <c r="DD124" s="1073"/>
      <c r="DE124" s="1073"/>
      <c r="DF124" s="1074"/>
      <c r="DG124" s="1057" t="s">
        <v>
66</v>
      </c>
      <c r="DH124" s="1036"/>
      <c r="DI124" s="1036"/>
      <c r="DJ124" s="1036"/>
      <c r="DK124" s="1037"/>
      <c r="DL124" s="1035" t="s">
        <v>
66</v>
      </c>
      <c r="DM124" s="1036"/>
      <c r="DN124" s="1036"/>
      <c r="DO124" s="1036"/>
      <c r="DP124" s="1037"/>
      <c r="DQ124" s="1035" t="s">
        <v>
66</v>
      </c>
      <c r="DR124" s="1036"/>
      <c r="DS124" s="1036"/>
      <c r="DT124" s="1036"/>
      <c r="DU124" s="1037"/>
      <c r="DV124" s="1038" t="s">
        <v>
66</v>
      </c>
      <c r="DW124" s="1039"/>
      <c r="DX124" s="1039"/>
      <c r="DY124" s="1039"/>
      <c r="DZ124" s="1040"/>
    </row>
    <row r="125" spans="1:130" s="102" customFormat="1" ht="26.25" customHeight="1" x14ac:dyDescent="0.2">
      <c r="A125" s="1117"/>
      <c r="B125" s="998"/>
      <c r="C125" s="968" t="s">
        <v>
393</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
66</v>
      </c>
      <c r="AB125" s="1011"/>
      <c r="AC125" s="1011"/>
      <c r="AD125" s="1011"/>
      <c r="AE125" s="1012"/>
      <c r="AF125" s="1013" t="s">
        <v>
66</v>
      </c>
      <c r="AG125" s="1011"/>
      <c r="AH125" s="1011"/>
      <c r="AI125" s="1011"/>
      <c r="AJ125" s="1012"/>
      <c r="AK125" s="1013" t="s">
        <v>
66</v>
      </c>
      <c r="AL125" s="1011"/>
      <c r="AM125" s="1011"/>
      <c r="AN125" s="1011"/>
      <c r="AO125" s="1012"/>
      <c r="AP125" s="1014" t="s">
        <v>
66</v>
      </c>
      <c r="AQ125" s="1015"/>
      <c r="AR125" s="1015"/>
      <c r="AS125" s="1015"/>
      <c r="AT125" s="1016"/>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5" t="s">
        <v>
405</v>
      </c>
      <c r="CL125" s="1060"/>
      <c r="CM125" s="1060"/>
      <c r="CN125" s="1060"/>
      <c r="CO125" s="1061"/>
      <c r="CP125" s="992" t="s">
        <v>
406</v>
      </c>
      <c r="CQ125" s="941"/>
      <c r="CR125" s="941"/>
      <c r="CS125" s="941"/>
      <c r="CT125" s="941"/>
      <c r="CU125" s="941"/>
      <c r="CV125" s="941"/>
      <c r="CW125" s="941"/>
      <c r="CX125" s="941"/>
      <c r="CY125" s="941"/>
      <c r="CZ125" s="941"/>
      <c r="DA125" s="941"/>
      <c r="DB125" s="941"/>
      <c r="DC125" s="941"/>
      <c r="DD125" s="941"/>
      <c r="DE125" s="941"/>
      <c r="DF125" s="942"/>
      <c r="DG125" s="978" t="s">
        <v>
66</v>
      </c>
      <c r="DH125" s="979"/>
      <c r="DI125" s="979"/>
      <c r="DJ125" s="979"/>
      <c r="DK125" s="979"/>
      <c r="DL125" s="979" t="s">
        <v>
66</v>
      </c>
      <c r="DM125" s="979"/>
      <c r="DN125" s="979"/>
      <c r="DO125" s="979"/>
      <c r="DP125" s="979"/>
      <c r="DQ125" s="979" t="s">
        <v>
66</v>
      </c>
      <c r="DR125" s="979"/>
      <c r="DS125" s="979"/>
      <c r="DT125" s="979"/>
      <c r="DU125" s="979"/>
      <c r="DV125" s="980" t="s">
        <v>
66</v>
      </c>
      <c r="DW125" s="980"/>
      <c r="DX125" s="980"/>
      <c r="DY125" s="980"/>
      <c r="DZ125" s="981"/>
    </row>
    <row r="126" spans="1:130" s="102" customFormat="1" ht="26.25" customHeight="1" thickBot="1" x14ac:dyDescent="0.25">
      <c r="A126" s="1117"/>
      <c r="B126" s="998"/>
      <c r="C126" s="968" t="s">
        <v>
395</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
66</v>
      </c>
      <c r="AB126" s="1011"/>
      <c r="AC126" s="1011"/>
      <c r="AD126" s="1011"/>
      <c r="AE126" s="1012"/>
      <c r="AF126" s="1013" t="s">
        <v>
66</v>
      </c>
      <c r="AG126" s="1011"/>
      <c r="AH126" s="1011"/>
      <c r="AI126" s="1011"/>
      <c r="AJ126" s="1012"/>
      <c r="AK126" s="1013" t="s">
        <v>
66</v>
      </c>
      <c r="AL126" s="1011"/>
      <c r="AM126" s="1011"/>
      <c r="AN126" s="1011"/>
      <c r="AO126" s="1012"/>
      <c r="AP126" s="1014" t="s">
        <v>
66</v>
      </c>
      <c r="AQ126" s="1015"/>
      <c r="AR126" s="1015"/>
      <c r="AS126" s="1015"/>
      <c r="AT126" s="1016"/>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6"/>
      <c r="CL126" s="1063"/>
      <c r="CM126" s="1063"/>
      <c r="CN126" s="1063"/>
      <c r="CO126" s="1064"/>
      <c r="CP126" s="1001" t="s">
        <v>
407</v>
      </c>
      <c r="CQ126" s="1002"/>
      <c r="CR126" s="1002"/>
      <c r="CS126" s="1002"/>
      <c r="CT126" s="1002"/>
      <c r="CU126" s="1002"/>
      <c r="CV126" s="1002"/>
      <c r="CW126" s="1002"/>
      <c r="CX126" s="1002"/>
      <c r="CY126" s="1002"/>
      <c r="CZ126" s="1002"/>
      <c r="DA126" s="1002"/>
      <c r="DB126" s="1002"/>
      <c r="DC126" s="1002"/>
      <c r="DD126" s="1002"/>
      <c r="DE126" s="1002"/>
      <c r="DF126" s="1003"/>
      <c r="DG126" s="971" t="s">
        <v>
66</v>
      </c>
      <c r="DH126" s="972"/>
      <c r="DI126" s="972"/>
      <c r="DJ126" s="972"/>
      <c r="DK126" s="972"/>
      <c r="DL126" s="972" t="s">
        <v>
66</v>
      </c>
      <c r="DM126" s="972"/>
      <c r="DN126" s="972"/>
      <c r="DO126" s="972"/>
      <c r="DP126" s="972"/>
      <c r="DQ126" s="972" t="s">
        <v>
66</v>
      </c>
      <c r="DR126" s="972"/>
      <c r="DS126" s="972"/>
      <c r="DT126" s="972"/>
      <c r="DU126" s="972"/>
      <c r="DV126" s="973" t="s">
        <v>
66</v>
      </c>
      <c r="DW126" s="973"/>
      <c r="DX126" s="973"/>
      <c r="DY126" s="973"/>
      <c r="DZ126" s="974"/>
    </row>
    <row r="127" spans="1:130" s="102" customFormat="1" ht="26.25" customHeight="1" x14ac:dyDescent="0.2">
      <c r="A127" s="1118"/>
      <c r="B127" s="1000"/>
      <c r="C127" s="1054" t="s">
        <v>
408</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
66</v>
      </c>
      <c r="AB127" s="1011"/>
      <c r="AC127" s="1011"/>
      <c r="AD127" s="1011"/>
      <c r="AE127" s="1012"/>
      <c r="AF127" s="1013" t="s">
        <v>
66</v>
      </c>
      <c r="AG127" s="1011"/>
      <c r="AH127" s="1011"/>
      <c r="AI127" s="1011"/>
      <c r="AJ127" s="1012"/>
      <c r="AK127" s="1013" t="s">
        <v>
66</v>
      </c>
      <c r="AL127" s="1011"/>
      <c r="AM127" s="1011"/>
      <c r="AN127" s="1011"/>
      <c r="AO127" s="1012"/>
      <c r="AP127" s="1014" t="s">
        <v>
66</v>
      </c>
      <c r="AQ127" s="1015"/>
      <c r="AR127" s="1015"/>
      <c r="AS127" s="1015"/>
      <c r="AT127" s="1016"/>
      <c r="AU127" s="138"/>
      <c r="AV127" s="138"/>
      <c r="AW127" s="138"/>
      <c r="AX127" s="1090" t="s">
        <v>
409</v>
      </c>
      <c r="AY127" s="1091"/>
      <c r="AZ127" s="1091"/>
      <c r="BA127" s="1091"/>
      <c r="BB127" s="1091"/>
      <c r="BC127" s="1091"/>
      <c r="BD127" s="1091"/>
      <c r="BE127" s="1092"/>
      <c r="BF127" s="1093" t="s">
        <v>
410</v>
      </c>
      <c r="BG127" s="1091"/>
      <c r="BH127" s="1091"/>
      <c r="BI127" s="1091"/>
      <c r="BJ127" s="1091"/>
      <c r="BK127" s="1091"/>
      <c r="BL127" s="1092"/>
      <c r="BM127" s="1093" t="s">
        <v>
411</v>
      </c>
      <c r="BN127" s="1091"/>
      <c r="BO127" s="1091"/>
      <c r="BP127" s="1091"/>
      <c r="BQ127" s="1091"/>
      <c r="BR127" s="1091"/>
      <c r="BS127" s="1092"/>
      <c r="BT127" s="1093" t="s">
        <v>
412</v>
      </c>
      <c r="BU127" s="1091"/>
      <c r="BV127" s="1091"/>
      <c r="BW127" s="1091"/>
      <c r="BX127" s="1091"/>
      <c r="BY127" s="1091"/>
      <c r="BZ127" s="1115"/>
      <c r="CA127" s="138"/>
      <c r="CB127" s="138"/>
      <c r="CC127" s="138"/>
      <c r="CD127" s="139"/>
      <c r="CE127" s="139"/>
      <c r="CF127" s="139"/>
      <c r="CG127" s="136"/>
      <c r="CH127" s="136"/>
      <c r="CI127" s="136"/>
      <c r="CJ127" s="137"/>
      <c r="CK127" s="1076"/>
      <c r="CL127" s="1063"/>
      <c r="CM127" s="1063"/>
      <c r="CN127" s="1063"/>
      <c r="CO127" s="1064"/>
      <c r="CP127" s="1001" t="s">
        <v>
413</v>
      </c>
      <c r="CQ127" s="1002"/>
      <c r="CR127" s="1002"/>
      <c r="CS127" s="1002"/>
      <c r="CT127" s="1002"/>
      <c r="CU127" s="1002"/>
      <c r="CV127" s="1002"/>
      <c r="CW127" s="1002"/>
      <c r="CX127" s="1002"/>
      <c r="CY127" s="1002"/>
      <c r="CZ127" s="1002"/>
      <c r="DA127" s="1002"/>
      <c r="DB127" s="1002"/>
      <c r="DC127" s="1002"/>
      <c r="DD127" s="1002"/>
      <c r="DE127" s="1002"/>
      <c r="DF127" s="1003"/>
      <c r="DG127" s="971" t="s">
        <v>
66</v>
      </c>
      <c r="DH127" s="972"/>
      <c r="DI127" s="972"/>
      <c r="DJ127" s="972"/>
      <c r="DK127" s="972"/>
      <c r="DL127" s="972" t="s">
        <v>
66</v>
      </c>
      <c r="DM127" s="972"/>
      <c r="DN127" s="972"/>
      <c r="DO127" s="972"/>
      <c r="DP127" s="972"/>
      <c r="DQ127" s="972" t="s">
        <v>
66</v>
      </c>
      <c r="DR127" s="972"/>
      <c r="DS127" s="972"/>
      <c r="DT127" s="972"/>
      <c r="DU127" s="972"/>
      <c r="DV127" s="973" t="s">
        <v>
66</v>
      </c>
      <c r="DW127" s="973"/>
      <c r="DX127" s="973"/>
      <c r="DY127" s="973"/>
      <c r="DZ127" s="974"/>
    </row>
    <row r="128" spans="1:130" s="102" customFormat="1" ht="26.25" customHeight="1" thickBot="1" x14ac:dyDescent="0.25">
      <c r="A128" s="1101" t="s">
        <v>
414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
415</v>
      </c>
      <c r="X128" s="1103"/>
      <c r="Y128" s="1103"/>
      <c r="Z128" s="1104"/>
      <c r="AA128" s="1105">
        <v>
47573</v>
      </c>
      <c r="AB128" s="1106"/>
      <c r="AC128" s="1106"/>
      <c r="AD128" s="1106"/>
      <c r="AE128" s="1107"/>
      <c r="AF128" s="1108">
        <v>
40545</v>
      </c>
      <c r="AG128" s="1106"/>
      <c r="AH128" s="1106"/>
      <c r="AI128" s="1106"/>
      <c r="AJ128" s="1107"/>
      <c r="AK128" s="1108">
        <v>
40566</v>
      </c>
      <c r="AL128" s="1106"/>
      <c r="AM128" s="1106"/>
      <c r="AN128" s="1106"/>
      <c r="AO128" s="1107"/>
      <c r="AP128" s="1109"/>
      <c r="AQ128" s="1110"/>
      <c r="AR128" s="1110"/>
      <c r="AS128" s="1110"/>
      <c r="AT128" s="1111"/>
      <c r="AU128" s="138"/>
      <c r="AV128" s="138"/>
      <c r="AW128" s="138"/>
      <c r="AX128" s="940" t="s">
        <v>
416</v>
      </c>
      <c r="AY128" s="941"/>
      <c r="AZ128" s="941"/>
      <c r="BA128" s="941"/>
      <c r="BB128" s="941"/>
      <c r="BC128" s="941"/>
      <c r="BD128" s="941"/>
      <c r="BE128" s="942"/>
      <c r="BF128" s="1112" t="s">
        <v>
66</v>
      </c>
      <c r="BG128" s="1113"/>
      <c r="BH128" s="1113"/>
      <c r="BI128" s="1113"/>
      <c r="BJ128" s="1113"/>
      <c r="BK128" s="1113"/>
      <c r="BL128" s="1114"/>
      <c r="BM128" s="1112">
        <v>
15</v>
      </c>
      <c r="BN128" s="1113"/>
      <c r="BO128" s="1113"/>
      <c r="BP128" s="1113"/>
      <c r="BQ128" s="1113"/>
      <c r="BR128" s="1113"/>
      <c r="BS128" s="1114"/>
      <c r="BT128" s="1112">
        <v>
20</v>
      </c>
      <c r="BU128" s="1113"/>
      <c r="BV128" s="1113"/>
      <c r="BW128" s="1113"/>
      <c r="BX128" s="1113"/>
      <c r="BY128" s="1113"/>
      <c r="BZ128" s="1131"/>
      <c r="CA128" s="139"/>
      <c r="CB128" s="139"/>
      <c r="CC128" s="139"/>
      <c r="CD128" s="139"/>
      <c r="CE128" s="139"/>
      <c r="CF128" s="139"/>
      <c r="CG128" s="136"/>
      <c r="CH128" s="136"/>
      <c r="CI128" s="136"/>
      <c r="CJ128" s="137"/>
      <c r="CK128" s="1077"/>
      <c r="CL128" s="1078"/>
      <c r="CM128" s="1078"/>
      <c r="CN128" s="1078"/>
      <c r="CO128" s="1079"/>
      <c r="CP128" s="1094" t="s">
        <v>
417</v>
      </c>
      <c r="CQ128" s="1095"/>
      <c r="CR128" s="1095"/>
      <c r="CS128" s="1095"/>
      <c r="CT128" s="1095"/>
      <c r="CU128" s="1095"/>
      <c r="CV128" s="1095"/>
      <c r="CW128" s="1095"/>
      <c r="CX128" s="1095"/>
      <c r="CY128" s="1095"/>
      <c r="CZ128" s="1095"/>
      <c r="DA128" s="1095"/>
      <c r="DB128" s="1095"/>
      <c r="DC128" s="1095"/>
      <c r="DD128" s="1095"/>
      <c r="DE128" s="1095"/>
      <c r="DF128" s="1096"/>
      <c r="DG128" s="1097" t="s">
        <v>
66</v>
      </c>
      <c r="DH128" s="1098"/>
      <c r="DI128" s="1098"/>
      <c r="DJ128" s="1098"/>
      <c r="DK128" s="1098"/>
      <c r="DL128" s="1098" t="s">
        <v>
66</v>
      </c>
      <c r="DM128" s="1098"/>
      <c r="DN128" s="1098"/>
      <c r="DO128" s="1098"/>
      <c r="DP128" s="1098"/>
      <c r="DQ128" s="1098" t="s">
        <v>
66</v>
      </c>
      <c r="DR128" s="1098"/>
      <c r="DS128" s="1098"/>
      <c r="DT128" s="1098"/>
      <c r="DU128" s="1098"/>
      <c r="DV128" s="1099" t="s">
        <v>
66</v>
      </c>
      <c r="DW128" s="1099"/>
      <c r="DX128" s="1099"/>
      <c r="DY128" s="1099"/>
      <c r="DZ128" s="1100"/>
    </row>
    <row r="129" spans="1:131" s="102" customFormat="1" ht="26.25" customHeight="1" x14ac:dyDescent="0.2">
      <c r="A129" s="982" t="s">
        <v>
46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
418</v>
      </c>
      <c r="X129" s="1126"/>
      <c r="Y129" s="1126"/>
      <c r="Z129" s="1127"/>
      <c r="AA129" s="1010">
        <v>
3320980</v>
      </c>
      <c r="AB129" s="1011"/>
      <c r="AC129" s="1011"/>
      <c r="AD129" s="1011"/>
      <c r="AE129" s="1012"/>
      <c r="AF129" s="1013">
        <v>
3282342</v>
      </c>
      <c r="AG129" s="1011"/>
      <c r="AH129" s="1011"/>
      <c r="AI129" s="1011"/>
      <c r="AJ129" s="1012"/>
      <c r="AK129" s="1013">
        <v>
3294382</v>
      </c>
      <c r="AL129" s="1011"/>
      <c r="AM129" s="1011"/>
      <c r="AN129" s="1011"/>
      <c r="AO129" s="1012"/>
      <c r="AP129" s="1128"/>
      <c r="AQ129" s="1129"/>
      <c r="AR129" s="1129"/>
      <c r="AS129" s="1129"/>
      <c r="AT129" s="1130"/>
      <c r="AU129" s="140"/>
      <c r="AV129" s="140"/>
      <c r="AW129" s="140"/>
      <c r="AX129" s="1119" t="s">
        <v>
419</v>
      </c>
      <c r="AY129" s="1002"/>
      <c r="AZ129" s="1002"/>
      <c r="BA129" s="1002"/>
      <c r="BB129" s="1002"/>
      <c r="BC129" s="1002"/>
      <c r="BD129" s="1002"/>
      <c r="BE129" s="1003"/>
      <c r="BF129" s="1120" t="s">
        <v>
66</v>
      </c>
      <c r="BG129" s="1121"/>
      <c r="BH129" s="1121"/>
      <c r="BI129" s="1121"/>
      <c r="BJ129" s="1121"/>
      <c r="BK129" s="1121"/>
      <c r="BL129" s="1122"/>
      <c r="BM129" s="1120">
        <v>
20</v>
      </c>
      <c r="BN129" s="1121"/>
      <c r="BO129" s="1121"/>
      <c r="BP129" s="1121"/>
      <c r="BQ129" s="1121"/>
      <c r="BR129" s="1121"/>
      <c r="BS129" s="1122"/>
      <c r="BT129" s="1120">
        <v>
30</v>
      </c>
      <c r="BU129" s="1123"/>
      <c r="BV129" s="1123"/>
      <c r="BW129" s="1123"/>
      <c r="BX129" s="1123"/>
      <c r="BY129" s="1123"/>
      <c r="BZ129" s="1124"/>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2">
      <c r="A130" s="982" t="s">
        <v>
420</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
421</v>
      </c>
      <c r="X130" s="1126"/>
      <c r="Y130" s="1126"/>
      <c r="Z130" s="1127"/>
      <c r="AA130" s="1010">
        <v>
445984</v>
      </c>
      <c r="AB130" s="1011"/>
      <c r="AC130" s="1011"/>
      <c r="AD130" s="1011"/>
      <c r="AE130" s="1012"/>
      <c r="AF130" s="1013">
        <v>
483385</v>
      </c>
      <c r="AG130" s="1011"/>
      <c r="AH130" s="1011"/>
      <c r="AI130" s="1011"/>
      <c r="AJ130" s="1012"/>
      <c r="AK130" s="1013">
        <v>
522800</v>
      </c>
      <c r="AL130" s="1011"/>
      <c r="AM130" s="1011"/>
      <c r="AN130" s="1011"/>
      <c r="AO130" s="1012"/>
      <c r="AP130" s="1128"/>
      <c r="AQ130" s="1129"/>
      <c r="AR130" s="1129"/>
      <c r="AS130" s="1129"/>
      <c r="AT130" s="1130"/>
      <c r="AU130" s="140"/>
      <c r="AV130" s="140"/>
      <c r="AW130" s="140"/>
      <c r="AX130" s="1119" t="s">
        <v>
422</v>
      </c>
      <c r="AY130" s="1002"/>
      <c r="AZ130" s="1002"/>
      <c r="BA130" s="1002"/>
      <c r="BB130" s="1002"/>
      <c r="BC130" s="1002"/>
      <c r="BD130" s="1002"/>
      <c r="BE130" s="1003"/>
      <c r="BF130" s="1156">
        <v>
12.2</v>
      </c>
      <c r="BG130" s="1157"/>
      <c r="BH130" s="1157"/>
      <c r="BI130" s="1157"/>
      <c r="BJ130" s="1157"/>
      <c r="BK130" s="1157"/>
      <c r="BL130" s="1158"/>
      <c r="BM130" s="1156">
        <v>
25</v>
      </c>
      <c r="BN130" s="1157"/>
      <c r="BO130" s="1157"/>
      <c r="BP130" s="1157"/>
      <c r="BQ130" s="1157"/>
      <c r="BR130" s="1157"/>
      <c r="BS130" s="1158"/>
      <c r="BT130" s="1156">
        <v>
35</v>
      </c>
      <c r="BU130" s="1159"/>
      <c r="BV130" s="1159"/>
      <c r="BW130" s="1159"/>
      <c r="BX130" s="1159"/>
      <c r="BY130" s="1159"/>
      <c r="BZ130" s="1160"/>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5">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
423</v>
      </c>
      <c r="X131" s="1164"/>
      <c r="Y131" s="1164"/>
      <c r="Z131" s="1165"/>
      <c r="AA131" s="1057">
        <v>
2874996</v>
      </c>
      <c r="AB131" s="1036"/>
      <c r="AC131" s="1036"/>
      <c r="AD131" s="1036"/>
      <c r="AE131" s="1037"/>
      <c r="AF131" s="1035">
        <v>
2798957</v>
      </c>
      <c r="AG131" s="1036"/>
      <c r="AH131" s="1036"/>
      <c r="AI131" s="1036"/>
      <c r="AJ131" s="1037"/>
      <c r="AK131" s="1035">
        <v>
2771582</v>
      </c>
      <c r="AL131" s="1036"/>
      <c r="AM131" s="1036"/>
      <c r="AN131" s="1036"/>
      <c r="AO131" s="1037"/>
      <c r="AP131" s="1166"/>
      <c r="AQ131" s="1167"/>
      <c r="AR131" s="1167"/>
      <c r="AS131" s="1167"/>
      <c r="AT131" s="1168"/>
      <c r="AU131" s="140"/>
      <c r="AV131" s="140"/>
      <c r="AW131" s="140"/>
      <c r="AX131" s="1138" t="s">
        <v>
424</v>
      </c>
      <c r="AY131" s="1095"/>
      <c r="AZ131" s="1095"/>
      <c r="BA131" s="1095"/>
      <c r="BB131" s="1095"/>
      <c r="BC131" s="1095"/>
      <c r="BD131" s="1095"/>
      <c r="BE131" s="1096"/>
      <c r="BF131" s="1139">
        <v>
134.80000000000001</v>
      </c>
      <c r="BG131" s="1140"/>
      <c r="BH131" s="1140"/>
      <c r="BI131" s="1140"/>
      <c r="BJ131" s="1140"/>
      <c r="BK131" s="1140"/>
      <c r="BL131" s="1141"/>
      <c r="BM131" s="1139">
        <v>
350</v>
      </c>
      <c r="BN131" s="1140"/>
      <c r="BO131" s="1140"/>
      <c r="BP131" s="1140"/>
      <c r="BQ131" s="1140"/>
      <c r="BR131" s="1140"/>
      <c r="BS131" s="1141"/>
      <c r="BT131" s="1142"/>
      <c r="BU131" s="1143"/>
      <c r="BV131" s="1143"/>
      <c r="BW131" s="1143"/>
      <c r="BX131" s="1143"/>
      <c r="BY131" s="1143"/>
      <c r="BZ131" s="1144"/>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2">
      <c r="A132" s="1145" t="s">
        <v>
425</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
426</v>
      </c>
      <c r="W132" s="1149"/>
      <c r="X132" s="1149"/>
      <c r="Y132" s="1149"/>
      <c r="Z132" s="1150"/>
      <c r="AA132" s="1151">
        <v>
12.50871306</v>
      </c>
      <c r="AB132" s="1152"/>
      <c r="AC132" s="1152"/>
      <c r="AD132" s="1152"/>
      <c r="AE132" s="1153"/>
      <c r="AF132" s="1154">
        <v>
12.179429689999999</v>
      </c>
      <c r="AG132" s="1152"/>
      <c r="AH132" s="1152"/>
      <c r="AI132" s="1152"/>
      <c r="AJ132" s="1153"/>
      <c r="AK132" s="1154">
        <v>
12.159265</v>
      </c>
      <c r="AL132" s="1152"/>
      <c r="AM132" s="1152"/>
      <c r="AN132" s="1152"/>
      <c r="AO132" s="1153"/>
      <c r="AP132" s="1051"/>
      <c r="AQ132" s="1052"/>
      <c r="AR132" s="1052"/>
      <c r="AS132" s="1052"/>
      <c r="AT132" s="1155"/>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5">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
427</v>
      </c>
      <c r="W133" s="1132"/>
      <c r="X133" s="1132"/>
      <c r="Y133" s="1132"/>
      <c r="Z133" s="1133"/>
      <c r="AA133" s="1134">
        <v>
11.5</v>
      </c>
      <c r="AB133" s="1135"/>
      <c r="AC133" s="1135"/>
      <c r="AD133" s="1135"/>
      <c r="AE133" s="1136"/>
      <c r="AF133" s="1134">
        <v>
12</v>
      </c>
      <c r="AG133" s="1135"/>
      <c r="AH133" s="1135"/>
      <c r="AI133" s="1135"/>
      <c r="AJ133" s="1136"/>
      <c r="AK133" s="1134">
        <v>
12.2</v>
      </c>
      <c r="AL133" s="1135"/>
      <c r="AM133" s="1135"/>
      <c r="AN133" s="1135"/>
      <c r="AO133" s="1136"/>
      <c r="AP133" s="1081"/>
      <c r="AQ133" s="1082"/>
      <c r="AR133" s="1082"/>
      <c r="AS133" s="1082"/>
      <c r="AT133" s="1137"/>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2">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4" hidden="1" x14ac:dyDescent="0.2">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2"/>
  </sheetData>
  <sheetProtection algorithmName="SHA-512" hashValue="a+A4ceEfQuQPV16rsLg1MEKAlEheNOzAPABEijpMTy0UtRl9MBqVTK16PCkwdoOW3JSwA4rZyZ3EADYhDwSDeQ==" saltValue="N6V5O7VpG2oQ2+hM0tGs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R1" zoomScaleNormal="85" zoomScaleSheetLayoutView="100" workbookViewId="0"/>
  </sheetViews>
  <sheetFormatPr defaultColWidth="0" defaultRowHeight="13.5" customHeight="1" zeroHeight="1" x14ac:dyDescent="0.2"/>
  <cols>
    <col min="1" max="120" width="2.77734375" style="5" customWidth="1"/>
    <col min="121" max="121" width="0" style="6" hidden="1" customWidth="1"/>
    <col min="122" max="16384" width="9" style="6" hidden="1"/>
  </cols>
  <sheetData>
    <row r="1" spans="1:120" ht="13.2"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6"/>
    </row>
    <row r="17" spans="119:120" ht="13.2" x14ac:dyDescent="0.2">
      <c r="DP17" s="6"/>
    </row>
    <row r="18" spans="119:120" ht="13.2" x14ac:dyDescent="0.2"/>
    <row r="19" spans="119:120" ht="13.2" x14ac:dyDescent="0.2"/>
    <row r="20" spans="119:120" ht="13.2" x14ac:dyDescent="0.2">
      <c r="DO20" s="6"/>
      <c r="DP20" s="6"/>
    </row>
    <row r="21" spans="119:120" ht="13.2" x14ac:dyDescent="0.2">
      <c r="DP21" s="6"/>
    </row>
    <row r="22" spans="119:120" ht="13.2" x14ac:dyDescent="0.2"/>
    <row r="23" spans="119:120" ht="13.2" x14ac:dyDescent="0.2">
      <c r="DO23" s="6"/>
      <c r="DP23" s="6"/>
    </row>
    <row r="24" spans="119:120" ht="13.2" x14ac:dyDescent="0.2">
      <c r="DP24" s="6"/>
    </row>
    <row r="25" spans="119:120" ht="13.2" x14ac:dyDescent="0.2">
      <c r="DP25" s="6"/>
    </row>
    <row r="26" spans="119:120" ht="13.2" x14ac:dyDescent="0.2">
      <c r="DO26" s="6"/>
      <c r="DP26" s="6"/>
    </row>
    <row r="27" spans="119:120" ht="13.2" x14ac:dyDescent="0.2"/>
    <row r="28" spans="119:120" ht="13.2" x14ac:dyDescent="0.2">
      <c r="DO28" s="6"/>
      <c r="DP28" s="6"/>
    </row>
    <row r="29" spans="119:120" ht="13.2" x14ac:dyDescent="0.2">
      <c r="DP29" s="6"/>
    </row>
    <row r="30" spans="119:120" ht="13.2" x14ac:dyDescent="0.2"/>
    <row r="31" spans="119:120" ht="13.2" x14ac:dyDescent="0.2">
      <c r="DO31" s="6"/>
      <c r="DP31" s="6"/>
    </row>
    <row r="32" spans="119:120" ht="13.2" x14ac:dyDescent="0.2"/>
    <row r="33" spans="98:120" ht="13.2" x14ac:dyDescent="0.2">
      <c r="DO33" s="6"/>
      <c r="DP33" s="6"/>
    </row>
    <row r="34" spans="98:120" ht="13.2" x14ac:dyDescent="0.2">
      <c r="DM34" s="6"/>
    </row>
    <row r="35" spans="98:120" ht="13.2" x14ac:dyDescent="0.2">
      <c r="CT35" s="6"/>
      <c r="CU35" s="6"/>
      <c r="CV35" s="6"/>
      <c r="CY35" s="6"/>
      <c r="CZ35" s="6"/>
      <c r="DA35" s="6"/>
      <c r="DD35" s="6"/>
      <c r="DE35" s="6"/>
      <c r="DF35" s="6"/>
      <c r="DI35" s="6"/>
      <c r="DJ35" s="6"/>
      <c r="DK35" s="6"/>
      <c r="DM35" s="6"/>
      <c r="DN35" s="6"/>
      <c r="DO35" s="6"/>
      <c r="DP35" s="6"/>
    </row>
    <row r="36" spans="98:120" ht="13.2" x14ac:dyDescent="0.2"/>
    <row r="37" spans="98:120" ht="13.2" x14ac:dyDescent="0.2">
      <c r="CW37" s="6"/>
      <c r="DB37" s="6"/>
      <c r="DG37" s="6"/>
      <c r="DL37" s="6"/>
      <c r="DP37" s="6"/>
    </row>
    <row r="38" spans="98:120" ht="13.2" x14ac:dyDescent="0.2">
      <c r="CT38" s="6"/>
      <c r="CU38" s="6"/>
      <c r="CV38" s="6"/>
      <c r="CW38" s="6"/>
      <c r="CY38" s="6"/>
      <c r="CZ38" s="6"/>
      <c r="DA38" s="6"/>
      <c r="DB38" s="6"/>
      <c r="DD38" s="6"/>
      <c r="DE38" s="6"/>
      <c r="DF38" s="6"/>
      <c r="DG38" s="6"/>
      <c r="DI38" s="6"/>
      <c r="DJ38" s="6"/>
      <c r="DK38" s="6"/>
      <c r="DL38" s="6"/>
      <c r="DN38" s="6"/>
      <c r="DO38" s="6"/>
      <c r="DP38" s="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6"/>
      <c r="DO49" s="6"/>
      <c r="DP49" s="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6"/>
      <c r="CS63" s="6"/>
      <c r="CX63" s="6"/>
      <c r="DC63" s="6"/>
      <c r="DH63" s="6"/>
    </row>
    <row r="64" spans="22:120" ht="13.2" x14ac:dyDescent="0.2">
      <c r="V64" s="6"/>
    </row>
    <row r="65" spans="15:120" ht="13.2"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2" x14ac:dyDescent="0.2">
      <c r="Q66" s="6"/>
      <c r="S66" s="6"/>
      <c r="U66" s="6"/>
      <c r="DM66" s="6"/>
    </row>
    <row r="67" spans="15:120" ht="13.2" x14ac:dyDescent="0.2">
      <c r="O67" s="6"/>
      <c r="P67" s="6"/>
      <c r="R67" s="6"/>
      <c r="T67" s="6"/>
      <c r="Y67" s="6"/>
      <c r="CT67" s="6"/>
      <c r="CV67" s="6"/>
      <c r="CW67" s="6"/>
      <c r="CY67" s="6"/>
      <c r="DA67" s="6"/>
      <c r="DB67" s="6"/>
      <c r="DD67" s="6"/>
      <c r="DF67" s="6"/>
      <c r="DG67" s="6"/>
      <c r="DI67" s="6"/>
      <c r="DK67" s="6"/>
      <c r="DL67" s="6"/>
      <c r="DN67" s="6"/>
      <c r="DO67" s="6"/>
      <c r="DP67" s="6"/>
    </row>
    <row r="68" spans="15:120" ht="13.2" x14ac:dyDescent="0.2"/>
    <row r="69" spans="15:120" ht="13.2" x14ac:dyDescent="0.2"/>
    <row r="70" spans="15:120" ht="13.2" x14ac:dyDescent="0.2"/>
    <row r="71" spans="15:120" ht="13.2" x14ac:dyDescent="0.2"/>
    <row r="72" spans="15:120" ht="13.2" x14ac:dyDescent="0.2">
      <c r="DP72" s="6"/>
    </row>
    <row r="73" spans="15:120" ht="13.2" x14ac:dyDescent="0.2">
      <c r="DP73" s="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6"/>
      <c r="CX96" s="6"/>
      <c r="DC96" s="6"/>
      <c r="DH96" s="6"/>
    </row>
    <row r="97" spans="24:120" ht="13.2" x14ac:dyDescent="0.2">
      <c r="CS97" s="6"/>
      <c r="CX97" s="6"/>
      <c r="DC97" s="6"/>
      <c r="DH97" s="6"/>
      <c r="DP97" s="5" t="s">
        <v>
15</v>
      </c>
    </row>
    <row r="98" spans="24:120" ht="13.2" hidden="1" x14ac:dyDescent="0.2">
      <c r="CS98" s="6"/>
      <c r="CX98" s="6"/>
      <c r="DC98" s="6"/>
      <c r="DH98" s="6"/>
    </row>
    <row r="99" spans="24:120" ht="13.2"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2" hidden="1" x14ac:dyDescent="0.2">
      <c r="CT103" s="6"/>
      <c r="CV103" s="6"/>
      <c r="CW103" s="6"/>
      <c r="CY103" s="6"/>
      <c r="DA103" s="6"/>
      <c r="DB103" s="6"/>
      <c r="DD103" s="6"/>
      <c r="DF103" s="6"/>
      <c r="DG103" s="6"/>
      <c r="DI103" s="6"/>
      <c r="DK103" s="6"/>
      <c r="DL103" s="6"/>
      <c r="DM103" s="6"/>
      <c r="DN103" s="6"/>
      <c r="DO103" s="6"/>
      <c r="DP103" s="6"/>
    </row>
    <row r="104" spans="24:120" ht="13.2"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cQ9uUj1ya9DXJoAvrtiXaV/czSR+6dTIiuH4dnJRcMe7ca52+aJGG7lv1TB+Fbh4U8gSlOFe69ern65zlS2Pjw==" saltValue="dmOVp4TlOTLBEEGDXr2sB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46" zoomScaleNormal="100" zoomScaleSheetLayoutView="55" workbookViewId="0"/>
  </sheetViews>
  <sheetFormatPr defaultColWidth="0" defaultRowHeight="13.5" customHeight="1" zeroHeight="1" x14ac:dyDescent="0.2"/>
  <cols>
    <col min="1" max="116" width="2.6640625" style="5" customWidth="1"/>
    <col min="117" max="16384" width="9" style="6" hidden="1"/>
  </cols>
  <sheetData>
    <row r="1" spans="2:116" ht="13.2"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2" x14ac:dyDescent="0.2"/>
    <row r="3" spans="2:116" ht="13.2" x14ac:dyDescent="0.2"/>
    <row r="4" spans="2:116" ht="13.2"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2"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2" x14ac:dyDescent="0.2"/>
    <row r="20" spans="9:116" ht="13.2" x14ac:dyDescent="0.2"/>
    <row r="21" spans="9:116" ht="13.2" x14ac:dyDescent="0.2">
      <c r="DL21" s="6"/>
    </row>
    <row r="22" spans="9:116" ht="13.2" x14ac:dyDescent="0.2">
      <c r="DI22" s="6"/>
      <c r="DJ22" s="6"/>
      <c r="DK22" s="6"/>
      <c r="DL22" s="6"/>
    </row>
    <row r="23" spans="9:116" ht="13.2" x14ac:dyDescent="0.2">
      <c r="CY23" s="6"/>
      <c r="CZ23" s="6"/>
      <c r="DA23" s="6"/>
      <c r="DB23" s="6"/>
      <c r="DC23" s="6"/>
      <c r="DD23" s="6"/>
      <c r="DE23" s="6"/>
      <c r="DF23" s="6"/>
      <c r="DG23" s="6"/>
      <c r="DH23" s="6"/>
      <c r="DI23" s="6"/>
      <c r="DJ23" s="6"/>
      <c r="DK23" s="6"/>
      <c r="DL23" s="6"/>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6"/>
      <c r="DA35" s="6"/>
      <c r="DB35" s="6"/>
      <c r="DC35" s="6"/>
      <c r="DD35" s="6"/>
      <c r="DE35" s="6"/>
      <c r="DF35" s="6"/>
      <c r="DG35" s="6"/>
      <c r="DH35" s="6"/>
      <c r="DI35" s="6"/>
      <c r="DJ35" s="6"/>
      <c r="DK35" s="6"/>
      <c r="DL35" s="6"/>
    </row>
    <row r="36" spans="15:116" ht="13.2" x14ac:dyDescent="0.2"/>
    <row r="37" spans="15:116" ht="13.2" x14ac:dyDescent="0.2">
      <c r="DL37" s="6"/>
    </row>
    <row r="38" spans="15:116" ht="13.2" x14ac:dyDescent="0.2">
      <c r="DI38" s="6"/>
      <c r="DJ38" s="6"/>
      <c r="DK38" s="6"/>
      <c r="DL38" s="6"/>
    </row>
    <row r="39" spans="15:116" ht="13.2" x14ac:dyDescent="0.2"/>
    <row r="40" spans="15:116" ht="13.2" x14ac:dyDescent="0.2"/>
    <row r="41" spans="15:116" ht="13.2" x14ac:dyDescent="0.2"/>
    <row r="42" spans="15:116" ht="13.2" x14ac:dyDescent="0.2"/>
    <row r="43" spans="15:116" ht="13.2"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2" x14ac:dyDescent="0.2">
      <c r="DL44" s="6"/>
    </row>
    <row r="45" spans="15:116" ht="13.2" x14ac:dyDescent="0.2"/>
    <row r="46" spans="15:116" ht="13.2" x14ac:dyDescent="0.2">
      <c r="DA46" s="6"/>
      <c r="DB46" s="6"/>
      <c r="DC46" s="6"/>
      <c r="DD46" s="6"/>
      <c r="DE46" s="6"/>
      <c r="DF46" s="6"/>
      <c r="DG46" s="6"/>
      <c r="DH46" s="6"/>
      <c r="DI46" s="6"/>
      <c r="DJ46" s="6"/>
      <c r="DK46" s="6"/>
      <c r="DL46" s="6"/>
    </row>
    <row r="47" spans="15:116" ht="13.2" x14ac:dyDescent="0.2"/>
    <row r="48" spans="15:116" ht="13.2" x14ac:dyDescent="0.2"/>
    <row r="49" spans="104:116" ht="13.2" x14ac:dyDescent="0.2"/>
    <row r="50" spans="104:116" ht="13.2" x14ac:dyDescent="0.2">
      <c r="CZ50" s="6"/>
      <c r="DA50" s="6"/>
      <c r="DB50" s="6"/>
      <c r="DC50" s="6"/>
      <c r="DD50" s="6"/>
      <c r="DE50" s="6"/>
      <c r="DF50" s="6"/>
      <c r="DG50" s="6"/>
      <c r="DH50" s="6"/>
      <c r="DI50" s="6"/>
      <c r="DJ50" s="6"/>
      <c r="DK50" s="6"/>
      <c r="DL50" s="6"/>
    </row>
    <row r="51" spans="104:116" ht="13.2" x14ac:dyDescent="0.2"/>
    <row r="52" spans="104:116" ht="13.2" x14ac:dyDescent="0.2"/>
    <row r="53" spans="104:116" ht="13.2" x14ac:dyDescent="0.2">
      <c r="DL53" s="6"/>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6"/>
      <c r="DD67" s="6"/>
      <c r="DE67" s="6"/>
      <c r="DF67" s="6"/>
      <c r="DG67" s="6"/>
      <c r="DH67" s="6"/>
      <c r="DI67" s="6"/>
      <c r="DJ67" s="6"/>
      <c r="DK67" s="6"/>
      <c r="DL67" s="6"/>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GP/f2gUJYr4BlYhCnaGKdFFdfe4VMTBP+v27MuMWVA934x0HBGTzmW90TEtbeYgebRM0RnFoN6U+Ea6jM+XrQ==" saltValue="NxYBN6eJtCj2pzttWzTMe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146" customWidth="1"/>
    <col min="37" max="44" width="17" style="146" customWidth="1"/>
    <col min="45" max="45" width="6.109375" style="153" customWidth="1"/>
    <col min="46" max="46" width="3" style="151" customWidth="1"/>
    <col min="47" max="47" width="19.109375" style="146" hidden="1" customWidth="1"/>
    <col min="48" max="52" width="12.6640625" style="146" hidden="1" customWidth="1"/>
    <col min="53" max="16384" width="8.6640625" style="146" hidden="1"/>
  </cols>
  <sheetData>
    <row r="1" spans="1:46" ht="13.2" x14ac:dyDescent="0.2">
      <c r="AS1" s="147"/>
      <c r="AT1" s="147"/>
    </row>
    <row r="2" spans="1:46" ht="13.2" x14ac:dyDescent="0.2">
      <c r="AS2" s="147"/>
      <c r="AT2" s="147"/>
    </row>
    <row r="3" spans="1:46" ht="13.2" x14ac:dyDescent="0.2">
      <c r="AS3" s="147"/>
      <c r="AT3" s="147"/>
    </row>
    <row r="4" spans="1:46" ht="13.2" x14ac:dyDescent="0.2">
      <c r="AS4" s="147"/>
      <c r="AT4" s="147"/>
    </row>
    <row r="5" spans="1:46" ht="16.2" x14ac:dyDescent="0.2">
      <c r="A5" s="148" t="s">
        <v>
428</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ht="13.2" x14ac:dyDescent="0.2">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
429</v>
      </c>
      <c r="AL6" s="152"/>
      <c r="AM6" s="152"/>
      <c r="AN6" s="152"/>
      <c r="AO6" s="147"/>
      <c r="AP6" s="147"/>
      <c r="AQ6" s="147"/>
      <c r="AR6" s="147"/>
    </row>
    <row r="7" spans="1:46" ht="13.2" x14ac:dyDescent="0.2">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2" t="s">
        <v>
430</v>
      </c>
      <c r="AP7" s="157"/>
      <c r="AQ7" s="158" t="s">
        <v>
431</v>
      </c>
      <c r="AR7" s="159"/>
    </row>
    <row r="8" spans="1:46" ht="13.2" x14ac:dyDescent="0.2">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3"/>
      <c r="AP8" s="163" t="s">
        <v>
432</v>
      </c>
      <c r="AQ8" s="164" t="s">
        <v>
433</v>
      </c>
      <c r="AR8" s="165" t="s">
        <v>
434</v>
      </c>
    </row>
    <row r="9" spans="1:46" ht="13.2" x14ac:dyDescent="0.2">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4" t="s">
        <v>
435</v>
      </c>
      <c r="AL9" s="1175"/>
      <c r="AM9" s="1175"/>
      <c r="AN9" s="1176"/>
      <c r="AO9" s="166">
        <v>
1214174</v>
      </c>
      <c r="AP9" s="166">
        <v>
160946</v>
      </c>
      <c r="AQ9" s="167">
        <v>
120360</v>
      </c>
      <c r="AR9" s="168">
        <v>
33.700000000000003</v>
      </c>
    </row>
    <row r="10" spans="1:46" ht="13.2" x14ac:dyDescent="0.2">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4" t="s">
        <v>
436</v>
      </c>
      <c r="AL10" s="1175"/>
      <c r="AM10" s="1175"/>
      <c r="AN10" s="1176"/>
      <c r="AO10" s="169">
        <v>
87990</v>
      </c>
      <c r="AP10" s="169">
        <v>
11664</v>
      </c>
      <c r="AQ10" s="170">
        <v>
12817</v>
      </c>
      <c r="AR10" s="171">
        <v>
-9</v>
      </c>
    </row>
    <row r="11" spans="1:46" ht="13.5" customHeight="1" x14ac:dyDescent="0.2">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4" t="s">
        <v>
437</v>
      </c>
      <c r="AL11" s="1175"/>
      <c r="AM11" s="1175"/>
      <c r="AN11" s="1176"/>
      <c r="AO11" s="169">
        <v>
12718</v>
      </c>
      <c r="AP11" s="169">
        <v>
1686</v>
      </c>
      <c r="AQ11" s="170">
        <v>
19677</v>
      </c>
      <c r="AR11" s="171">
        <v>
-91.4</v>
      </c>
    </row>
    <row r="12" spans="1:46" ht="13.5" customHeight="1" x14ac:dyDescent="0.2">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4" t="s">
        <v>
438</v>
      </c>
      <c r="AL12" s="1175"/>
      <c r="AM12" s="1175"/>
      <c r="AN12" s="1176"/>
      <c r="AO12" s="169" t="s">
        <v>
439</v>
      </c>
      <c r="AP12" s="169" t="s">
        <v>
439</v>
      </c>
      <c r="AQ12" s="170">
        <v>
1195</v>
      </c>
      <c r="AR12" s="171" t="s">
        <v>
439</v>
      </c>
    </row>
    <row r="13" spans="1:46" ht="13.5" customHeight="1" x14ac:dyDescent="0.2">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4" t="s">
        <v>
440</v>
      </c>
      <c r="AL13" s="1175"/>
      <c r="AM13" s="1175"/>
      <c r="AN13" s="1176"/>
      <c r="AO13" s="169" t="s">
        <v>
439</v>
      </c>
      <c r="AP13" s="169" t="s">
        <v>
439</v>
      </c>
      <c r="AQ13" s="170" t="s">
        <v>
439</v>
      </c>
      <c r="AR13" s="171" t="s">
        <v>
439</v>
      </c>
    </row>
    <row r="14" spans="1:46" ht="13.5" customHeight="1" x14ac:dyDescent="0.2">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4" t="s">
        <v>
441</v>
      </c>
      <c r="AL14" s="1175"/>
      <c r="AM14" s="1175"/>
      <c r="AN14" s="1176"/>
      <c r="AO14" s="169">
        <v>
36742</v>
      </c>
      <c r="AP14" s="169">
        <v>
4870</v>
      </c>
      <c r="AQ14" s="170">
        <v>
5328</v>
      </c>
      <c r="AR14" s="171">
        <v>
-8.6</v>
      </c>
    </row>
    <row r="15" spans="1:46" ht="13.5" customHeight="1" x14ac:dyDescent="0.2">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4" t="s">
        <v>
442</v>
      </c>
      <c r="AL15" s="1175"/>
      <c r="AM15" s="1175"/>
      <c r="AN15" s="1176"/>
      <c r="AO15" s="169">
        <v>
76691</v>
      </c>
      <c r="AP15" s="169">
        <v>
10166</v>
      </c>
      <c r="AQ15" s="170">
        <v>
3216</v>
      </c>
      <c r="AR15" s="171">
        <v>
216.1</v>
      </c>
    </row>
    <row r="16" spans="1:46" ht="13.2" x14ac:dyDescent="0.2">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7" t="s">
        <v>
443</v>
      </c>
      <c r="AL16" s="1178"/>
      <c r="AM16" s="1178"/>
      <c r="AN16" s="1179"/>
      <c r="AO16" s="169">
        <v>
-104384</v>
      </c>
      <c r="AP16" s="169">
        <v>
-13837</v>
      </c>
      <c r="AQ16" s="170">
        <v>
-12293</v>
      </c>
      <c r="AR16" s="171">
        <v>
12.6</v>
      </c>
    </row>
    <row r="17" spans="1:46" ht="13.2" x14ac:dyDescent="0.2">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7" t="s">
        <v>
122</v>
      </c>
      <c r="AL17" s="1178"/>
      <c r="AM17" s="1178"/>
      <c r="AN17" s="1179"/>
      <c r="AO17" s="169">
        <v>
1323931</v>
      </c>
      <c r="AP17" s="169">
        <v>
175495</v>
      </c>
      <c r="AQ17" s="170">
        <v>
150300</v>
      </c>
      <c r="AR17" s="171">
        <v>
16.8</v>
      </c>
    </row>
    <row r="18" spans="1:46" ht="13.2" x14ac:dyDescent="0.2">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ht="13.2" x14ac:dyDescent="0.2">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
444</v>
      </c>
      <c r="AL19" s="147"/>
      <c r="AM19" s="147"/>
      <c r="AN19" s="147"/>
      <c r="AO19" s="147"/>
      <c r="AP19" s="147"/>
      <c r="AQ19" s="147"/>
      <c r="AR19" s="147"/>
    </row>
    <row r="20" spans="1:46" ht="13.2" x14ac:dyDescent="0.2">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
445</v>
      </c>
      <c r="AP20" s="177" t="s">
        <v>
446</v>
      </c>
      <c r="AQ20" s="178" t="s">
        <v>
447</v>
      </c>
      <c r="AR20" s="179"/>
    </row>
    <row r="21" spans="1:46" s="185" customFormat="1" ht="13.2" x14ac:dyDescent="0.2">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9" t="s">
        <v>
448</v>
      </c>
      <c r="AL21" s="1170"/>
      <c r="AM21" s="1170"/>
      <c r="AN21" s="1171"/>
      <c r="AO21" s="181">
        <v>
20.55</v>
      </c>
      <c r="AP21" s="182">
        <v>
13.79</v>
      </c>
      <c r="AQ21" s="183">
        <v>
6.76</v>
      </c>
      <c r="AR21" s="152"/>
      <c r="AS21" s="184"/>
      <c r="AT21" s="180"/>
    </row>
    <row r="22" spans="1:46" s="185" customFormat="1" ht="13.2" x14ac:dyDescent="0.2">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9" t="s">
        <v>
449</v>
      </c>
      <c r="AL22" s="1170"/>
      <c r="AM22" s="1170"/>
      <c r="AN22" s="1171"/>
      <c r="AO22" s="186">
        <v>
89.9</v>
      </c>
      <c r="AP22" s="187">
        <v>
95.2</v>
      </c>
      <c r="AQ22" s="188">
        <v>
-5.3</v>
      </c>
      <c r="AR22" s="172"/>
      <c r="AS22" s="184"/>
      <c r="AT22" s="180"/>
    </row>
    <row r="23" spans="1:46" s="185" customFormat="1" ht="13.2" x14ac:dyDescent="0.2">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ht="13.2" x14ac:dyDescent="0.2">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ht="13.2" x14ac:dyDescent="0.2">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ht="13.2" x14ac:dyDescent="0.2">
      <c r="A26" s="152" t="s">
        <v>
450</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ht="13.2" x14ac:dyDescent="0.2">
      <c r="A27" s="193"/>
      <c r="AO27" s="147"/>
      <c r="AP27" s="147"/>
      <c r="AQ27" s="147"/>
      <c r="AR27" s="147"/>
      <c r="AS27" s="147"/>
      <c r="AT27" s="147"/>
    </row>
    <row r="28" spans="1:46" ht="16.2" x14ac:dyDescent="0.2">
      <c r="A28" s="148" t="s">
        <v>
451</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ht="13.2" x14ac:dyDescent="0.2">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
452</v>
      </c>
      <c r="AL29" s="152"/>
      <c r="AM29" s="152"/>
      <c r="AN29" s="152"/>
      <c r="AO29" s="147"/>
      <c r="AP29" s="147"/>
      <c r="AQ29" s="147"/>
      <c r="AR29" s="147"/>
      <c r="AS29" s="195"/>
    </row>
    <row r="30" spans="1:46" ht="13.2" x14ac:dyDescent="0.2">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2" t="s">
        <v>
430</v>
      </c>
      <c r="AP30" s="157"/>
      <c r="AQ30" s="158" t="s">
        <v>
431</v>
      </c>
      <c r="AR30" s="159"/>
    </row>
    <row r="31" spans="1:46" ht="13.2" x14ac:dyDescent="0.2">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3"/>
      <c r="AP31" s="163" t="s">
        <v>
432</v>
      </c>
      <c r="AQ31" s="164" t="s">
        <v>
433</v>
      </c>
      <c r="AR31" s="165" t="s">
        <v>
434</v>
      </c>
    </row>
    <row r="32" spans="1:46" ht="27" customHeight="1" x14ac:dyDescent="0.2">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5" t="s">
        <v>
453</v>
      </c>
      <c r="AL32" s="1186"/>
      <c r="AM32" s="1186"/>
      <c r="AN32" s="1187"/>
      <c r="AO32" s="196">
        <v>
825988</v>
      </c>
      <c r="AP32" s="196">
        <v>
109489</v>
      </c>
      <c r="AQ32" s="197">
        <v>
71832</v>
      </c>
      <c r="AR32" s="198">
        <v>
52.4</v>
      </c>
    </row>
    <row r="33" spans="1:46" ht="13.5" customHeight="1" x14ac:dyDescent="0.2">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5" t="s">
        <v>
454</v>
      </c>
      <c r="AL33" s="1186"/>
      <c r="AM33" s="1186"/>
      <c r="AN33" s="1187"/>
      <c r="AO33" s="196" t="s">
        <v>
439</v>
      </c>
      <c r="AP33" s="196" t="s">
        <v>
439</v>
      </c>
      <c r="AQ33" s="197" t="s">
        <v>
439</v>
      </c>
      <c r="AR33" s="198" t="s">
        <v>
439</v>
      </c>
    </row>
    <row r="34" spans="1:46" ht="27" customHeight="1" x14ac:dyDescent="0.2">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5" t="s">
        <v>
455</v>
      </c>
      <c r="AL34" s="1186"/>
      <c r="AM34" s="1186"/>
      <c r="AN34" s="1187"/>
      <c r="AO34" s="196" t="s">
        <v>
439</v>
      </c>
      <c r="AP34" s="196" t="s">
        <v>
439</v>
      </c>
      <c r="AQ34" s="197">
        <v>
1</v>
      </c>
      <c r="AR34" s="198" t="s">
        <v>
439</v>
      </c>
    </row>
    <row r="35" spans="1:46" ht="27" customHeight="1" x14ac:dyDescent="0.2">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5" t="s">
        <v>
456</v>
      </c>
      <c r="AL35" s="1186"/>
      <c r="AM35" s="1186"/>
      <c r="AN35" s="1187"/>
      <c r="AO35" s="196">
        <v>
17413</v>
      </c>
      <c r="AP35" s="196">
        <v>
2308</v>
      </c>
      <c r="AQ35" s="197">
        <v>
20841</v>
      </c>
      <c r="AR35" s="198">
        <v>
-88.9</v>
      </c>
    </row>
    <row r="36" spans="1:46" ht="27" customHeight="1" x14ac:dyDescent="0.2">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5" t="s">
        <v>
457</v>
      </c>
      <c r="AL36" s="1186"/>
      <c r="AM36" s="1186"/>
      <c r="AN36" s="1187"/>
      <c r="AO36" s="196">
        <v>
56965</v>
      </c>
      <c r="AP36" s="196">
        <v>
7551</v>
      </c>
      <c r="AQ36" s="197">
        <v>
5244</v>
      </c>
      <c r="AR36" s="198">
        <v>
44</v>
      </c>
    </row>
    <row r="37" spans="1:46" ht="13.5" customHeight="1" x14ac:dyDescent="0.2">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5" t="s">
        <v>
458</v>
      </c>
      <c r="AL37" s="1186"/>
      <c r="AM37" s="1186"/>
      <c r="AN37" s="1187"/>
      <c r="AO37" s="196" t="s">
        <v>
439</v>
      </c>
      <c r="AP37" s="196" t="s">
        <v>
439</v>
      </c>
      <c r="AQ37" s="197">
        <v>
943</v>
      </c>
      <c r="AR37" s="198" t="s">
        <v>
439</v>
      </c>
    </row>
    <row r="38" spans="1:46" ht="27" customHeight="1" x14ac:dyDescent="0.2">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8" t="s">
        <v>
459</v>
      </c>
      <c r="AL38" s="1189"/>
      <c r="AM38" s="1189"/>
      <c r="AN38" s="1190"/>
      <c r="AO38" s="199">
        <v>
4</v>
      </c>
      <c r="AP38" s="199">
        <v>
1</v>
      </c>
      <c r="AQ38" s="200">
        <v>
9</v>
      </c>
      <c r="AR38" s="188">
        <v>
-88.9</v>
      </c>
      <c r="AS38" s="195"/>
    </row>
    <row r="39" spans="1:46" ht="13.2" x14ac:dyDescent="0.2">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8" t="s">
        <v>
460</v>
      </c>
      <c r="AL39" s="1189"/>
      <c r="AM39" s="1189"/>
      <c r="AN39" s="1190"/>
      <c r="AO39" s="196">
        <v>
-40566</v>
      </c>
      <c r="AP39" s="196">
        <v>
-5377</v>
      </c>
      <c r="AQ39" s="197">
        <v>
-2885</v>
      </c>
      <c r="AR39" s="198">
        <v>
86.4</v>
      </c>
      <c r="AS39" s="195"/>
    </row>
    <row r="40" spans="1:46" ht="27" customHeight="1" x14ac:dyDescent="0.2">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5" t="s">
        <v>
461</v>
      </c>
      <c r="AL40" s="1186"/>
      <c r="AM40" s="1186"/>
      <c r="AN40" s="1187"/>
      <c r="AO40" s="196">
        <v>
-522800</v>
      </c>
      <c r="AP40" s="196">
        <v>
-69300</v>
      </c>
      <c r="AQ40" s="197">
        <v>
-64554</v>
      </c>
      <c r="AR40" s="198">
        <v>
7.4</v>
      </c>
      <c r="AS40" s="195"/>
    </row>
    <row r="41" spans="1:46" ht="13.2" x14ac:dyDescent="0.2">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91" t="s">
        <v>
232</v>
      </c>
      <c r="AL41" s="1192"/>
      <c r="AM41" s="1192"/>
      <c r="AN41" s="1193"/>
      <c r="AO41" s="196">
        <v>
337004</v>
      </c>
      <c r="AP41" s="196">
        <v>
44672</v>
      </c>
      <c r="AQ41" s="197">
        <v>
31431</v>
      </c>
      <c r="AR41" s="198">
        <v>
42.1</v>
      </c>
      <c r="AS41" s="195"/>
    </row>
    <row r="42" spans="1:46" ht="13.2" x14ac:dyDescent="0.2">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
462</v>
      </c>
      <c r="AL42" s="147"/>
      <c r="AM42" s="147"/>
      <c r="AN42" s="147"/>
      <c r="AO42" s="147"/>
      <c r="AP42" s="147"/>
      <c r="AQ42" s="172"/>
      <c r="AR42" s="172"/>
      <c r="AS42" s="195"/>
    </row>
    <row r="43" spans="1:46" ht="13.2" x14ac:dyDescent="0.2">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ht="13.2" x14ac:dyDescent="0.2">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ht="13.2"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ht="13.2" x14ac:dyDescent="0.2">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2">
      <c r="A47" s="205" t="s">
        <v>
463</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ht="13.2" x14ac:dyDescent="0.2">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
464</v>
      </c>
      <c r="AL48" s="206"/>
      <c r="AM48" s="206"/>
      <c r="AN48" s="206"/>
      <c r="AO48" s="206"/>
      <c r="AP48" s="206"/>
      <c r="AQ48" s="207"/>
      <c r="AR48" s="206"/>
    </row>
    <row r="49" spans="1:44" ht="13.5" customHeight="1" x14ac:dyDescent="0.2">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80" t="s">
        <v>
430</v>
      </c>
      <c r="AN49" s="1182" t="s">
        <v>
465</v>
      </c>
      <c r="AO49" s="1183"/>
      <c r="AP49" s="1183"/>
      <c r="AQ49" s="1183"/>
      <c r="AR49" s="1184"/>
    </row>
    <row r="50" spans="1:44" ht="13.2" x14ac:dyDescent="0.2">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81"/>
      <c r="AN50" s="212" t="s">
        <v>
466</v>
      </c>
      <c r="AO50" s="213" t="s">
        <v>
467</v>
      </c>
      <c r="AP50" s="214" t="s">
        <v>
468</v>
      </c>
      <c r="AQ50" s="215" t="s">
        <v>
469</v>
      </c>
      <c r="AR50" s="216" t="s">
        <v>
470</v>
      </c>
    </row>
    <row r="51" spans="1:44" ht="13.2" x14ac:dyDescent="0.2">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
471</v>
      </c>
      <c r="AL51" s="209"/>
      <c r="AM51" s="217">
        <v>
3110141</v>
      </c>
      <c r="AN51" s="218">
        <v>
380306</v>
      </c>
      <c r="AO51" s="219">
        <v>
31.1</v>
      </c>
      <c r="AP51" s="220">
        <v>
109920</v>
      </c>
      <c r="AQ51" s="221">
        <v>
-8.1999999999999993</v>
      </c>
      <c r="AR51" s="222">
        <v>
39.299999999999997</v>
      </c>
    </row>
    <row r="52" spans="1:44" ht="13.2" x14ac:dyDescent="0.2">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
472</v>
      </c>
      <c r="AM52" s="225">
        <v>
2102741</v>
      </c>
      <c r="AN52" s="226">
        <v>
257122</v>
      </c>
      <c r="AO52" s="227">
        <v>
20.3</v>
      </c>
      <c r="AP52" s="228">
        <v>
62739</v>
      </c>
      <c r="AQ52" s="229">
        <v>
-8.4</v>
      </c>
      <c r="AR52" s="230">
        <v>
28.7</v>
      </c>
    </row>
    <row r="53" spans="1:44" ht="13.2" x14ac:dyDescent="0.2">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
473</v>
      </c>
      <c r="AL53" s="209"/>
      <c r="AM53" s="217">
        <v>
3240803</v>
      </c>
      <c r="AN53" s="218">
        <v>
404342</v>
      </c>
      <c r="AO53" s="219">
        <v>
6.3</v>
      </c>
      <c r="AP53" s="220">
        <v>
119882</v>
      </c>
      <c r="AQ53" s="221">
        <v>
9.1</v>
      </c>
      <c r="AR53" s="222">
        <v>
-2.8</v>
      </c>
    </row>
    <row r="54" spans="1:44" ht="13.2" x14ac:dyDescent="0.2">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
472</v>
      </c>
      <c r="AM54" s="225">
        <v>
1968865</v>
      </c>
      <c r="AN54" s="226">
        <v>
245648</v>
      </c>
      <c r="AO54" s="227">
        <v>
-4.5</v>
      </c>
      <c r="AP54" s="228">
        <v>
66481</v>
      </c>
      <c r="AQ54" s="229">
        <v>
6</v>
      </c>
      <c r="AR54" s="230">
        <v>
-10.5</v>
      </c>
    </row>
    <row r="55" spans="1:44" ht="13.2" x14ac:dyDescent="0.2">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
474</v>
      </c>
      <c r="AL55" s="209"/>
      <c r="AM55" s="217">
        <v>
2673822</v>
      </c>
      <c r="AN55" s="218">
        <v>
339318</v>
      </c>
      <c r="AO55" s="219">
        <v>
-16.100000000000001</v>
      </c>
      <c r="AP55" s="220">
        <v>
116162</v>
      </c>
      <c r="AQ55" s="221">
        <v>
-3.1</v>
      </c>
      <c r="AR55" s="222">
        <v>
-13</v>
      </c>
    </row>
    <row r="56" spans="1:44" ht="13.2" x14ac:dyDescent="0.2">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
472</v>
      </c>
      <c r="AM56" s="225">
        <v>
1372416</v>
      </c>
      <c r="AN56" s="226">
        <v>
174164</v>
      </c>
      <c r="AO56" s="227">
        <v>
-29.1</v>
      </c>
      <c r="AP56" s="228">
        <v>
61562</v>
      </c>
      <c r="AQ56" s="229">
        <v>
-7.4</v>
      </c>
      <c r="AR56" s="230">
        <v>
-21.7</v>
      </c>
    </row>
    <row r="57" spans="1:44" ht="13.2" x14ac:dyDescent="0.2">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
475</v>
      </c>
      <c r="AL57" s="209"/>
      <c r="AM57" s="217">
        <v>
2273891</v>
      </c>
      <c r="AN57" s="218">
        <v>
294698</v>
      </c>
      <c r="AO57" s="219">
        <v>
-13.1</v>
      </c>
      <c r="AP57" s="220">
        <v>
121449</v>
      </c>
      <c r="AQ57" s="221">
        <v>
4.5999999999999996</v>
      </c>
      <c r="AR57" s="222">
        <v>
-17.7</v>
      </c>
    </row>
    <row r="58" spans="1:44" ht="13.2" x14ac:dyDescent="0.2">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
472</v>
      </c>
      <c r="AM58" s="225">
        <v>
1235007</v>
      </c>
      <c r="AN58" s="226">
        <v>
160058</v>
      </c>
      <c r="AO58" s="227">
        <v>
-8.1</v>
      </c>
      <c r="AP58" s="228">
        <v>
62922</v>
      </c>
      <c r="AQ58" s="229">
        <v>
2.2000000000000002</v>
      </c>
      <c r="AR58" s="230">
        <v>
-10.3</v>
      </c>
    </row>
    <row r="59" spans="1:44" ht="13.2" x14ac:dyDescent="0.2">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
476</v>
      </c>
      <c r="AL59" s="209"/>
      <c r="AM59" s="217">
        <v>
2262758</v>
      </c>
      <c r="AN59" s="218">
        <v>
299941</v>
      </c>
      <c r="AO59" s="219">
        <v>
1.8</v>
      </c>
      <c r="AP59" s="220">
        <v>
145139</v>
      </c>
      <c r="AQ59" s="221">
        <v>
19.5</v>
      </c>
      <c r="AR59" s="222">
        <v>
-17.7</v>
      </c>
    </row>
    <row r="60" spans="1:44" ht="13.2" x14ac:dyDescent="0.2">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
472</v>
      </c>
      <c r="AM60" s="225">
        <v>
1633156</v>
      </c>
      <c r="AN60" s="226">
        <v>
216484</v>
      </c>
      <c r="AO60" s="227">
        <v>
35.299999999999997</v>
      </c>
      <c r="AP60" s="228">
        <v>
83762</v>
      </c>
      <c r="AQ60" s="229">
        <v>
33.1</v>
      </c>
      <c r="AR60" s="230">
        <v>
2.2000000000000002</v>
      </c>
    </row>
    <row r="61" spans="1:44" ht="13.2" x14ac:dyDescent="0.2">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
477</v>
      </c>
      <c r="AL61" s="231"/>
      <c r="AM61" s="232">
        <v>
2712283</v>
      </c>
      <c r="AN61" s="233">
        <v>
343721</v>
      </c>
      <c r="AO61" s="234">
        <v>
2</v>
      </c>
      <c r="AP61" s="235">
        <v>
122510</v>
      </c>
      <c r="AQ61" s="236">
        <v>
4.4000000000000004</v>
      </c>
      <c r="AR61" s="222">
        <v>
-2.4</v>
      </c>
    </row>
    <row r="62" spans="1:44" ht="13.2" x14ac:dyDescent="0.2">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
472</v>
      </c>
      <c r="AM62" s="225">
        <v>
1662437</v>
      </c>
      <c r="AN62" s="226">
        <v>
210695</v>
      </c>
      <c r="AO62" s="227">
        <v>
2.8</v>
      </c>
      <c r="AP62" s="228">
        <v>
67493</v>
      </c>
      <c r="AQ62" s="229">
        <v>
5.0999999999999996</v>
      </c>
      <c r="AR62" s="230">
        <v>
-2.2999999999999998</v>
      </c>
    </row>
    <row r="63" spans="1:44" ht="13.2" x14ac:dyDescent="0.2">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ht="13.2" x14ac:dyDescent="0.2">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ht="13.2" x14ac:dyDescent="0.2">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ht="13.2" x14ac:dyDescent="0.2">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2">
      <c r="AK67" s="147"/>
      <c r="AL67" s="147"/>
      <c r="AM67" s="147"/>
      <c r="AN67" s="147"/>
      <c r="AO67" s="147"/>
      <c r="AP67" s="147"/>
      <c r="AQ67" s="147"/>
      <c r="AR67" s="147"/>
      <c r="AS67" s="147"/>
      <c r="AT67" s="147"/>
    </row>
    <row r="68" spans="1:46" ht="13.5" hidden="1" customHeight="1" x14ac:dyDescent="0.2">
      <c r="AK68" s="147"/>
      <c r="AL68" s="147"/>
      <c r="AM68" s="147"/>
      <c r="AN68" s="147"/>
      <c r="AO68" s="147"/>
      <c r="AP68" s="147"/>
      <c r="AQ68" s="147"/>
      <c r="AR68" s="147"/>
    </row>
    <row r="69" spans="1:46" ht="13.5" hidden="1" customHeight="1" x14ac:dyDescent="0.2">
      <c r="AK69" s="147"/>
      <c r="AL69" s="147"/>
      <c r="AM69" s="147"/>
      <c r="AN69" s="147"/>
      <c r="AO69" s="147"/>
      <c r="AP69" s="147"/>
      <c r="AQ69" s="147"/>
      <c r="AR69" s="147"/>
    </row>
    <row r="70" spans="1:46" ht="13.2" hidden="1" x14ac:dyDescent="0.2">
      <c r="AK70" s="147"/>
      <c r="AL70" s="147"/>
      <c r="AM70" s="147"/>
      <c r="AN70" s="147"/>
      <c r="AO70" s="147"/>
      <c r="AP70" s="147"/>
      <c r="AQ70" s="147"/>
      <c r="AR70" s="147"/>
    </row>
    <row r="71" spans="1:46" ht="13.2" hidden="1" x14ac:dyDescent="0.2">
      <c r="AK71" s="147"/>
      <c r="AL71" s="147"/>
      <c r="AM71" s="147"/>
      <c r="AN71" s="147"/>
      <c r="AO71" s="147"/>
      <c r="AP71" s="147"/>
      <c r="AQ71" s="147"/>
      <c r="AR71" s="147"/>
    </row>
    <row r="72" spans="1:46" ht="13.2" hidden="1" x14ac:dyDescent="0.2">
      <c r="AK72" s="147"/>
      <c r="AL72" s="147"/>
      <c r="AM72" s="147"/>
      <c r="AN72" s="147"/>
      <c r="AO72" s="147"/>
      <c r="AP72" s="147"/>
      <c r="AQ72" s="147"/>
      <c r="AR72" s="147"/>
    </row>
    <row r="73" spans="1:46" ht="13.2" hidden="1" x14ac:dyDescent="0.2">
      <c r="AK73" s="147"/>
      <c r="AL73" s="147"/>
      <c r="AM73" s="147"/>
      <c r="AN73" s="147"/>
      <c r="AO73" s="147"/>
      <c r="AP73" s="147"/>
      <c r="AQ73" s="147"/>
      <c r="AR73" s="147"/>
    </row>
    <row r="74" spans="1:46" ht="13.2" hidden="1" x14ac:dyDescent="0.2"/>
  </sheetData>
  <sheetProtection algorithmName="SHA-512" hashValue="cBFI5o7gh/ff8Pv4WdChXYc0Um4IIzMGAZ7LrBsKU9FvcKA3Ctgt4Frr5Q6gQ/GpOGar8F3+ZtjcjwZZj5AgMw==" saltValue="0H91X/3BHG7Rjn6OMI3+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2" x14ac:dyDescent="0.2">
      <c r="B2" s="6"/>
      <c r="DG2" s="6"/>
    </row>
    <row r="3" spans="2:125" ht="13.2"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2" x14ac:dyDescent="0.2"/>
    <row r="5" spans="2:125" ht="13.2" x14ac:dyDescent="0.2"/>
    <row r="6" spans="2:125" ht="13.2" x14ac:dyDescent="0.2"/>
    <row r="7" spans="2:125" ht="13.2" x14ac:dyDescent="0.2"/>
    <row r="8" spans="2:125" ht="13.2" x14ac:dyDescent="0.2"/>
    <row r="9" spans="2:125" ht="13.2" x14ac:dyDescent="0.2">
      <c r="DU9" s="6"/>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6"/>
    </row>
    <row r="18" spans="125:125" ht="13.2" x14ac:dyDescent="0.2"/>
    <row r="19" spans="125:125" ht="13.2" x14ac:dyDescent="0.2"/>
    <row r="20" spans="125:125" ht="13.2" x14ac:dyDescent="0.2">
      <c r="DU20" s="6"/>
    </row>
    <row r="21" spans="125:125" ht="13.2" x14ac:dyDescent="0.2">
      <c r="DU21" s="6"/>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6"/>
    </row>
    <row r="29" spans="125:125" ht="13.2" x14ac:dyDescent="0.2"/>
    <row r="30" spans="125:125" ht="13.2" x14ac:dyDescent="0.2"/>
    <row r="31" spans="125:125" ht="13.2" x14ac:dyDescent="0.2"/>
    <row r="32" spans="125:125" ht="13.2" x14ac:dyDescent="0.2"/>
    <row r="33" spans="2:125" ht="13.2" x14ac:dyDescent="0.2">
      <c r="B33" s="6"/>
      <c r="G33" s="6"/>
      <c r="I33" s="6"/>
    </row>
    <row r="34" spans="2:125" ht="13.2" x14ac:dyDescent="0.2">
      <c r="C34" s="6"/>
      <c r="P34" s="6"/>
      <c r="DE34" s="6"/>
      <c r="DH34" s="6"/>
    </row>
    <row r="35" spans="2:125" ht="13.2" x14ac:dyDescent="0.2">
      <c r="D35" s="6"/>
      <c r="E35" s="6"/>
      <c r="DG35" s="6"/>
      <c r="DJ35" s="6"/>
      <c r="DP35" s="6"/>
      <c r="DQ35" s="6"/>
      <c r="DR35" s="6"/>
      <c r="DS35" s="6"/>
      <c r="DT35" s="6"/>
      <c r="DU35" s="6"/>
    </row>
    <row r="36" spans="2:125" ht="13.2"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2" x14ac:dyDescent="0.2">
      <c r="DU37" s="6"/>
    </row>
    <row r="38" spans="2:125" ht="13.2" x14ac:dyDescent="0.2">
      <c r="DT38" s="6"/>
      <c r="DU38" s="6"/>
    </row>
    <row r="39" spans="2:125" ht="13.2" x14ac:dyDescent="0.2"/>
    <row r="40" spans="2:125" ht="13.2" x14ac:dyDescent="0.2">
      <c r="DH40" s="6"/>
    </row>
    <row r="41" spans="2:125" ht="13.2" x14ac:dyDescent="0.2">
      <c r="DE41" s="6"/>
    </row>
    <row r="42" spans="2:125" ht="13.2" x14ac:dyDescent="0.2">
      <c r="DG42" s="6"/>
      <c r="DJ42" s="6"/>
    </row>
    <row r="43" spans="2:125" ht="13.2"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2" x14ac:dyDescent="0.2">
      <c r="DU44" s="6"/>
    </row>
    <row r="45" spans="2:125" ht="13.2" x14ac:dyDescent="0.2"/>
    <row r="46" spans="2:125" ht="13.2" x14ac:dyDescent="0.2"/>
    <row r="47" spans="2:125" ht="13.2" x14ac:dyDescent="0.2"/>
    <row r="48" spans="2:125" ht="13.2" x14ac:dyDescent="0.2">
      <c r="DT48" s="6"/>
      <c r="DU48" s="6"/>
    </row>
    <row r="49" spans="120:125" ht="13.2" x14ac:dyDescent="0.2">
      <c r="DU49" s="6"/>
    </row>
    <row r="50" spans="120:125" ht="13.2" x14ac:dyDescent="0.2">
      <c r="DU50" s="6"/>
    </row>
    <row r="51" spans="120:125" ht="13.2" x14ac:dyDescent="0.2">
      <c r="DP51" s="6"/>
      <c r="DQ51" s="6"/>
      <c r="DR51" s="6"/>
      <c r="DS51" s="6"/>
      <c r="DT51" s="6"/>
      <c r="DU51" s="6"/>
    </row>
    <row r="52" spans="120:125" ht="13.2" x14ac:dyDescent="0.2"/>
    <row r="53" spans="120:125" ht="13.2" x14ac:dyDescent="0.2"/>
    <row r="54" spans="120:125" ht="13.2" x14ac:dyDescent="0.2">
      <c r="DU54" s="6"/>
    </row>
    <row r="55" spans="120:125" ht="13.2" x14ac:dyDescent="0.2"/>
    <row r="56" spans="120:125" ht="13.2" x14ac:dyDescent="0.2"/>
    <row r="57" spans="120:125" ht="13.2" x14ac:dyDescent="0.2"/>
    <row r="58" spans="120:125" ht="13.2" x14ac:dyDescent="0.2">
      <c r="DU58" s="6"/>
    </row>
    <row r="59" spans="120:125" ht="13.2" x14ac:dyDescent="0.2"/>
    <row r="60" spans="120:125" ht="13.2" x14ac:dyDescent="0.2"/>
    <row r="61" spans="120:125" ht="13.2" x14ac:dyDescent="0.2"/>
    <row r="62" spans="120:125" ht="13.2" x14ac:dyDescent="0.2"/>
    <row r="63" spans="120:125" ht="13.2" x14ac:dyDescent="0.2">
      <c r="DU63" s="6"/>
    </row>
    <row r="64" spans="120:125" ht="13.2" x14ac:dyDescent="0.2">
      <c r="DT64" s="6"/>
      <c r="DU64" s="6"/>
    </row>
    <row r="65" spans="123:125" ht="13.2" x14ac:dyDescent="0.2"/>
    <row r="66" spans="123:125" ht="13.2" x14ac:dyDescent="0.2"/>
    <row r="67" spans="123:125" ht="13.2" x14ac:dyDescent="0.2"/>
    <row r="68" spans="123:125" ht="13.2" x14ac:dyDescent="0.2"/>
    <row r="69" spans="123:125" ht="13.2" x14ac:dyDescent="0.2">
      <c r="DS69" s="6"/>
      <c r="DT69" s="6"/>
      <c r="DU69" s="6"/>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6"/>
    </row>
    <row r="83" spans="116:125" ht="13.2" x14ac:dyDescent="0.2">
      <c r="DM83" s="6"/>
      <c r="DN83" s="6"/>
      <c r="DO83" s="6"/>
      <c r="DP83" s="6"/>
      <c r="DQ83" s="6"/>
      <c r="DR83" s="6"/>
      <c r="DS83" s="6"/>
      <c r="DT83" s="6"/>
      <c r="DU83" s="6"/>
    </row>
    <row r="84" spans="116:125" ht="13.2" x14ac:dyDescent="0.2"/>
    <row r="85" spans="116:125" ht="13.2" x14ac:dyDescent="0.2"/>
    <row r="86" spans="116:125" ht="13.2" x14ac:dyDescent="0.2"/>
    <row r="87" spans="116:125" ht="13.2" x14ac:dyDescent="0.2"/>
    <row r="88" spans="116:125" ht="13.2" x14ac:dyDescent="0.2">
      <c r="DU88" s="6"/>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
15</v>
      </c>
    </row>
    <row r="120" spans="125:125" ht="13.5" hidden="1" customHeight="1" x14ac:dyDescent="0.2"/>
    <row r="121" spans="125:125" ht="13.5" hidden="1" customHeight="1" x14ac:dyDescent="0.2">
      <c r="DU121" s="6"/>
    </row>
  </sheetData>
  <sheetProtection algorithmName="SHA-512" hashValue="jMPcST9MrSER7fEoAsLYHCMDvLlXY2UnqXX9NfSFuCBBKyqzMrqdj+LqCY7I1UkdRLwjhudrxCSo2KC+qutzQg==" saltValue="21XcnkYH2OOQA3IiK0rXW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2" x14ac:dyDescent="0.2">
      <c r="B2" s="6"/>
      <c r="T2" s="6"/>
    </row>
    <row r="3" spans="1:125"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6"/>
      <c r="G33" s="6"/>
      <c r="I33" s="6"/>
    </row>
    <row r="34" spans="2:125" ht="13.2" x14ac:dyDescent="0.2">
      <c r="C34" s="6"/>
      <c r="P34" s="6"/>
      <c r="R34" s="6"/>
      <c r="U34" s="6"/>
    </row>
    <row r="35" spans="2:125" ht="13.2"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2" x14ac:dyDescent="0.2">
      <c r="F36" s="6"/>
      <c r="H36" s="6"/>
      <c r="J36" s="6"/>
      <c r="K36" s="6"/>
      <c r="L36" s="6"/>
      <c r="M36" s="6"/>
      <c r="N36" s="6"/>
      <c r="O36" s="6"/>
      <c r="Q36" s="6"/>
      <c r="S36" s="6"/>
      <c r="V36" s="6"/>
    </row>
    <row r="37" spans="2:125" ht="13.2" x14ac:dyDescent="0.2"/>
    <row r="38" spans="2:125" ht="13.2" x14ac:dyDescent="0.2"/>
    <row r="39" spans="2:125" ht="13.2" x14ac:dyDescent="0.2"/>
    <row r="40" spans="2:125" ht="13.2" x14ac:dyDescent="0.2">
      <c r="U40" s="6"/>
    </row>
    <row r="41" spans="2:125" ht="13.2" x14ac:dyDescent="0.2">
      <c r="R41" s="6"/>
    </row>
    <row r="42" spans="2:125" ht="13.2"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2" x14ac:dyDescent="0.2">
      <c r="Q43" s="6"/>
      <c r="S43" s="6"/>
      <c r="V43" s="6"/>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
15</v>
      </c>
    </row>
  </sheetData>
  <sheetProtection algorithmName="SHA-512" hashValue="/PA0WVCscTYRsCKkC9eNyh/R8rQIq7aHd7x9Amit+2khLj9oll85tQ4WERWiOl4Fg2hREOQTtEw9xICc2Ldr8w==" saltValue="9SmlKgIxGY/bJfNF+VKYI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2"/>
  <cols>
    <col min="1" max="1" width="8.21875" style="239" customWidth="1"/>
    <col min="2" max="16" width="14.6640625" style="239" customWidth="1"/>
    <col min="17" max="16384" width="0" style="23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40"/>
      <c r="C45" s="240"/>
      <c r="D45" s="240"/>
      <c r="E45" s="240"/>
      <c r="F45" s="240"/>
      <c r="G45" s="240"/>
      <c r="H45" s="240"/>
      <c r="I45" s="240"/>
      <c r="J45" s="241" t="s">
        <v>
478</v>
      </c>
    </row>
    <row r="46" spans="2:10" ht="29.25" customHeight="1" thickBot="1" x14ac:dyDescent="0.25">
      <c r="B46" s="242" t="s">
        <v>
26</v>
      </c>
      <c r="C46" s="243"/>
      <c r="D46" s="243"/>
      <c r="E46" s="244" t="s">
        <v>
479</v>
      </c>
      <c r="F46" s="245" t="s">
        <v>
4</v>
      </c>
      <c r="G46" s="246" t="s">
        <v>
5</v>
      </c>
      <c r="H46" s="246" t="s">
        <v>
6</v>
      </c>
      <c r="I46" s="246" t="s">
        <v>
7</v>
      </c>
      <c r="J46" s="247" t="s">
        <v>
8</v>
      </c>
    </row>
    <row r="47" spans="2:10" ht="57.75" customHeight="1" x14ac:dyDescent="0.2">
      <c r="B47" s="248"/>
      <c r="C47" s="1194" t="s">
        <v>
480</v>
      </c>
      <c r="D47" s="1194"/>
      <c r="E47" s="1195"/>
      <c r="F47" s="249">
        <v>
18.13</v>
      </c>
      <c r="G47" s="250">
        <v>
17.899999999999999</v>
      </c>
      <c r="H47" s="250">
        <v>
17.41</v>
      </c>
      <c r="I47" s="250">
        <v>
11.13</v>
      </c>
      <c r="J47" s="251">
        <v>
8.17</v>
      </c>
    </row>
    <row r="48" spans="2:10" ht="57.75" customHeight="1" x14ac:dyDescent="0.2">
      <c r="B48" s="252"/>
      <c r="C48" s="1196" t="s">
        <v>
481</v>
      </c>
      <c r="D48" s="1196"/>
      <c r="E48" s="1197"/>
      <c r="F48" s="253">
        <v>
6.82</v>
      </c>
      <c r="G48" s="254">
        <v>
0.93</v>
      </c>
      <c r="H48" s="254">
        <v>
1</v>
      </c>
      <c r="I48" s="254">
        <v>
6.8</v>
      </c>
      <c r="J48" s="255">
        <v>
2.62</v>
      </c>
    </row>
    <row r="49" spans="2:10" ht="57.75" customHeight="1" thickBot="1" x14ac:dyDescent="0.25">
      <c r="B49" s="256"/>
      <c r="C49" s="1198" t="s">
        <v>
482</v>
      </c>
      <c r="D49" s="1198"/>
      <c r="E49" s="1199"/>
      <c r="F49" s="257">
        <v>
2.66</v>
      </c>
      <c r="G49" s="258" t="s">
        <v>
483</v>
      </c>
      <c r="H49" s="258">
        <v>
0.18</v>
      </c>
      <c r="I49" s="258" t="s">
        <v>
484</v>
      </c>
      <c r="J49" s="259" t="s">
        <v>
485</v>
      </c>
    </row>
    <row r="50" spans="2:10" ht="13.5" customHeight="1" x14ac:dyDescent="0.2"/>
  </sheetData>
  <sheetProtection algorithmName="SHA-512" hashValue="Rd4KmE7oW6ysGMRMvSFOVB5D7DkrdHVcOTUE5sZF1eNb3JyEdG8Pk++jiFCk4IMIu05gOHBdypeFtjRCIIYkpw==" saltValue="CC8Ny3O1UF0AcCgi/+gXm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2021-07-27T00:21:03Z</dcterms:created>
  <dcterms:modified xsi:type="dcterms:W3CDTF">2021-10-20T23:49:42Z</dcterms:modified>
  <cp:category/>
</cp:coreProperties>
</file>