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shiryoshuku\"/>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1" r:id="rId15"/>
    <sheet name="施設類型別ストック情報分析表②" sheetId="22"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W36" i="10"/>
  <c r="BW37" i="10" s="1"/>
  <c r="BW38" i="10" s="1"/>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<sst xmlns="http://schemas.openxmlformats.org/spreadsheetml/2006/main" count="1162" uniqueCount="604">
  <si>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</si>
  <si>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</si>
  <si>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</si>
  <si>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</si>
  <si>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</si>
  <si>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</si>
  <si>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</si>
  <si>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</si>
  <si>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</si>
  <si>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</si>
  <si>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</si>
  <si>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</si>
  <si>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</si>
  <si>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</si>
  <si>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</si>
  <si>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</si>
  <si>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</si>
  <si>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</si>
  <si>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</si>
  <si>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</si>
  <si>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</si>
  <si>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</si>
  <si>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</si>
  <si>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</si>
  <si>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</si>
  <si>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</si>
  <si>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</si>
  <si>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</si>
  <si>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</si>
  <si>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</si>
  <si>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</si>
  <si>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</si>
  <si>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</si>
  <si>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</si>
  <si>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</si>
  <si>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</si>
  <si>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</si>
  <si>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</si>
  <si>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</si>
  <si>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</si>
  <si>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</si>
  <si>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</si>
  <si>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</si>
  <si>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</si>
  <si>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</si>
  <si>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</si>
  <si>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</si>
  <si>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</si>
  <si>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</si>
  <si>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</si>
  <si>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</si>
  <si>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</si>
  <si>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</si>
  <si>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</si>
  <si>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</si>
  <si>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</si>
  <si>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</si>
  <si>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</si>
  <si>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</si>
  <si>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</si>
  <si>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</si>
  <si>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</si>
  <si>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</si>
  <si>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</si>
  <si>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</si>
  <si>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</si>
  <si>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</si>
  <si>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</si>
  <si>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</si>
  <si>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</si>
  <si>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</si>
  <si>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</si>
  <si>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</si>
  <si>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</si>
  <si>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</si>
  <si>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</si>
  <si>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</si>
  <si>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</si>
  <si>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</si>
  <si>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</si>
  <si>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</si>
  <si>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</si>
  <si>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</si>
  <si>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</si>
  <si>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</si>
  <si>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</si>
  <si>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</si>
  <si>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</si>
  <si>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</si>
  <si>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</si>
  <si>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</si>
  <si>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</si>
  <si>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</si>
  <si>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</si>
  <si>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</si>
  <si>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</si>
  <si>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</si>
  <si>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</si>
  <si>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</si>
  <si>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</si>
  <si>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</si>
  <si>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</si>
  <si>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</si>
  <si>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</si>
  <si>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</si>
  <si>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</si>
  <si>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</si>
  <si>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</si>
  <si>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</si>
  <si>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</si>
  <si>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</si>
  <si>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</si>
  <si>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</si>
  <si>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</si>
  <si>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</si>
  <si>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</si>
  <si>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</si>
  <si>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</si>
  <si>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</si>
  <si>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</si>
  <si>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</si>
  <si>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</si>
  <si>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</si>
  <si>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</si>
  <si>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</si>
  <si>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</si>
  <si>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</si>
  <si>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</si>
  <si>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</si>
  <si>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</si>
  <si>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</si>
  <si>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</si>
  <si>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</si>
  <si>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</si>
  <si>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</si>
  <si>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</si>
  <si>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</si>
  <si>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</si>
  <si>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</si>
  <si>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</si>
  <si>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</si>
  <si>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</si>
  <si>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</si>
  <si>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</si>
  <si>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</si>
  <si>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</si>
  <si>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</si>
  <si>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</si>
  <si>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</si>
  <si>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</si>
  <si>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</si>
  <si>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</si>
  <si>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</si>
  <si>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</si>
  <si>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</si>
  <si>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</si>
  <si>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</si>
  <si>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</si>
  <si>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</si>
  <si>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</si>
  <si>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</si>
  <si>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</si>
  <si>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</si>
  <si>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</si>
  <si>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</si>
  <si>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</si>
  <si>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</si>
  <si>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</si>
  <si>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</si>
  <si>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</si>
  <si>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</si>
  <si>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</si>
  <si>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</si>
  <si>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</si>
  <si>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</si>
  <si>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</si>
  <si>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</si>
  <si>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</si>
  <si>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</si>
  <si>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</si>
  <si>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</si>
  <si>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</si>
  <si>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</si>
  <si>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</si>
  <si>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</si>
  <si>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</si>
  <si>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</si>
  <si>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</si>
  <si>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</si>
  <si>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</si>
  <si>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</si>
  <si>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</si>
  <si>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</si>
  <si>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</si>
  <si>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</si>
  <si>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</si>
  <si>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</si>
  <si>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</si>
  <si>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</si>
  <si>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</si>
  <si>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</si>
  <si>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</si>
  <si>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</si>
  <si>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</si>
  <si>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</si>
  <si>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</si>
  <si>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</si>
  <si>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</si>
  <si>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</si>
  <si>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</si>
  <si>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</si>
  <si>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</si>
  <si>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</si>
  <si>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</si>
  <si>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東京都中央区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</si>
  <si>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</si>
  <si>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</si>
  <si>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</si>
  <si>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</si>
  <si>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</si>
  <si>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</si>
  <si>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</si>
  <si>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</si>
  <si>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</si>
  <si>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</si>
  <si>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</si>
  <si>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</si>
  <si>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</si>
  <si>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</si>
  <si>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</si>
  <si>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</si>
  <si>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</si>
  <si>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</si>
  <si>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</si>
  <si>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</si>
  <si>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</si>
  <si>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</si>
  <si>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</si>
  <si>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</si>
  <si>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</si>
  <si>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</si>
  <si>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</si>
  <si>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</si>
  <si>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</si>
  <si>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</si>
  <si>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</si>
  <si>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</si>
  <si>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</si>
  <si>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</si>
  <si>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</si>
  <si>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</si>
  <si>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</si>
  <si>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</si>
  <si>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</si>
  <si>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</si>
  <si>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</si>
  <si>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</si>
  <si>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</si>
  <si>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</si>
  <si>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</si>
  <si>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</si>
  <si>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</si>
  <si>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</si>
  <si>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</si>
  <si>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</si>
  <si>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</si>
  <si>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</si>
  <si>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</si>
  <si>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</si>
  <si>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</si>
  <si>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</si>
  <si>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</si>
  <si>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</si>
  <si>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</si>
  <si>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</si>
  <si>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</si>
  <si>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</si>
  <si>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</si>
  <si>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</si>
  <si>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</si>
  <si>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</si>
  <si>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</si>
  <si>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</si>
  <si>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</si>
  <si>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</si>
  <si>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</si>
  <si>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</si>
  <si>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</si>
  <si>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</si>
  <si>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</si>
  <si>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</si>
  <si>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</si>
  <si>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</si>
  <si>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</si>
  <si>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</si>
  <si>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</si>
  <si>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</si>
  <si>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</si>
  <si>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</si>
  <si>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</si>
  <si>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</si>
  <si>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</si>
  <si>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</si>
  <si>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</si>
  <si>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</si>
  <si>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</si>
  <si>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</si>
  <si>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</si>
  <si>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</si>
  <si>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</si>
  <si>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</si>
  <si>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</si>
  <si>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</si>
  <si>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</si>
  <si>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</si>
  <si>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</si>
  <si>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</si>
  <si>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</si>
  <si>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</si>
  <si>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</si>
  <si>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</si>
  <si>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</si>
  <si>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</si>
  <si>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</si>
  <si>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</si>
  <si>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</si>
  <si>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</si>
  <si>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</si>
  <si>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</si>
  <si>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</si>
  <si>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</si>
  <si>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</si>
  <si>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</si>
  <si>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</si>
  <si>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</si>
  <si>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</si>
  <si>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</si>
  <si>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</si>
  <si>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</si>
  <si>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</si>
  <si>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</si>
  <si>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</si>
  <si>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</si>
  <si>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</si>
  <si>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</si>
  <si>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</si>
  <si>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</si>
  <si>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</si>
  <si>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</si>
  <si>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</si>
  <si>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</si>
  <si>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</si>
  <si>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</si>
  <si>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</si>
  <si>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</si>
  <si>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</si>
  <si>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</si>
  <si>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</si>
  <si>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</si>
  <si>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</si>
  <si>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</si>
  <si>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</si>
  <si>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</si>
  <si>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</si>
  <si>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</si>
  <si>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</si>
  <si>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</si>
  <si>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</si>
  <si>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</si>
  <si>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</si>
  <si>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東京都中央区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</si>
  <si>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</si>
  <si>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</si>
  <si>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</si>
  <si>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</si>
  <si>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</si>
  <si>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</si>
  <si>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</si>
  <si>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</si>
  <si>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</si>
  <si>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</si>
  <si>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</si>
  <si>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</si>
  <si>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</si>
  <si>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</si>
  <si>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</si>
  <si>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</si>
  <si>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</si>
  <si>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</si>
  <si>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</si>
  <si>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</si>
  <si>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</si>
  <si>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</si>
  <si>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</si>
  <si>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</si>
  <si>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</si>
  <si>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</si>
  <si>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</si>
  <si>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</si>
  <si>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</si>
  <si>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</si>
  <si>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</si>
  <si>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</si>
  <si>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</si>
  <si>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</si>
  <si>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</si>
  <si>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</si>
  <si>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</si>
  <si>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</si>
  <si>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</si>
  <si>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</si>
  <si>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</si>
  <si>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</si>
  <si>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</si>
  <si>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</si>
  <si>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</si>
  <si>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</si>
  <si>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</si>
  <si>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</si>
  <si>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</si>
  <si>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</si>
  <si>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</si>
  <si>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</si>
  <si>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</si>
  <si>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</si>
  <si>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</si>
  <si>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</si>
  <si>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</si>
  <si>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</si>
  <si>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</si>
  <si>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</si>
  <si>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</si>
  <si>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</si>
  <si>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</si>
  <si>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</si>
  <si>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</si>
  <si>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</si>
  <si>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</si>
  <si>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</si>
  <si>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</si>
  <si>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</si>
  <si>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</si>
  <si>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</si>
  <si>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</si>
  <si>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</si>
  <si>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</si>
  <si>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</si>
  <si>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</si>
  <si>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</si>
  <si>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</si>
  <si>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</si>
  <si>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</si>
  <si>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</si>
  <si>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</si>
  <si>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</si>
  <si>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</si>
  <si>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</si>
  <si>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</si>
  <si>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</si>
  <si>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</si>
  <si>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</si>
  <si>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</si>
  <si>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</si>
  <si>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</si>
  <si>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</si>
  <si>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</si>
  <si>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</si>
  <si>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</si>
  <si>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</si>
  <si>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</si>
  <si>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</si>
  <si>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</si>
  <si>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</si>
  <si>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</si>
  <si>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</si>
  <si>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</si>
  <si>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</si>
  <si>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</si>
  <si>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</si>
  <si>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</si>
  <si>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</si>
  <si>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</si>
  <si>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</si>
  <si>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</si>
  <si>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</si>
  <si>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</si>
  <si>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</si>
  <si>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</si>
  <si>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</si>
  <si>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</si>
  <si>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</si>
  <si>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</si>
  <si>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</si>
  <si>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</si>
  <si>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</si>
  <si>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</si>
  <si>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</si>
  <si>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</si>
  <si>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</si>
  <si>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</si>
  <si>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</si>
  <si>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</si>
  <si>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</si>
  <si>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</si>
  <si>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</si>
  <si>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</si>
  <si>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</si>
  <si>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</si>
  <si>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</si>
  <si>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</si>
  <si>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</si>
  <si>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</si>
  <si>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</si>
  <si>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</si>
  <si>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</si>
  <si>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</si>
  <si>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</si>
  <si>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</si>
  <si>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</si>
  <si>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</si>
  <si>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</si>
  <si>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</si>
  <si>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</si>
  <si>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</si>
  <si>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</si>
  <si>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</si>
  <si>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</si>
  <si>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</si>
  <si>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</si>
  <si>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</si>
  <si>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</si>
  <si>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</si>
  <si>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</si>
  <si>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</si>
  <si>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</si>
  <si>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</si>
  <si>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</si>
  <si>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</si>
  <si>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</si>
  <si>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</si>
  <si>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</si>
  <si>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</si>
  <si>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</si>
  <si>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</si>
  <si>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</si>
  <si>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</si>
  <si>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</si>
  <si>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</si>
  <si>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</si>
  <si>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</si>
  <si>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</si>
  <si>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</si>
  <si>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</si>
  <si>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</si>
  <si>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</si>
  <si>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</si>
  <si>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</si>
  <si>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</si>
  <si>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</si>
  <si>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</si>
  <si>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</si>
  <si>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</si>
  <si>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介護保険事業会計</t>
  </si>
  <si>
    <t>国民健康保険事業会計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</si>
  <si>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</si>
  <si>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</si>
  <si>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</si>
  <si>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</si>
  <si>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</si>
  <si>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</si>
  <si>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</si>
  <si>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</si>
  <si>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</si>
  <si>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</si>
  <si>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</si>
  <si>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</si>
  <si>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</si>
  <si>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</si>
  <si>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</si>
  <si>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</si>
  <si>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</si>
  <si>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一般財団法人中央区都市整備公社</t>
    <phoneticPr fontId="2"/>
  </si>
  <si>
    <t>中央区勤労者サービス公社</t>
    <phoneticPr fontId="2"/>
  </si>
  <si>
    <t>日本橋プラザ</t>
    <phoneticPr fontId="2"/>
  </si>
  <si>
    <t>中央区土地開発公社</t>
    <phoneticPr fontId="2"/>
  </si>
  <si>
    <t>教育施設整備基金</t>
    <rPh sb="0" eb="8">
      <t>キョウイクシセツセイビキキン</t>
    </rPh>
    <phoneticPr fontId="5"/>
  </si>
  <si>
    <t>施設整備基金</t>
    <rPh sb="0" eb="2">
      <t>シセツ</t>
    </rPh>
    <rPh sb="2" eb="4">
      <t>セイビ</t>
    </rPh>
    <rPh sb="4" eb="6">
      <t>キキン</t>
    </rPh>
    <phoneticPr fontId="5"/>
  </si>
  <si>
    <t>首都高速道路地下化等都市基盤整備基金</t>
    <rPh sb="0" eb="6">
      <t>シュトコウソクドウロ</t>
    </rPh>
    <rPh sb="6" eb="9">
      <t>チカカ</t>
    </rPh>
    <rPh sb="9" eb="10">
      <t>トウ</t>
    </rPh>
    <rPh sb="10" eb="18">
      <t>トシキバンセイビキキン</t>
    </rPh>
    <phoneticPr fontId="5"/>
  </si>
  <si>
    <t>まちづくり支援基金</t>
    <rPh sb="5" eb="9">
      <t>シエンキキン</t>
    </rPh>
    <phoneticPr fontId="2"/>
  </si>
  <si>
    <t>交通環境改善基金</t>
    <rPh sb="0" eb="4">
      <t>コウツウカンキョウ</t>
    </rPh>
    <rPh sb="4" eb="6">
      <t>カイゼン</t>
    </rPh>
    <rPh sb="6" eb="8">
      <t>キキン</t>
    </rPh>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</si>
  <si>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</si>
  <si>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</si>
  <si>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</si>
  <si>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</si>
  <si>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</si>
  <si>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負の値）、有形固定資産減価償却率は42.4%とな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</si>
  <si>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</si>
  <si>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</si>
  <si>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</si>
  <si>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</si>
  <si>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</si>
  <si>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</si>
  <si>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負の値）、実質公債費比率は低い比率で推移していることから、将来負担額だけでなく、元利償還金等についても、財政運営における過度な負担となっていないといえる。しかしながら、晴海地区の人口増加に対応するため、晴海特別出張所等複合施設（仮称）などの施設整備が控えていることなどに加え、原材料価格の上昇による工事費の高騰を考慮すると、特別区債発行額の増加や基金の取崩しが見込まれ、これらの指標が上昇する可能性もあることから、将来負担が過大とならないような財政運営を図っていく必要がある。</t>
    <rPh sb="95" eb="99">
      <t>ハルミチク</t>
    </rPh>
    <rPh sb="100" eb="104">
      <t>ジンコウゾウカ</t>
    </rPh>
    <rPh sb="105" eb="107">
      <t>タイオウ</t>
    </rPh>
    <rPh sb="114" eb="120">
      <t>トクベツシュッチョウジョトウ</t>
    </rPh>
    <rPh sb="120" eb="124">
      <t>フクゴウシセツ</t>
    </rPh>
    <rPh sb="125" eb="127">
      <t>カショウ</t>
    </rPh>
    <rPh sb="131" eb="133">
      <t>シセツ</t>
    </rPh>
    <rPh sb="133" eb="135">
      <t>セイビ</t>
    </rPh>
    <rPh sb="136" eb="137">
      <t>ヒカ</t>
    </rPh>
    <rPh sb="167" eb="169">
      <t>コウリョ</t>
    </rPh>
    <rPh sb="243" eb="24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</si>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</sst>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9" xfId="12" quotePrefix="1"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6E5D-4146-A244-A09B23C7CF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223041</c:v>
                </c:pt>
                <c:pt idx="1">
                  <c:v>165091</c:v>
                </c:pt>
                <c:pt idx="2">
                  <c:v>103934</c:v>
                </c:pt>
                <c:pt idx="3">
                  <c:v>160335</c:v>
                </c:pt>
                <c:pt idx="4">
                  <c:v>205135</c:v>
                </c:pt>
              </c:numCache>
            </c:numRef>
          </c:val>
          <c:smooth val="0"/>
          <c:extLst>
            <c:ext xmlns:c16="http://schemas.microsoft.com/office/drawing/2014/chart" uri="{C3380CC4-5D6E-409C-BE32-E72D297353CC}">
              <c16:uniqueId val="{00000001-6E5D-4146-A244-A09B23C7CF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c:v>
                </c:pt>
                <c:pt idx="1">
                  <c:v>3.47</c:v>
                </c:pt>
                <c:pt idx="2">
                  <c:v>4.74</c:v>
                </c:pt>
                <c:pt idx="3">
                  <c:v>4.2699999999999996</c:v>
                </c:pt>
                <c:pt idx="4">
                  <c:v>3.13</c:v>
                </c:pt>
              </c:numCache>
            </c:numRef>
          </c:val>
          <c:extLst>
            <c:ext xmlns:c16="http://schemas.microsoft.com/office/drawing/2014/chart" uri="{C3380CC4-5D6E-409C-BE32-E72D297353CC}">
              <c16:uniqueId val="{00000000-C6B1-4B9D-B7C5-400F0864A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c:v>
                </c:pt>
                <c:pt idx="1">
                  <c:v>39.82</c:v>
                </c:pt>
                <c:pt idx="2">
                  <c:v>42.98</c:v>
                </c:pt>
                <c:pt idx="3">
                  <c:v>46.02</c:v>
                </c:pt>
                <c:pt idx="4">
                  <c:v>52.43</c:v>
                </c:pt>
              </c:numCache>
            </c:numRef>
          </c:val>
          <c:extLst>
            <c:ext xmlns:c16="http://schemas.microsoft.com/office/drawing/2014/chart" uri="{C3380CC4-5D6E-409C-BE32-E72D297353CC}">
              <c16:uniqueId val="{00000001-C6B1-4B9D-B7C5-400F0864AC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0.62</c:v>
                </c:pt>
                <c:pt idx="2">
                  <c:v>8.99</c:v>
                </c:pt>
                <c:pt idx="3">
                  <c:v>0.63</c:v>
                </c:pt>
                <c:pt idx="4">
                  <c:v>5.96</c:v>
                </c:pt>
              </c:numCache>
            </c:numRef>
          </c:val>
          <c:smooth val="0"/>
          <c:extLst>
            <c:ext xmlns:c16="http://schemas.microsoft.com/office/drawing/2014/chart" uri="{C3380CC4-5D6E-409C-BE32-E72D297353CC}">
              <c16:uniqueId val="{00000002-C6B1-4B9D-B7C5-400F0864AC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FF9-4E15-A4AE-90187F9C58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F9-4E15-A4AE-90187F9C58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F9-4E15-A4AE-90187F9C58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F9-4E15-A4AE-90187F9C583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FF9-4E15-A4AE-90187F9C583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FF9-4E15-A4AE-90187F9C5830}"/>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0.09</c:v>
                </c:pt>
                <c:pt idx="4">
                  <c:v>#N/A</c:v>
                </c:pt>
                <c:pt idx="5">
                  <c:v>0.04</c:v>
                </c:pt>
                <c:pt idx="6">
                  <c:v>#N/A</c:v>
                </c:pt>
                <c:pt idx="7">
                  <c:v>0.04</c:v>
                </c:pt>
                <c:pt idx="8">
                  <c:v>#N/A</c:v>
                </c:pt>
                <c:pt idx="9">
                  <c:v>0.03</c:v>
                </c:pt>
              </c:numCache>
            </c:numRef>
          </c:val>
          <c:extLst>
            <c:ext xmlns:c16="http://schemas.microsoft.com/office/drawing/2014/chart" uri="{C3380CC4-5D6E-409C-BE32-E72D297353CC}">
              <c16:uniqueId val="{00000006-CFF9-4E15-A4AE-90187F9C5830}"/>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0.96</c:v>
                </c:pt>
                <c:pt idx="4">
                  <c:v>#N/A</c:v>
                </c:pt>
                <c:pt idx="5">
                  <c:v>0.36</c:v>
                </c:pt>
                <c:pt idx="6">
                  <c:v>#N/A</c:v>
                </c:pt>
                <c:pt idx="7">
                  <c:v>0.31</c:v>
                </c:pt>
                <c:pt idx="8">
                  <c:v>#N/A</c:v>
                </c:pt>
                <c:pt idx="9">
                  <c:v>0.39</c:v>
                </c:pt>
              </c:numCache>
            </c:numRef>
          </c:val>
          <c:extLst>
            <c:ext xmlns:c16="http://schemas.microsoft.com/office/drawing/2014/chart" uri="{C3380CC4-5D6E-409C-BE32-E72D297353CC}">
              <c16:uniqueId val="{00000007-CFF9-4E15-A4AE-90187F9C5830}"/>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0.43</c:v>
                </c:pt>
                <c:pt idx="2">
                  <c:v>#N/A</c:v>
                </c:pt>
                <c:pt idx="3">
                  <c:v>0.55000000000000004</c:v>
                </c:pt>
                <c:pt idx="4">
                  <c:v>#N/A</c:v>
                </c:pt>
                <c:pt idx="5">
                  <c:v>0.5</c:v>
                </c:pt>
                <c:pt idx="6">
                  <c:v>#N/A</c:v>
                </c:pt>
                <c:pt idx="7">
                  <c:v>0.45</c:v>
                </c:pt>
                <c:pt idx="8">
                  <c:v>#N/A</c:v>
                </c:pt>
                <c:pt idx="9">
                  <c:v>0.66</c:v>
                </c:pt>
              </c:numCache>
            </c:numRef>
          </c:val>
          <c:extLst>
            <c:ext xmlns:c16="http://schemas.microsoft.com/office/drawing/2014/chart" uri="{C3380CC4-5D6E-409C-BE32-E72D297353CC}">
              <c16:uniqueId val="{00000008-CFF9-4E15-A4AE-90187F9C58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3.79</c:v>
                </c:pt>
                <c:pt idx="2">
                  <c:v>#N/A</c:v>
                </c:pt>
                <c:pt idx="3">
                  <c:v>3.46</c:v>
                </c:pt>
                <c:pt idx="4">
                  <c:v>#N/A</c:v>
                </c:pt>
                <c:pt idx="5">
                  <c:v>4.7300000000000004</c:v>
                </c:pt>
                <c:pt idx="6">
                  <c:v>#N/A</c:v>
                </c:pt>
                <c:pt idx="7">
                  <c:v>4.2699999999999996</c:v>
                </c:pt>
                <c:pt idx="8">
                  <c:v>#N/A</c:v>
                </c:pt>
                <c:pt idx="9">
                  <c:v>3.13</c:v>
                </c:pt>
              </c:numCache>
            </c:numRef>
          </c:val>
          <c:extLst>
            <c:ext xmlns:c16="http://schemas.microsoft.com/office/drawing/2014/chart" uri="{C3380CC4-5D6E-409C-BE32-E72D297353CC}">
              <c16:uniqueId val="{00000009-CFF9-4E15-A4AE-90187F9C58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1837</c:v>
                </c:pt>
                <c:pt idx="5">
                  <c:v>1783</c:v>
                </c:pt>
                <c:pt idx="8">
                  <c:v>1686</c:v>
                </c:pt>
                <c:pt idx="11">
                  <c:v>1690</c:v>
                </c:pt>
                <c:pt idx="14">
                  <c:v>1702</c:v>
                </c:pt>
              </c:numCache>
            </c:numRef>
          </c:val>
          <c:extLst>
            <c:ext xmlns:c16="http://schemas.microsoft.com/office/drawing/2014/chart" uri="{C3380CC4-5D6E-409C-BE32-E72D297353CC}">
              <c16:uniqueId val="{00000000-2838-464C-A10F-D8EF0F25CC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1</c:v>
                </c:pt>
                <c:pt idx="12">
                  <c:v>0</c:v>
                </c:pt>
              </c:numCache>
            </c:numRef>
          </c:val>
          <c:extLst>
            <c:ext xmlns:c16="http://schemas.microsoft.com/office/drawing/2014/chart" uri="{C3380CC4-5D6E-409C-BE32-E72D297353CC}">
              <c16:uniqueId val="{00000001-2838-464C-A10F-D8EF0F25CC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997</c:v>
                </c:pt>
                <c:pt idx="3">
                  <c:v>908</c:v>
                </c:pt>
                <c:pt idx="6">
                  <c:v>839</c:v>
                </c:pt>
                <c:pt idx="9">
                  <c:v>724</c:v>
                </c:pt>
                <c:pt idx="12">
                  <c:v>608</c:v>
                </c:pt>
              </c:numCache>
            </c:numRef>
          </c:val>
          <c:extLst>
            <c:ext xmlns:c16="http://schemas.microsoft.com/office/drawing/2014/chart" uri="{C3380CC4-5D6E-409C-BE32-E72D297353CC}">
              <c16:uniqueId val="{00000002-2838-464C-A10F-D8EF0F25CC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62</c:v>
                </c:pt>
                <c:pt idx="6">
                  <c:v>69</c:v>
                </c:pt>
                <c:pt idx="9">
                  <c:v>74</c:v>
                </c:pt>
                <c:pt idx="12">
                  <c:v>83</c:v>
                </c:pt>
              </c:numCache>
            </c:numRef>
          </c:val>
          <c:extLst>
            <c:ext xmlns:c16="http://schemas.microsoft.com/office/drawing/2014/chart" uri="{C3380CC4-5D6E-409C-BE32-E72D297353CC}">
              <c16:uniqueId val="{00000003-2838-464C-A10F-D8EF0F25CC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38-464C-A10F-D8EF0F25CC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c:v>
                </c:pt>
                <c:pt idx="3">
                  <c:v>24</c:v>
                </c:pt>
                <c:pt idx="6">
                  <c:v>24</c:v>
                </c:pt>
                <c:pt idx="9">
                  <c:v>35</c:v>
                </c:pt>
                <c:pt idx="12">
                  <c:v>107</c:v>
                </c:pt>
              </c:numCache>
            </c:numRef>
          </c:val>
          <c:extLst>
            <c:ext xmlns:c16="http://schemas.microsoft.com/office/drawing/2014/chart" uri="{C3380CC4-5D6E-409C-BE32-E72D297353CC}">
              <c16:uniqueId val="{00000005-2838-464C-A10F-D8EF0F25CC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38-464C-A10F-D8EF0F25CC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823</c:v>
                </c:pt>
                <c:pt idx="3">
                  <c:v>816</c:v>
                </c:pt>
                <c:pt idx="6">
                  <c:v>572</c:v>
                </c:pt>
                <c:pt idx="9">
                  <c:v>702</c:v>
                </c:pt>
                <c:pt idx="12">
                  <c:v>816</c:v>
                </c:pt>
              </c:numCache>
            </c:numRef>
          </c:val>
          <c:extLst>
            <c:ext xmlns:c16="http://schemas.microsoft.com/office/drawing/2014/chart" uri="{C3380CC4-5D6E-409C-BE32-E72D297353CC}">
              <c16:uniqueId val="{00000007-2838-464C-A10F-D8EF0F25CC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c:v>
                </c:pt>
                <c:pt idx="2">
                  <c:v>#N/A</c:v>
                </c:pt>
                <c:pt idx="3">
                  <c:v>#N/A</c:v>
                </c:pt>
                <c:pt idx="4">
                  <c:v>27</c:v>
                </c:pt>
                <c:pt idx="5">
                  <c:v>#N/A</c:v>
                </c:pt>
                <c:pt idx="6">
                  <c:v>#N/A</c:v>
                </c:pt>
                <c:pt idx="7">
                  <c:v>-182</c:v>
                </c:pt>
                <c:pt idx="8">
                  <c:v>#N/A</c:v>
                </c:pt>
                <c:pt idx="9">
                  <c:v>#N/A</c:v>
                </c:pt>
                <c:pt idx="10">
                  <c:v>-154</c:v>
                </c:pt>
                <c:pt idx="11">
                  <c:v>#N/A</c:v>
                </c:pt>
                <c:pt idx="12">
                  <c:v>#N/A</c:v>
                </c:pt>
                <c:pt idx="13">
                  <c:v>-88</c:v>
                </c:pt>
                <c:pt idx="14">
                  <c:v>#N/A</c:v>
                </c:pt>
              </c:numCache>
            </c:numRef>
          </c:val>
          <c:smooth val="0"/>
          <c:extLst>
            <c:ext xmlns:c16="http://schemas.microsoft.com/office/drawing/2014/chart" uri="{C3380CC4-5D6E-409C-BE32-E72D297353CC}">
              <c16:uniqueId val="{00000008-2838-464C-A10F-D8EF0F25CC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20469</c:v>
                </c:pt>
                <c:pt idx="5">
                  <c:v>18899</c:v>
                </c:pt>
                <c:pt idx="8">
                  <c:v>17498</c:v>
                </c:pt>
                <c:pt idx="11">
                  <c:v>16524</c:v>
                </c:pt>
                <c:pt idx="14">
                  <c:v>16832</c:v>
                </c:pt>
              </c:numCache>
            </c:numRef>
          </c:val>
          <c:extLst>
            <c:ext xmlns:c16="http://schemas.microsoft.com/office/drawing/2014/chart" uri="{C3380CC4-5D6E-409C-BE32-E72D297353CC}">
              <c16:uniqueId val="{00000000-A3E5-434E-985B-E01DD9E03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3E5-434E-985B-E01DD9E03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43833</c:v>
                </c:pt>
                <c:pt idx="5">
                  <c:v>57427</c:v>
                </c:pt>
                <c:pt idx="8">
                  <c:v>65294</c:v>
                </c:pt>
                <c:pt idx="11">
                  <c:v>65305</c:v>
                </c:pt>
                <c:pt idx="14">
                  <c:v>73896</c:v>
                </c:pt>
              </c:numCache>
            </c:numRef>
          </c:val>
          <c:extLst>
            <c:ext xmlns:c16="http://schemas.microsoft.com/office/drawing/2014/chart" uri="{C3380CC4-5D6E-409C-BE32-E72D297353CC}">
              <c16:uniqueId val="{00000002-A3E5-434E-985B-E01DD9E03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E5-434E-985B-E01DD9E03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E5-434E-985B-E01DD9E03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E5-434E-985B-E01DD9E03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10098</c:v>
                </c:pt>
                <c:pt idx="3">
                  <c:v>9536</c:v>
                </c:pt>
                <c:pt idx="6">
                  <c:v>9845</c:v>
                </c:pt>
                <c:pt idx="9">
                  <c:v>9154</c:v>
                </c:pt>
                <c:pt idx="12">
                  <c:v>9310</c:v>
                </c:pt>
              </c:numCache>
            </c:numRef>
          </c:val>
          <c:extLst>
            <c:ext xmlns:c16="http://schemas.microsoft.com/office/drawing/2014/chart" uri="{C3380CC4-5D6E-409C-BE32-E72D297353CC}">
              <c16:uniqueId val="{00000006-A3E5-434E-985B-E01DD9E03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694</c:v>
                </c:pt>
                <c:pt idx="3">
                  <c:v>818</c:v>
                </c:pt>
                <c:pt idx="6">
                  <c:v>827</c:v>
                </c:pt>
                <c:pt idx="9">
                  <c:v>878</c:v>
                </c:pt>
                <c:pt idx="12">
                  <c:v>1065</c:v>
                </c:pt>
              </c:numCache>
            </c:numRef>
          </c:val>
          <c:extLst>
            <c:ext xmlns:c16="http://schemas.microsoft.com/office/drawing/2014/chart" uri="{C3380CC4-5D6E-409C-BE32-E72D297353CC}">
              <c16:uniqueId val="{00000007-A3E5-434E-985B-E01DD9E03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3E5-434E-985B-E01DD9E03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6013</c:v>
                </c:pt>
                <c:pt idx="3">
                  <c:v>5464</c:v>
                </c:pt>
                <c:pt idx="6">
                  <c:v>4932</c:v>
                </c:pt>
                <c:pt idx="9">
                  <c:v>4494</c:v>
                </c:pt>
                <c:pt idx="12">
                  <c:v>4156</c:v>
                </c:pt>
              </c:numCache>
            </c:numRef>
          </c:val>
          <c:extLst>
            <c:ext xmlns:c16="http://schemas.microsoft.com/office/drawing/2014/chart" uri="{C3380CC4-5D6E-409C-BE32-E72D297353CC}">
              <c16:uniqueId val="{00000009-A3E5-434E-985B-E01DD9E03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15639</c:v>
                </c:pt>
                <c:pt idx="3">
                  <c:v>14946</c:v>
                </c:pt>
                <c:pt idx="6">
                  <c:v>15667</c:v>
                </c:pt>
                <c:pt idx="9">
                  <c:v>17971</c:v>
                </c:pt>
                <c:pt idx="12">
                  <c:v>20244</c:v>
                </c:pt>
              </c:numCache>
            </c:numRef>
          </c:val>
          <c:extLst>
            <c:ext xmlns:c16="http://schemas.microsoft.com/office/drawing/2014/chart" uri="{C3380CC4-5D6E-409C-BE32-E72D297353CC}">
              <c16:uniqueId val="{0000000A-A3E5-434E-985B-E01DD9E031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E5-434E-985B-E01DD9E031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24099</c:v>
                </c:pt>
                <c:pt idx="1">
                  <c:v>24794</c:v>
                </c:pt>
                <c:pt idx="2">
                  <c:v>28642</c:v>
                </c:pt>
              </c:numCache>
            </c:numRef>
          </c:val>
          <c:extLst>
            <c:ext xmlns:c16="http://schemas.microsoft.com/office/drawing/2014/chart" uri="{C3380CC4-5D6E-409C-BE32-E72D297353CC}">
              <c16:uniqueId val="{00000000-443F-4748-9BC8-2CFE48A6EB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43F-4748-9BC8-2CFE48A6EB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39857</c:v>
                </c:pt>
                <c:pt idx="1">
                  <c:v>38917</c:v>
                </c:pt>
                <c:pt idx="2">
                  <c:v>43344</c:v>
                </c:pt>
              </c:numCache>
            </c:numRef>
          </c:val>
          <c:extLst>
            <c:ext xmlns:c16="http://schemas.microsoft.com/office/drawing/2014/chart" uri="{C3380CC4-5D6E-409C-BE32-E72D297353CC}">
              <c16:uniqueId val="{00000002-443F-4748-9BC8-2CFE48A6EB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{25D1D1FE-E784-4342-A84C-072A21053BCB}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F1B-4102-8C00-4E02011251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{07110E41-9736-45AF-9F1B-AB3C529EFFE4}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1B-4102-8C00-4E02011251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{C6FA280B-4611-440C-802A-BDFE2430295F}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1B-4102-8C00-4E02011251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{D41A4382-CF9B-4C88-B2D5-25FB816BF931}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1B-4102-8C00-4E02011251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{91E54E23-35C3-4F10-8D35-F1D793F4DCC1}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1B-4102-8C00-4E02011251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{1498B05B-011E-447D-A01D-72808C7E9D3E}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F1B-4102-8C00-4E02011251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{F439CC1D-3AF9-4A58-AE04-13065E2C1920}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F1B-4102-8C00-4E02011251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{9EE4CEAF-2441-4EAC-BCD6-08D70A03C7C2}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F1B-4102-8C00-4E02011251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{A22DAF1F-D604-495A-8322-F541DC431F54}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F1B-4102-8C00-4E02011251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41.8</c:v>
                </c:pt>
                <c:pt idx="16">
                  <c:v>43.3</c:v>
                </c:pt>
                <c:pt idx="24">
                  <c:v>42.1</c:v>
                </c:pt>
                <c:pt idx="32">
                  <c:v>42.4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F1B-4102-8C00-4E02011251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{E55613D2-5E25-4D85-AAB6-E1D8C7C3D572}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F1B-4102-8C00-4E02011251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{17C7FA1E-5814-4C26-A378-5D53138C205A}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1B-4102-8C00-4E02011251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{5467D9CC-D893-439A-AB37-67F7B3323F39}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1B-4102-8C00-4E02011251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{ADAE40DE-12B3-4BA6-8F52-5BEB5DA4C6D9}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1B-4102-8C00-4E02011251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{756C8F37-AB5A-44B9-AAFA-DC8DD7FD27D7}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1B-4102-8C00-4E020112517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{C269C741-447C-4EA5-9FE7-07822B907EA2}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F1B-4102-8C00-4E020112517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{DD8B959C-19D5-4089-8997-FBE4056B16D2}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F1B-4102-8C00-4E020112517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{76CA1EB9-F094-44F9-8A20-ABD42A2D832A}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F1B-4102-8C00-4E020112517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{15DF21C2-5504-4A1B-8A54-1CA1C6C62FFD}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F1B-4102-8C00-4E02011251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56.9</c:v>
                </c:pt>
                <c:pt idx="16">
                  <c:v>57.7</c:v>
                </c:pt>
                <c:pt idx="24">
                  <c:v>56.3</c:v>
                </c:pt>
                <c:pt idx="32">
                  <c:v>56.4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F1B-4102-8C00-4E0201125175}"/>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{E5D9BDFA-9A1B-49F6-A8C1-160DB292ECCF}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E31-45CC-BEE2-81CEF3F6C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{CBAD056E-439F-4AB1-8AE9-4699380B27CA}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31-45CC-BEE2-81CEF3F6C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{6A75CD6C-68B8-4ECA-A578-9C7D774F1835}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31-45CC-BEE2-81CEF3F6C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{13A5F303-8FDE-469C-81A7-E3F835E510D0}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31-45CC-BEE2-81CEF3F6C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{328B45CA-334B-4496-93DA-5B0775BF8053}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31-45CC-BEE2-81CEF3F6CD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{2E993E4A-8C51-4F2D-8D4E-6A472AD357A1}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E31-45CC-BEE2-81CEF3F6CD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{8CD0918A-5B8E-4F50-8931-F978759C9663}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E31-45CC-BEE2-81CEF3F6CD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{1F866325-082B-4A00-BD93-9D02FEAD7398}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E31-45CC-BEE2-81CEF3F6CD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{2C6D93EE-5818-4F48-984B-6B9C58E371FB}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E31-45CC-BEE2-81CEF3F6C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c:v>
                </c:pt>
                <c:pt idx="16">
                  <c:v>0</c:v>
                </c:pt>
                <c:pt idx="24">
                  <c:v>-0.1</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E31-45CC-BEE2-81CEF3F6CD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{3716EBCA-6D03-4C02-8091-4C28DBB0D1A2}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E31-45CC-BEE2-81CEF3F6CD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{97AE24B5-F9A1-4EC4-8C9B-3ADC2DB8303E}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31-45CC-BEE2-81CEF3F6C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{0C43A795-7ADA-4C3B-90D8-C315441B9B57}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31-45CC-BEE2-81CEF3F6C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{E74C2393-5800-4E7E-BB65-CE3A21D432B6}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31-45CC-BEE2-81CEF3F6C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{4B752DAB-7CB7-49C1-9E08-A39153B8AA96}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31-45CC-BEE2-81CEF3F6CD6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{BF542587-B511-4B7A-96DA-2FC55EC938B2}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E31-45CC-BEE2-81CEF3F6CD6A}"/>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{51A4A544-82F9-4670-A9B6-DA9F9EA713B3}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E31-45CC-BEE2-81CEF3F6CD6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{85E13D1B-B407-4957-8510-579F70EEC67D}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E31-45CC-BEE2-81CEF3F6CD6A}"/>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{58CE81C6-C9CB-48F1-97F6-B66A67CFAE45}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E31-45CC-BEE2-81CEF3F6C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31-45CC-BEE2-81CEF3F6CD6A}"/>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学校教育施設整備に伴う元利償還金、満期一括償還地方債に係る年度割相当額の</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か年平均は増となったものの、京橋プラザ建物取得（割賦）、商工業融資等の利子補給の減により、債務負担行為に基づく支出額の</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か年平均が減少したため、</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か年平均の指標である実質公債費比率の分子は減少となったが、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今後は新型コロナウイルス</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感染拡大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に伴う商工業融資の利子補給の増加により、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増加に転じることが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ため、今後の推移を注視する必要がある</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H29</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R01</a:t>
          </a:r>
          <a:r>
            <a:rPr kumimoji="1" lang="ja-JP" altLang="en-US" sz="1400">
              <a:latin typeface="ＭＳ Ｐゴシック" panose="020B0600070205080204" pitchFamily="50" charset="-128"/>
              <a:ea typeface="ＭＳ Ｐゴシック" panose="020B0600070205080204" pitchFamily="50" charset="-128"/>
            </a:rPr>
            <a:t>年度の分子の平均は△</a:t>
          </a:r>
          <a:r>
            <a:rPr kumimoji="1" lang="en-US" altLang="ja-JP" sz="1400">
              <a:latin typeface="ＭＳ Ｐゴシック" panose="020B0600070205080204" pitchFamily="50" charset="-128"/>
              <a:ea typeface="ＭＳ Ｐゴシック" panose="020B0600070205080204" pitchFamily="50" charset="-128"/>
            </a:rPr>
            <a:t>103</a:t>
          </a:r>
          <a:r>
            <a:rPr kumimoji="1" lang="ja-JP" altLang="en-US" sz="1400">
              <a:latin typeface="ＭＳ Ｐゴシック" panose="020B0600070205080204" pitchFamily="50" charset="-128"/>
              <a:ea typeface="ＭＳ Ｐゴシック" panose="020B0600070205080204" pitchFamily="50" charset="-128"/>
            </a:rPr>
            <a:t>百万円であるのに対し、</a:t>
          </a:r>
          <a:r>
            <a:rPr kumimoji="1" lang="en-US" altLang="ja-JP" sz="1400">
              <a:latin typeface="ＭＳ Ｐゴシック" panose="020B0600070205080204" pitchFamily="50" charset="-128"/>
              <a:ea typeface="ＭＳ Ｐゴシック" panose="020B0600070205080204" pitchFamily="50" charset="-128"/>
            </a:rPr>
            <a:t>H30</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R02</a:t>
          </a:r>
          <a:r>
            <a:rPr kumimoji="1" lang="ja-JP" altLang="en-US" sz="1400">
              <a:latin typeface="ＭＳ Ｐゴシック" panose="020B0600070205080204" pitchFamily="50" charset="-128"/>
              <a:ea typeface="ＭＳ Ｐゴシック" panose="020B0600070205080204" pitchFamily="50" charset="-128"/>
            </a:rPr>
            <a:t>年度の分子の平均は△</a:t>
          </a:r>
          <a:r>
            <a:rPr kumimoji="1" lang="en-US" altLang="ja-JP" sz="1400">
              <a:latin typeface="ＭＳ Ｐゴシック" panose="020B0600070205080204" pitchFamily="50" charset="-128"/>
              <a:ea typeface="ＭＳ Ｐゴシック" panose="020B0600070205080204" pitchFamily="50" charset="-128"/>
            </a:rPr>
            <a:t>141</a:t>
          </a:r>
          <a:r>
            <a:rPr kumimoji="1" lang="ja-JP" altLang="en-US" sz="1400">
              <a:latin typeface="ＭＳ Ｐゴシック" panose="020B0600070205080204" pitchFamily="50" charset="-128"/>
              <a:ea typeface="ＭＳ Ｐゴシック" panose="020B0600070205080204" pitchFamily="50" charset="-128"/>
            </a:rPr>
            <a:t>百万円である。）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年度にかけて減債基金残高の増加率が大きくなっているが、これは平成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阪本</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小学校の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阪本こども園の整備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に係る財源の一部として、銀行等引受債を発行したため、翌年度の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年度から減債基金への積み増しを行ったことによる。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京橋プラザ建物取得償還費の減に伴う債務負担行為に基づく支出予定額の減などがあるものの、地方債現在高の増などにより将来負担額が増加した。また、土地売払収入の皆増など財政調整基金への積立ての増などにより充当可能財源等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これらの要因により、将来負担比率における分子は減となり依然「負の値」であることから、財政における健全性は保っている。しかしながら、本区特有の課題である東京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大会後の晴海地区におけるまちづくりや既存施設の老朽化に伴う大規模改修などに伴い基金残高の減少や地方債現在高の増加が見込まれ、また、新型コロナウイルス感染症の区財政への影響などを考慮すると、今後の財政状況は依然として厳しい状況であると考えられるため、将来負担に留意した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計画的な積み立てのほか、市街地再開発事業における区有財産の権利変換に伴う土地売払収入（約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億円）を財政調整基金及び首都高速道路地下化等都市基盤整備基金に積み立てるとともに、決算収支見込みをもとに財政調整基金及び施設整備基金の取崩しを抑制したことなどにより、全体で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毎年度決算収支見込みをもとに取崩しを調整するとともに、当該年度に見込まれる剰余金や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民間の開発事業に係る協力金収入など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教育施設整備基金　　　教育施設の整備</a:t>
          </a:r>
          <a:endParaRPr lang="ja-JP" altLang="ja-JP" sz="1300" i="0">
            <a:effectLst/>
            <a:latin typeface="ＭＳ Ｐゴシック" panose="020B0600070205080204" pitchFamily="50" charset="-128"/>
            <a:ea typeface="ＭＳ Ｐゴシック" panose="020B0600070205080204" pitchFamily="50" charset="-128"/>
          </a:endParaRPr>
        </a:p>
        <a:p>
          <a:r>
            <a:rPr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　施設整備基金　　　　　　区民福祉を増進するための施設（教育施設を除く）の整備</a:t>
          </a:r>
          <a:endParaRPr lang="ja-JP" altLang="ja-JP" sz="1300" i="0">
            <a:effectLst/>
            <a:latin typeface="ＭＳ Ｐゴシック" panose="020B0600070205080204" pitchFamily="50" charset="-128"/>
            <a:ea typeface="ＭＳ Ｐゴシック" panose="020B0600070205080204" pitchFamily="50" charset="-128"/>
          </a:endParaRPr>
        </a:p>
        <a:p>
          <a:r>
            <a:rPr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　まちづくり支援基金　　　まちづくり活動及び定住の支援</a:t>
          </a:r>
          <a:endParaRPr lang="ja-JP" altLang="ja-JP" sz="1300" i="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　交通環境改善基金　　　交通環境の改善</a:t>
          </a:r>
          <a:endParaRPr lang="en-US" altLang="ja-JP" sz="130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首都高速道路地下化等都市基盤整備基金　　首都高速道路の地下化や関連する都市基盤の整備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佃島小学校・佃中学校の改修などによる教育施設整備基金の取崩し（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億円）などがあるものの、市街地再開発事業における区有財産の権利変換に伴う土地売払収入（約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首都高速道路地下化等都市基盤整備基金に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積み立てることなどにより、その他特定目的基金は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後の晴海地区における人口増加を見据えた小・中学校や特別出張所などの施設整備のほか、既存施設の老朽化に伴う大規模改修などに伴い、基金の取崩しが必要となることから、民間の開発事業に係る協力金収入を教育施設整備基金に積み立て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、これまで実施してきた積立てルールを継続するとともに、当該年度に見込まれる剰余金を施設整備基金に積み立てるなど、将来需要を見据えた計画的な積立てを行う。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市街地再開発事業における区有財産の権利変換に伴う土地売払収入（約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などの積み立てを行うとともに、決算収支見込みをもとに取崩しを抑制したことで、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3,848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と類似団体内平均値と比較しても低い水準にある。また、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％を下回っていることから、全体的な施設の老朽化は進んでいないと言えるが、前年度と比較して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ポイント増加していることから、着実に老朽化は進行している。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6" name="直線コネクタ 75"/>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79"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0" name="直線コネクタ 79"/>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1"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2" name="フローチャート: 判断 8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3" name="フローチャート: 判断 82"/>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4" name="フローチャート: 判断 83"/>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5" name="フローチャート: 判断 84"/>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92" name="楕円 91"/>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93"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94" name="楕円 93"/>
        <xdr:cNvSpPr/>
      </xdr:nvSpPr>
      <xdr:spPr>
        <a:xfrm>
          <a:off x="4000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71755</xdr:rowOff>
    </xdr:to>
    <xdr:cxnSp macro="">
      <xdr:nvCxnSpPr>
        <xdr:cNvPr id="95" name="直線コネクタ 94"/>
        <xdr:cNvCxnSpPr/>
      </xdr:nvCxnSpPr>
      <xdr:spPr>
        <a:xfrm>
          <a:off x="4051300" y="563462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48714</xdr:rowOff>
    </xdr:from>
    <xdr:to>
      <xdr:col>15</xdr:col>
      <xdr:colOff>187325</xdr:colOff>
      <xdr:row>28</xdr:row>
      <xdr:rowOff>150314</xdr:rowOff>
    </xdr:to>
    <xdr:sp macro="" textlink="">
      <xdr:nvSpPr>
        <xdr:cNvPr id="96" name="楕円 95"/>
        <xdr:cNvSpPr/>
      </xdr:nvSpPr>
      <xdr:spPr>
        <a:xfrm>
          <a:off x="3238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28</xdr:row>
      <xdr:rowOff>99514</xdr:rowOff>
    </xdr:to>
    <xdr:cxnSp macro="">
      <xdr:nvCxnSpPr>
        <xdr:cNvPr id="97" name="直線コネクタ 96"/>
        <xdr:cNvCxnSpPr/>
      </xdr:nvCxnSpPr>
      <xdr:spPr>
        <a:xfrm flipV="1">
          <a:off x="3289300" y="56346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2449</xdr:rowOff>
    </xdr:from>
    <xdr:to>
      <xdr:col>11</xdr:col>
      <xdr:colOff>187325</xdr:colOff>
      <xdr:row>28</xdr:row>
      <xdr:rowOff>104049</xdr:rowOff>
    </xdr:to>
    <xdr:sp macro="" textlink="">
      <xdr:nvSpPr>
        <xdr:cNvPr id="98" name="楕円 97"/>
        <xdr:cNvSpPr/>
      </xdr:nvSpPr>
      <xdr:spPr>
        <a:xfrm>
          <a:off x="2476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28</xdr:row>
      <xdr:rowOff>99514</xdr:rowOff>
    </xdr:to>
    <xdr:cxnSp macro="">
      <xdr:nvCxnSpPr>
        <xdr:cNvPr id="99" name="直線コネクタ 98"/>
        <xdr:cNvCxnSpPr/>
      </xdr:nvCxnSpPr>
      <xdr:spPr>
        <a:xfrm>
          <a:off x="2527300" y="56253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0"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1"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2"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104" name="n_1mainValue有形固定資産減価償却率"/>
        <xdr:cNvSpPr txBox="1"/>
      </xdr:nvSpPr>
      <xdr:spPr>
        <a:xfrm>
          <a:off x="38360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166841</xdr:rowOff>
    </xdr:from>
    <xdr:ext cx="405111" cy="259045"/>
    <xdr:sp macro="" textlink="">
      <xdr:nvSpPr>
        <xdr:cNvPr id="105" name="n_2mainValue有形固定資産減価償却率"/>
        <xdr:cNvSpPr txBox="1"/>
      </xdr:nvSpPr>
      <xdr:spPr>
        <a:xfrm>
          <a:off x="3086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120576</xdr:rowOff>
    </xdr:from>
    <xdr:ext cx="405111" cy="259045"/>
    <xdr:sp macro="" textlink="">
      <xdr:nvSpPr>
        <xdr:cNvPr id="106" name="n_3mainValue有形固定資産減価償却率"/>
        <xdr:cNvSpPr txBox="1"/>
      </xdr:nvSpPr>
      <xdr:spPr>
        <a:xfrm>
          <a:off x="2324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％と類似団体内で最も低い水準にある。指標上は将来負担額について、充当可能財源等を用いて全額償還することが可能な状態である。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5" name="直線コネクタ 134"/>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36"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37" name="直線コネクタ 136"/>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1"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2"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3"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4"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31586</xdr:rowOff>
    </xdr:from>
    <xdr:ext cx="405111" cy="259045"/>
    <xdr:sp macro="" textlink="">
      <xdr:nvSpPr>
        <xdr:cNvPr id="63" name="【道路】&#10;有形固定資産減価償却率平均値テキスト"/>
        <xdr:cNvSpPr txBox="1"/>
      </xdr:nvSpPr>
      <xdr:spPr>
        <a:xfrm>
          <a:off x="4673600" y="654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157661</xdr:rowOff>
    </xdr:from>
    <xdr:to>
      <xdr:col>24</xdr:col>
      <xdr:colOff>114300</xdr:colOff>
      <xdr:row>35</xdr:row>
      <xdr:rowOff>87811</xdr:rowOff>
    </xdr:to>
    <xdr:sp macro="" textlink="">
      <xdr:nvSpPr>
        <xdr:cNvPr id="74" name="楕円 73"/>
        <xdr:cNvSpPr/>
      </xdr:nvSpPr>
      <xdr:spPr>
        <a:xfrm>
          <a:off x="4584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9088</xdr:rowOff>
    </xdr:from>
    <xdr:ext cx="405111" cy="259045"/>
    <xdr:sp macro="" textlink="">
      <xdr:nvSpPr>
        <xdr:cNvPr id="75" name="【道路】&#10;有形固定資産減価償却率該当値テキスト"/>
        <xdr:cNvSpPr txBox="1"/>
      </xdr:nvSpPr>
      <xdr:spPr>
        <a:xfrm>
          <a:off x="4673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125004</xdr:rowOff>
    </xdr:from>
    <xdr:to>
      <xdr:col>20</xdr:col>
      <xdr:colOff>38100</xdr:colOff>
      <xdr:row>35</xdr:row>
      <xdr:rowOff>55154</xdr:rowOff>
    </xdr:to>
    <xdr:sp macro="" textlink="">
      <xdr:nvSpPr>
        <xdr:cNvPr id="76" name="楕円 75"/>
        <xdr:cNvSpPr/>
      </xdr:nvSpPr>
      <xdr:spPr>
        <a:xfrm>
          <a:off x="3746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4354</xdr:rowOff>
    </xdr:from>
    <xdr:to>
      <xdr:col>24</xdr:col>
      <xdr:colOff>63500</xdr:colOff>
      <xdr:row>35</xdr:row>
      <xdr:rowOff>37011</xdr:rowOff>
    </xdr:to>
    <xdr:cxnSp macro="">
      <xdr:nvCxnSpPr>
        <xdr:cNvPr id="77" name="直線コネクタ 76"/>
        <xdr:cNvCxnSpPr/>
      </xdr:nvCxnSpPr>
      <xdr:spPr>
        <a:xfrm>
          <a:off x="3797300" y="600510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100511</xdr:rowOff>
    </xdr:from>
    <xdr:to>
      <xdr:col>15</xdr:col>
      <xdr:colOff>101600</xdr:colOff>
      <xdr:row>35</xdr:row>
      <xdr:rowOff>30661</xdr:rowOff>
    </xdr:to>
    <xdr:sp macro="" textlink="">
      <xdr:nvSpPr>
        <xdr:cNvPr id="78" name="楕円 77"/>
        <xdr:cNvSpPr/>
      </xdr:nvSpPr>
      <xdr:spPr>
        <a:xfrm>
          <a:off x="2857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151311</xdr:rowOff>
    </xdr:from>
    <xdr:to>
      <xdr:col>19</xdr:col>
      <xdr:colOff>177800</xdr:colOff>
      <xdr:row>35</xdr:row>
      <xdr:rowOff>4354</xdr:rowOff>
    </xdr:to>
    <xdr:cxnSp macro="">
      <xdr:nvCxnSpPr>
        <xdr:cNvPr id="79" name="直線コネクタ 78"/>
        <xdr:cNvCxnSpPr/>
      </xdr:nvCxnSpPr>
      <xdr:spPr>
        <a:xfrm>
          <a:off x="2908300" y="59806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113574</xdr:rowOff>
    </xdr:from>
    <xdr:to>
      <xdr:col>10</xdr:col>
      <xdr:colOff>165100</xdr:colOff>
      <xdr:row>35</xdr:row>
      <xdr:rowOff>43724</xdr:rowOff>
    </xdr:to>
    <xdr:sp macro="" textlink="">
      <xdr:nvSpPr>
        <xdr:cNvPr id="80" name="楕円 79"/>
        <xdr:cNvSpPr/>
      </xdr:nvSpPr>
      <xdr:spPr>
        <a:xfrm>
          <a:off x="1968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151311</xdr:rowOff>
    </xdr:from>
    <xdr:to>
      <xdr:col>15</xdr:col>
      <xdr:colOff>50800</xdr:colOff>
      <xdr:row>34</xdr:row>
      <xdr:rowOff>164374</xdr:rowOff>
    </xdr:to>
    <xdr:cxnSp macro="">
      <xdr:nvCxnSpPr>
        <xdr:cNvPr id="81" name="直線コネクタ 80"/>
        <xdr:cNvCxnSpPr/>
      </xdr:nvCxnSpPr>
      <xdr:spPr>
        <a:xfrm flipV="1">
          <a:off x="2019300" y="5980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134455</xdr:rowOff>
    </xdr:from>
    <xdr:ext cx="405111" cy="259045"/>
    <xdr:sp macro="" textlink="">
      <xdr:nvSpPr>
        <xdr:cNvPr id="82" name="n_1aveValue【道路】&#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3" name="n_2aveValue【道路】&#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4" name="n_3aveValue【道路】&#10;有形固定資産減価償却率"/>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71681</xdr:rowOff>
    </xdr:from>
    <xdr:ext cx="405111" cy="259045"/>
    <xdr:sp macro="" textlink="">
      <xdr:nvSpPr>
        <xdr:cNvPr id="86" name="n_1mainValue【道路】&#10;有形固定資産減価償却率"/>
        <xdr:cNvSpPr txBox="1"/>
      </xdr:nvSpPr>
      <xdr:spPr>
        <a:xfrm>
          <a:off x="3582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47188</xdr:rowOff>
    </xdr:from>
    <xdr:ext cx="405111" cy="259045"/>
    <xdr:sp macro="" textlink="">
      <xdr:nvSpPr>
        <xdr:cNvPr id="87" name="n_2mainValue【道路】&#10;有形固定資産減価償却率"/>
        <xdr:cNvSpPr txBox="1"/>
      </xdr:nvSpPr>
      <xdr:spPr>
        <a:xfrm>
          <a:off x="2705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60251</xdr:rowOff>
    </xdr:from>
    <xdr:ext cx="405111" cy="259045"/>
    <xdr:sp macro="" textlink="">
      <xdr:nvSpPr>
        <xdr:cNvPr id="88" name="n_3mainValue【道路】&#10;有形固定資産減価償却率"/>
        <xdr:cNvSpPr txBox="1"/>
      </xdr:nvSpPr>
      <xdr:spPr>
        <a:xfrm>
          <a:off x="1816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2" name="直線コネクタ 111"/>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3"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4" name="直線コネクタ 113"/>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5"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6" name="直線コネクタ 115"/>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17"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18" name="フローチャート: 判断 117"/>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19" name="フローチャート: 判断 118"/>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0" name="フローチャート: 判断 119"/>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1" name="フローチャート: 判断 120"/>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2" name="フローチャート: 判断 121"/>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159131</xdr:rowOff>
    </xdr:from>
    <xdr:to>
      <xdr:col>55</xdr:col>
      <xdr:colOff>50800</xdr:colOff>
      <xdr:row>41</xdr:row>
      <xdr:rowOff>89281</xdr:rowOff>
    </xdr:to>
    <xdr:sp macro="" textlink="">
      <xdr:nvSpPr>
        <xdr:cNvPr id="128" name="楕円 127"/>
        <xdr:cNvSpPr/>
      </xdr:nvSpPr>
      <xdr:spPr>
        <a:xfrm>
          <a:off x="104267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74058</xdr:rowOff>
    </xdr:from>
    <xdr:ext cx="469744" cy="259045"/>
    <xdr:sp macro="" textlink="">
      <xdr:nvSpPr>
        <xdr:cNvPr id="129" name="【道路】&#10;一人当たり延長該当値テキスト"/>
        <xdr:cNvSpPr txBox="1"/>
      </xdr:nvSpPr>
      <xdr:spPr>
        <a:xfrm>
          <a:off x="10515600" y="693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156845</xdr:rowOff>
    </xdr:from>
    <xdr:to>
      <xdr:col>50</xdr:col>
      <xdr:colOff>165100</xdr:colOff>
      <xdr:row>41</xdr:row>
      <xdr:rowOff>86995</xdr:rowOff>
    </xdr:to>
    <xdr:sp macro="" textlink="">
      <xdr:nvSpPr>
        <xdr:cNvPr id="130" name="楕円 129"/>
        <xdr:cNvSpPr/>
      </xdr:nvSpPr>
      <xdr:spPr>
        <a:xfrm>
          <a:off x="9588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36195</xdr:rowOff>
    </xdr:from>
    <xdr:to>
      <xdr:col>55</xdr:col>
      <xdr:colOff>0</xdr:colOff>
      <xdr:row>41</xdr:row>
      <xdr:rowOff>38481</xdr:rowOff>
    </xdr:to>
    <xdr:cxnSp macro="">
      <xdr:nvCxnSpPr>
        <xdr:cNvPr id="131" name="直線コネクタ 130"/>
        <xdr:cNvCxnSpPr/>
      </xdr:nvCxnSpPr>
      <xdr:spPr>
        <a:xfrm>
          <a:off x="9639300" y="70656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149606</xdr:rowOff>
    </xdr:from>
    <xdr:to>
      <xdr:col>46</xdr:col>
      <xdr:colOff>38100</xdr:colOff>
      <xdr:row>41</xdr:row>
      <xdr:rowOff>79756</xdr:rowOff>
    </xdr:to>
    <xdr:sp macro="" textlink="">
      <xdr:nvSpPr>
        <xdr:cNvPr id="132" name="楕円 131"/>
        <xdr:cNvSpPr/>
      </xdr:nvSpPr>
      <xdr:spPr>
        <a:xfrm>
          <a:off x="8699500" y="7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28956</xdr:rowOff>
    </xdr:from>
    <xdr:to>
      <xdr:col>50</xdr:col>
      <xdr:colOff>114300</xdr:colOff>
      <xdr:row>41</xdr:row>
      <xdr:rowOff>36195</xdr:rowOff>
    </xdr:to>
    <xdr:cxnSp macro="">
      <xdr:nvCxnSpPr>
        <xdr:cNvPr id="133" name="直線コネクタ 132"/>
        <xdr:cNvCxnSpPr/>
      </xdr:nvCxnSpPr>
      <xdr:spPr>
        <a:xfrm>
          <a:off x="8750300" y="70584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142748</xdr:rowOff>
    </xdr:from>
    <xdr:to>
      <xdr:col>41</xdr:col>
      <xdr:colOff>101600</xdr:colOff>
      <xdr:row>41</xdr:row>
      <xdr:rowOff>72898</xdr:rowOff>
    </xdr:to>
    <xdr:sp macro="" textlink="">
      <xdr:nvSpPr>
        <xdr:cNvPr id="134" name="楕円 133"/>
        <xdr:cNvSpPr/>
      </xdr:nvSpPr>
      <xdr:spPr>
        <a:xfrm>
          <a:off x="7810500" y="70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22098</xdr:rowOff>
    </xdr:from>
    <xdr:to>
      <xdr:col>45</xdr:col>
      <xdr:colOff>177800</xdr:colOff>
      <xdr:row>41</xdr:row>
      <xdr:rowOff>28956</xdr:rowOff>
    </xdr:to>
    <xdr:cxnSp macro="">
      <xdr:nvCxnSpPr>
        <xdr:cNvPr id="135" name="直線コネクタ 134"/>
        <xdr:cNvCxnSpPr/>
      </xdr:nvCxnSpPr>
      <xdr:spPr>
        <a:xfrm>
          <a:off x="7861300" y="70515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36"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37"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38"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39"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78122</xdr:rowOff>
    </xdr:from>
    <xdr:ext cx="469744" cy="259045"/>
    <xdr:sp macro="" textlink="">
      <xdr:nvSpPr>
        <xdr:cNvPr id="140" name="n_1mainValue【道路】&#10;一人当たり延長"/>
        <xdr:cNvSpPr txBox="1"/>
      </xdr:nvSpPr>
      <xdr:spPr>
        <a:xfrm>
          <a:off x="93917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70883</xdr:rowOff>
    </xdr:from>
    <xdr:ext cx="469744" cy="259045"/>
    <xdr:sp macro="" textlink="">
      <xdr:nvSpPr>
        <xdr:cNvPr id="141" name="n_2mainValue【道路】&#10;一人当たり延長"/>
        <xdr:cNvSpPr txBox="1"/>
      </xdr:nvSpPr>
      <xdr:spPr>
        <a:xfrm>
          <a:off x="8515427"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64025</xdr:rowOff>
    </xdr:from>
    <xdr:ext cx="469744" cy="259045"/>
    <xdr:sp macro="" textlink="">
      <xdr:nvSpPr>
        <xdr:cNvPr id="142" name="n_3mainValue【道路】&#10;一人当たり延長"/>
        <xdr:cNvSpPr txBox="1"/>
      </xdr:nvSpPr>
      <xdr:spPr>
        <a:xfrm>
          <a:off x="7626427" y="70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5" name="テキスト ボックス 15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65" name="直線コネクタ 164"/>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66"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67" name="直線コネクタ 166"/>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68"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69" name="直線コネクタ 16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0"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1" name="フローチャート: 判断 170"/>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2" name="フローチャート: 判断 171"/>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3" name="フローチャート: 判断 172"/>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4" name="フローチャート: 判断 173"/>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75" name="フローチャート: 判断 174"/>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106934</xdr:rowOff>
    </xdr:from>
    <xdr:to>
      <xdr:col>24</xdr:col>
      <xdr:colOff>114300</xdr:colOff>
      <xdr:row>57</xdr:row>
      <xdr:rowOff>37084</xdr:rowOff>
    </xdr:to>
    <xdr:sp macro="" textlink="">
      <xdr:nvSpPr>
        <xdr:cNvPr id="181" name="楕円 180"/>
        <xdr:cNvSpPr/>
      </xdr:nvSpPr>
      <xdr:spPr>
        <a:xfrm>
          <a:off x="45847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59961</xdr:rowOff>
    </xdr:from>
    <xdr:ext cx="405111" cy="259045"/>
    <xdr:sp macro="" textlink="">
      <xdr:nvSpPr>
        <xdr:cNvPr id="182" name="【橋りょう・トンネル】&#10;有形固定資産減価償却率該当値テキスト"/>
        <xdr:cNvSpPr txBox="1"/>
      </xdr:nvSpPr>
      <xdr:spPr>
        <a:xfrm>
          <a:off x="4673600" y="966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3" name="楕円 182"/>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157734</xdr:rowOff>
    </xdr:from>
    <xdr:to>
      <xdr:col>24</xdr:col>
      <xdr:colOff>63500</xdr:colOff>
      <xdr:row>58</xdr:row>
      <xdr:rowOff>45720</xdr:rowOff>
    </xdr:to>
    <xdr:cxnSp macro="">
      <xdr:nvCxnSpPr>
        <xdr:cNvPr id="184" name="直線コネクタ 183"/>
        <xdr:cNvCxnSpPr/>
      </xdr:nvCxnSpPr>
      <xdr:spPr>
        <a:xfrm flipV="1">
          <a:off x="3797300" y="9758934"/>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xdr:rowOff>
    </xdr:from>
    <xdr:to>
      <xdr:col>15</xdr:col>
      <xdr:colOff>101600</xdr:colOff>
      <xdr:row>58</xdr:row>
      <xdr:rowOff>103378</xdr:rowOff>
    </xdr:to>
    <xdr:sp macro="" textlink="">
      <xdr:nvSpPr>
        <xdr:cNvPr id="185" name="楕円 184"/>
        <xdr:cNvSpPr/>
      </xdr:nvSpPr>
      <xdr:spPr>
        <a:xfrm>
          <a:off x="2857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52578</xdr:rowOff>
    </xdr:to>
    <xdr:cxnSp macro="">
      <xdr:nvCxnSpPr>
        <xdr:cNvPr id="186" name="直線コネクタ 185"/>
        <xdr:cNvCxnSpPr/>
      </xdr:nvCxnSpPr>
      <xdr:spPr>
        <a:xfrm flipV="1">
          <a:off x="2908300" y="99898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127508</xdr:rowOff>
    </xdr:from>
    <xdr:to>
      <xdr:col>10</xdr:col>
      <xdr:colOff>165100</xdr:colOff>
      <xdr:row>58</xdr:row>
      <xdr:rowOff>57658</xdr:rowOff>
    </xdr:to>
    <xdr:sp macro="" textlink="">
      <xdr:nvSpPr>
        <xdr:cNvPr id="187" name="楕円 186"/>
        <xdr:cNvSpPr/>
      </xdr:nvSpPr>
      <xdr:spPr>
        <a:xfrm>
          <a:off x="1968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xdr:rowOff>
    </xdr:from>
    <xdr:to>
      <xdr:col>15</xdr:col>
      <xdr:colOff>50800</xdr:colOff>
      <xdr:row>58</xdr:row>
      <xdr:rowOff>52578</xdr:rowOff>
    </xdr:to>
    <xdr:cxnSp macro="">
      <xdr:nvCxnSpPr>
        <xdr:cNvPr id="188" name="直線コネクタ 187"/>
        <xdr:cNvCxnSpPr/>
      </xdr:nvCxnSpPr>
      <xdr:spPr>
        <a:xfrm>
          <a:off x="2019300" y="99509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89"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0"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1"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192"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93"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119905</xdr:rowOff>
    </xdr:from>
    <xdr:ext cx="405111" cy="259045"/>
    <xdr:sp macro="" textlink="">
      <xdr:nvSpPr>
        <xdr:cNvPr id="194" name="n_2mainValue【橋りょう・トンネル】&#10;有形固定資産減価償却率"/>
        <xdr:cNvSpPr txBox="1"/>
      </xdr:nvSpPr>
      <xdr:spPr>
        <a:xfrm>
          <a:off x="2705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74185</xdr:rowOff>
    </xdr:from>
    <xdr:ext cx="405111" cy="259045"/>
    <xdr:sp macro="" textlink="">
      <xdr:nvSpPr>
        <xdr:cNvPr id="195" name="n_3mainValue【橋りょう・トンネル】&#10;有形固定資産減価償却率"/>
        <xdr:cNvSpPr txBox="1"/>
      </xdr:nvSpPr>
      <xdr:spPr>
        <a:xfrm>
          <a:off x="1816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9" name="テキスト ボックス 20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19" name="直線コネクタ 218"/>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0"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21" name="直線コネクタ 220"/>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22"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23" name="直線コネクタ 222"/>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48747</xdr:rowOff>
    </xdr:from>
    <xdr:ext cx="534377" cy="259045"/>
    <xdr:sp macro="" textlink="">
      <xdr:nvSpPr>
        <xdr:cNvPr id="224" name="【橋りょう・トンネル】&#10;一人当たり有形固定資産（償却資産）額平均値テキスト"/>
        <xdr:cNvSpPr txBox="1"/>
      </xdr:nvSpPr>
      <xdr:spPr>
        <a:xfrm>
          <a:off x="10515600" y="1067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25" name="フローチャート: 判断 224"/>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26" name="フローチャート: 判断 225"/>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27" name="フローチャート: 判断 226"/>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28" name="フローチャート: 判断 227"/>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29" name="フローチャート: 判断 228"/>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67043</xdr:rowOff>
    </xdr:from>
    <xdr:to>
      <xdr:col>55</xdr:col>
      <xdr:colOff>50800</xdr:colOff>
      <xdr:row>61</xdr:row>
      <xdr:rowOff>168643</xdr:rowOff>
    </xdr:to>
    <xdr:sp macro="" textlink="">
      <xdr:nvSpPr>
        <xdr:cNvPr id="235" name="楕円 234"/>
        <xdr:cNvSpPr/>
      </xdr:nvSpPr>
      <xdr:spPr>
        <a:xfrm>
          <a:off x="10426700" y="105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89920</xdr:rowOff>
    </xdr:from>
    <xdr:ext cx="534377" cy="259045"/>
    <xdr:sp macro="" textlink="">
      <xdr:nvSpPr>
        <xdr:cNvPr id="236" name="【橋りょう・トンネル】&#10;一人当たり有形固定資産（償却資産）額該当値テキスト"/>
        <xdr:cNvSpPr txBox="1"/>
      </xdr:nvSpPr>
      <xdr:spPr>
        <a:xfrm>
          <a:off x="10515600" y="103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32136</xdr:rowOff>
    </xdr:from>
    <xdr:to>
      <xdr:col>50</xdr:col>
      <xdr:colOff>165100</xdr:colOff>
      <xdr:row>62</xdr:row>
      <xdr:rowOff>133736</xdr:rowOff>
    </xdr:to>
    <xdr:sp macro="" textlink="">
      <xdr:nvSpPr>
        <xdr:cNvPr id="237" name="楕円 236"/>
        <xdr:cNvSpPr/>
      </xdr:nvSpPr>
      <xdr:spPr>
        <a:xfrm>
          <a:off x="9588500" y="10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117843</xdr:rowOff>
    </xdr:from>
    <xdr:to>
      <xdr:col>55</xdr:col>
      <xdr:colOff>0</xdr:colOff>
      <xdr:row>62</xdr:row>
      <xdr:rowOff>82936</xdr:rowOff>
    </xdr:to>
    <xdr:cxnSp macro="">
      <xdr:nvCxnSpPr>
        <xdr:cNvPr id="238" name="直線コネクタ 237"/>
        <xdr:cNvCxnSpPr/>
      </xdr:nvCxnSpPr>
      <xdr:spPr>
        <a:xfrm flipV="1">
          <a:off x="9639300" y="10576293"/>
          <a:ext cx="8382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39566</xdr:rowOff>
    </xdr:from>
    <xdr:to>
      <xdr:col>46</xdr:col>
      <xdr:colOff>38100</xdr:colOff>
      <xdr:row>62</xdr:row>
      <xdr:rowOff>141166</xdr:rowOff>
    </xdr:to>
    <xdr:sp macro="" textlink="">
      <xdr:nvSpPr>
        <xdr:cNvPr id="239" name="楕円 238"/>
        <xdr:cNvSpPr/>
      </xdr:nvSpPr>
      <xdr:spPr>
        <a:xfrm>
          <a:off x="86995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82936</xdr:rowOff>
    </xdr:from>
    <xdr:to>
      <xdr:col>50</xdr:col>
      <xdr:colOff>114300</xdr:colOff>
      <xdr:row>62</xdr:row>
      <xdr:rowOff>90366</xdr:rowOff>
    </xdr:to>
    <xdr:cxnSp macro="">
      <xdr:nvCxnSpPr>
        <xdr:cNvPr id="240" name="直線コネクタ 239"/>
        <xdr:cNvCxnSpPr/>
      </xdr:nvCxnSpPr>
      <xdr:spPr>
        <a:xfrm flipV="1">
          <a:off x="8750300" y="1071283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27663</xdr:rowOff>
    </xdr:from>
    <xdr:to>
      <xdr:col>41</xdr:col>
      <xdr:colOff>101600</xdr:colOff>
      <xdr:row>62</xdr:row>
      <xdr:rowOff>129263</xdr:rowOff>
    </xdr:to>
    <xdr:sp macro="" textlink="">
      <xdr:nvSpPr>
        <xdr:cNvPr id="241" name="楕円 240"/>
        <xdr:cNvSpPr/>
      </xdr:nvSpPr>
      <xdr:spPr>
        <a:xfrm>
          <a:off x="7810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78463</xdr:rowOff>
    </xdr:from>
    <xdr:to>
      <xdr:col>45</xdr:col>
      <xdr:colOff>177800</xdr:colOff>
      <xdr:row>62</xdr:row>
      <xdr:rowOff>90366</xdr:rowOff>
    </xdr:to>
    <xdr:cxnSp macro="">
      <xdr:nvCxnSpPr>
        <xdr:cNvPr id="242" name="直線コネクタ 241"/>
        <xdr:cNvCxnSpPr/>
      </xdr:nvCxnSpPr>
      <xdr:spPr>
        <a:xfrm>
          <a:off x="7861300" y="10708363"/>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157781</xdr:rowOff>
    </xdr:from>
    <xdr:ext cx="534377" cy="259045"/>
    <xdr:sp macro="" textlink="">
      <xdr:nvSpPr>
        <xdr:cNvPr id="243" name="n_1aveValue【橋りょう・トンネル】&#10;一人当たり有形固定資産（償却資産）額"/>
        <xdr:cNvSpPr txBox="1"/>
      </xdr:nvSpPr>
      <xdr:spPr>
        <a:xfrm>
          <a:off x="93594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162209</xdr:rowOff>
    </xdr:from>
    <xdr:ext cx="534377" cy="259045"/>
    <xdr:sp macro="" textlink="">
      <xdr:nvSpPr>
        <xdr:cNvPr id="244" name="n_2aveValue【橋りょう・トンネル】&#10;一人当たり有形固定資産（償却資産）額"/>
        <xdr:cNvSpPr txBox="1"/>
      </xdr:nvSpPr>
      <xdr:spPr>
        <a:xfrm>
          <a:off x="8483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2936</xdr:rowOff>
    </xdr:from>
    <xdr:ext cx="534377" cy="259045"/>
    <xdr:sp macro="" textlink="">
      <xdr:nvSpPr>
        <xdr:cNvPr id="245" name="n_3aveValue【橋りょう・トンネル】&#10;一人当たり有形固定資産（償却資産）額"/>
        <xdr:cNvSpPr txBox="1"/>
      </xdr:nvSpPr>
      <xdr:spPr>
        <a:xfrm>
          <a:off x="7594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46"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150263</xdr:rowOff>
    </xdr:from>
    <xdr:ext cx="534377" cy="259045"/>
    <xdr:sp macro="" textlink="">
      <xdr:nvSpPr>
        <xdr:cNvPr id="247" name="n_1mainValue【橋りょう・トンネル】&#10;一人当たり有形固定資産（償却資産）額"/>
        <xdr:cNvSpPr txBox="1"/>
      </xdr:nvSpPr>
      <xdr:spPr>
        <a:xfrm>
          <a:off x="9359411" y="104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157693</xdr:rowOff>
    </xdr:from>
    <xdr:ext cx="534377" cy="259045"/>
    <xdr:sp macro="" textlink="">
      <xdr:nvSpPr>
        <xdr:cNvPr id="248" name="n_2mainValue【橋りょう・トンネル】&#10;一人当たり有形固定資産（償却資産）額"/>
        <xdr:cNvSpPr txBox="1"/>
      </xdr:nvSpPr>
      <xdr:spPr>
        <a:xfrm>
          <a:off x="8483111" y="10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145790</xdr:rowOff>
    </xdr:from>
    <xdr:ext cx="534377" cy="259045"/>
    <xdr:sp macro="" textlink="">
      <xdr:nvSpPr>
        <xdr:cNvPr id="249" name="n_3mainValue【橋りょう・トンネル】&#10;一人当たり有形固定資産（償却資産）額"/>
        <xdr:cNvSpPr txBox="1"/>
      </xdr:nvSpPr>
      <xdr:spPr>
        <a:xfrm>
          <a:off x="75941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76" name="直線コネクタ 275"/>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77"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78" name="直線コネクタ 27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79"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80" name="直線コネクタ 279"/>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81"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82" name="フローチャート: 判断 281"/>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83" name="フローチャート: 判断 282"/>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4" name="フローチャート: 判断 283"/>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85" name="フローチャート: 判断 284"/>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86" name="フローチャート: 判断 285"/>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92" name="楕円 291"/>
        <xdr:cNvSpPr/>
      </xdr:nvSpPr>
      <xdr:spPr>
        <a:xfrm>
          <a:off x="4584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153869</xdr:rowOff>
    </xdr:from>
    <xdr:ext cx="405111" cy="259045"/>
    <xdr:sp macro="" textlink="">
      <xdr:nvSpPr>
        <xdr:cNvPr id="293" name="【公営住宅】&#10;有形固定資産減価償却率該当値テキスト"/>
        <xdr:cNvSpPr txBox="1"/>
      </xdr:nvSpPr>
      <xdr:spPr>
        <a:xfrm>
          <a:off x="4673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59145</xdr:rowOff>
    </xdr:from>
    <xdr:to>
      <xdr:col>20</xdr:col>
      <xdr:colOff>38100</xdr:colOff>
      <xdr:row>80</xdr:row>
      <xdr:rowOff>160745</xdr:rowOff>
    </xdr:to>
    <xdr:sp macro="" textlink="">
      <xdr:nvSpPr>
        <xdr:cNvPr id="294" name="楕円 293"/>
        <xdr:cNvSpPr/>
      </xdr:nvSpPr>
      <xdr:spPr>
        <a:xfrm>
          <a:off x="3746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81</xdr:row>
      <xdr:rowOff>10342</xdr:rowOff>
    </xdr:to>
    <xdr:cxnSp macro="">
      <xdr:nvCxnSpPr>
        <xdr:cNvPr id="295" name="直線コネクタ 294"/>
        <xdr:cNvCxnSpPr/>
      </xdr:nvCxnSpPr>
      <xdr:spPr>
        <a:xfrm>
          <a:off x="3797300" y="13825945"/>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162016</xdr:rowOff>
    </xdr:from>
    <xdr:to>
      <xdr:col>15</xdr:col>
      <xdr:colOff>101600</xdr:colOff>
      <xdr:row>80</xdr:row>
      <xdr:rowOff>92166</xdr:rowOff>
    </xdr:to>
    <xdr:sp macro="" textlink="">
      <xdr:nvSpPr>
        <xdr:cNvPr id="296" name="楕円 295"/>
        <xdr:cNvSpPr/>
      </xdr:nvSpPr>
      <xdr:spPr>
        <a:xfrm>
          <a:off x="2857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41366</xdr:rowOff>
    </xdr:from>
    <xdr:to>
      <xdr:col>19</xdr:col>
      <xdr:colOff>177800</xdr:colOff>
      <xdr:row>80</xdr:row>
      <xdr:rowOff>109945</xdr:rowOff>
    </xdr:to>
    <xdr:cxnSp macro="">
      <xdr:nvCxnSpPr>
        <xdr:cNvPr id="297" name="直線コネクタ 296"/>
        <xdr:cNvCxnSpPr/>
      </xdr:nvCxnSpPr>
      <xdr:spPr>
        <a:xfrm>
          <a:off x="2908300" y="137573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8" name="楕円 297"/>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80</xdr:row>
      <xdr:rowOff>41366</xdr:rowOff>
    </xdr:to>
    <xdr:cxnSp macro="">
      <xdr:nvCxnSpPr>
        <xdr:cNvPr id="299" name="直線コネクタ 298"/>
        <xdr:cNvCxnSpPr/>
      </xdr:nvCxnSpPr>
      <xdr:spPr>
        <a:xfrm>
          <a:off x="2019300" y="136855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00"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1"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02"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03"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5822</xdr:rowOff>
    </xdr:from>
    <xdr:ext cx="405111" cy="259045"/>
    <xdr:sp macro="" textlink="">
      <xdr:nvSpPr>
        <xdr:cNvPr id="304" name="n_1mainValue【公営住宅】&#10;有形固定資産減価償却率"/>
        <xdr:cNvSpPr txBox="1"/>
      </xdr:nvSpPr>
      <xdr:spPr>
        <a:xfrm>
          <a:off x="3582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108693</xdr:rowOff>
    </xdr:from>
    <xdr:ext cx="405111" cy="259045"/>
    <xdr:sp macro="" textlink="">
      <xdr:nvSpPr>
        <xdr:cNvPr id="305" name="n_2mainValue【公営住宅】&#10;有形固定資産減価償却率"/>
        <xdr:cNvSpPr txBox="1"/>
      </xdr:nvSpPr>
      <xdr:spPr>
        <a:xfrm>
          <a:off x="2705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6" name="n_3mainValue【公営住宅】&#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32" name="直線コネクタ 331"/>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33"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34" name="直線コネクタ 333"/>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35"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36" name="直線コネクタ 33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37"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38" name="フローチャート: 判断 337"/>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39" name="フローチャート: 判断 338"/>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40" name="フローチャート: 判断 339"/>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41" name="フローチャート: 判断 340"/>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42" name="フローチャート: 判断 341"/>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34652</xdr:rowOff>
    </xdr:from>
    <xdr:to>
      <xdr:col>55</xdr:col>
      <xdr:colOff>50800</xdr:colOff>
      <xdr:row>83</xdr:row>
      <xdr:rowOff>136252</xdr:rowOff>
    </xdr:to>
    <xdr:sp macro="" textlink="">
      <xdr:nvSpPr>
        <xdr:cNvPr id="348" name="楕円 347"/>
        <xdr:cNvSpPr/>
      </xdr:nvSpPr>
      <xdr:spPr>
        <a:xfrm>
          <a:off x="10426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57529</xdr:rowOff>
    </xdr:from>
    <xdr:ext cx="469744" cy="259045"/>
    <xdr:sp macro="" textlink="">
      <xdr:nvSpPr>
        <xdr:cNvPr id="349" name="【公営住宅】&#10;一人当たり面積該当値テキスト"/>
        <xdr:cNvSpPr txBox="1"/>
      </xdr:nvSpPr>
      <xdr:spPr>
        <a:xfrm>
          <a:off x="10515600" y="141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28121</xdr:rowOff>
    </xdr:from>
    <xdr:to>
      <xdr:col>50</xdr:col>
      <xdr:colOff>165100</xdr:colOff>
      <xdr:row>83</xdr:row>
      <xdr:rowOff>129721</xdr:rowOff>
    </xdr:to>
    <xdr:sp macro="" textlink="">
      <xdr:nvSpPr>
        <xdr:cNvPr id="350" name="楕円 349"/>
        <xdr:cNvSpPr/>
      </xdr:nvSpPr>
      <xdr:spPr>
        <a:xfrm>
          <a:off x="958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85452</xdr:rowOff>
    </xdr:to>
    <xdr:cxnSp macro="">
      <xdr:nvCxnSpPr>
        <xdr:cNvPr id="351" name="直線コネクタ 350"/>
        <xdr:cNvCxnSpPr/>
      </xdr:nvCxnSpPr>
      <xdr:spPr>
        <a:xfrm>
          <a:off x="9639300" y="143092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5262</xdr:rowOff>
    </xdr:from>
    <xdr:to>
      <xdr:col>46</xdr:col>
      <xdr:colOff>38100</xdr:colOff>
      <xdr:row>83</xdr:row>
      <xdr:rowOff>106862</xdr:rowOff>
    </xdr:to>
    <xdr:sp macro="" textlink="">
      <xdr:nvSpPr>
        <xdr:cNvPr id="352" name="楕円 351"/>
        <xdr:cNvSpPr/>
      </xdr:nvSpPr>
      <xdr:spPr>
        <a:xfrm>
          <a:off x="869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56062</xdr:rowOff>
    </xdr:from>
    <xdr:to>
      <xdr:col>50</xdr:col>
      <xdr:colOff>114300</xdr:colOff>
      <xdr:row>83</xdr:row>
      <xdr:rowOff>78921</xdr:rowOff>
    </xdr:to>
    <xdr:cxnSp macro="">
      <xdr:nvCxnSpPr>
        <xdr:cNvPr id="353" name="直線コネクタ 352"/>
        <xdr:cNvCxnSpPr/>
      </xdr:nvCxnSpPr>
      <xdr:spPr>
        <a:xfrm>
          <a:off x="8750300" y="14286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153851</xdr:rowOff>
    </xdr:from>
    <xdr:to>
      <xdr:col>41</xdr:col>
      <xdr:colOff>101600</xdr:colOff>
      <xdr:row>83</xdr:row>
      <xdr:rowOff>84001</xdr:rowOff>
    </xdr:to>
    <xdr:sp macro="" textlink="">
      <xdr:nvSpPr>
        <xdr:cNvPr id="354" name="楕円 353"/>
        <xdr:cNvSpPr/>
      </xdr:nvSpPr>
      <xdr:spPr>
        <a:xfrm>
          <a:off x="781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33201</xdr:rowOff>
    </xdr:from>
    <xdr:to>
      <xdr:col>45</xdr:col>
      <xdr:colOff>177800</xdr:colOff>
      <xdr:row>83</xdr:row>
      <xdr:rowOff>56062</xdr:rowOff>
    </xdr:to>
    <xdr:cxnSp macro="">
      <xdr:nvCxnSpPr>
        <xdr:cNvPr id="355" name="直線コネクタ 354"/>
        <xdr:cNvCxnSpPr/>
      </xdr:nvCxnSpPr>
      <xdr:spPr>
        <a:xfrm>
          <a:off x="7861300" y="1426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56"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57"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58"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59"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146248</xdr:rowOff>
    </xdr:from>
    <xdr:ext cx="469744" cy="259045"/>
    <xdr:sp macro="" textlink="">
      <xdr:nvSpPr>
        <xdr:cNvPr id="360" name="n_1mainValue【公営住宅】&#10;一人当たり面積"/>
        <xdr:cNvSpPr txBox="1"/>
      </xdr:nvSpPr>
      <xdr:spPr>
        <a:xfrm>
          <a:off x="9391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123389</xdr:rowOff>
    </xdr:from>
    <xdr:ext cx="469744" cy="259045"/>
    <xdr:sp macro="" textlink="">
      <xdr:nvSpPr>
        <xdr:cNvPr id="361" name="n_2mainValue【公営住宅】&#10;一人当たり面積"/>
        <xdr:cNvSpPr txBox="1"/>
      </xdr:nvSpPr>
      <xdr:spPr>
        <a:xfrm>
          <a:off x="8515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100528</xdr:rowOff>
    </xdr:from>
    <xdr:ext cx="469744" cy="259045"/>
    <xdr:sp macro="" textlink="">
      <xdr:nvSpPr>
        <xdr:cNvPr id="362" name="n_3mainValue【公営住宅】&#10;一人当たり面積"/>
        <xdr:cNvSpPr txBox="1"/>
      </xdr:nvSpPr>
      <xdr:spPr>
        <a:xfrm>
          <a:off x="7626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4" name="正方形/長方形 3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5" name="正方形/長方形 3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6" name="正方形/長方形 3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7" name="正方形/長方形 3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0" name="正方形/長方形 36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1" name="正方形/長方形 37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2" name="正方形/長方形 37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3" name="正方形/長方形 37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6" name="直線コネクタ 38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7" name="テキスト ボックス 38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8" name="直線コネクタ 38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9" name="テキスト ボックス 38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0" name="直線コネクタ 38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1" name="テキスト ボックス 39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2" name="直線コネクタ 39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3" name="テキスト ボックス 39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97" name="直線コネクタ 396"/>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98"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00"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01" name="直線コネクタ 400"/>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02"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03" name="フローチャート: 判断 402"/>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04" name="フローチャート: 判断 403"/>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05" name="フローチャート: 判断 404"/>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6" name="フローチャート: 判断 405"/>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07" name="フローチャート: 判断 406"/>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18542</xdr:rowOff>
    </xdr:from>
    <xdr:to>
      <xdr:col>85</xdr:col>
      <xdr:colOff>177800</xdr:colOff>
      <xdr:row>35</xdr:row>
      <xdr:rowOff>120142</xdr:rowOff>
    </xdr:to>
    <xdr:sp macro="" textlink="">
      <xdr:nvSpPr>
        <xdr:cNvPr id="413" name="楕円 412"/>
        <xdr:cNvSpPr/>
      </xdr:nvSpPr>
      <xdr:spPr>
        <a:xfrm>
          <a:off x="16268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104919</xdr:rowOff>
    </xdr:from>
    <xdr:ext cx="405111" cy="259045"/>
    <xdr:sp macro="" textlink="">
      <xdr:nvSpPr>
        <xdr:cNvPr id="414" name="【認定こども園・幼稚園・保育所】&#10;有形固定資産減価償却率該当値テキスト"/>
        <xdr:cNvSpPr txBox="1"/>
      </xdr:nvSpPr>
      <xdr:spPr>
        <a:xfrm>
          <a:off x="16357600" y="593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84836</xdr:rowOff>
    </xdr:from>
    <xdr:to>
      <xdr:col>81</xdr:col>
      <xdr:colOff>101600</xdr:colOff>
      <xdr:row>36</xdr:row>
      <xdr:rowOff>14986</xdr:rowOff>
    </xdr:to>
    <xdr:sp macro="" textlink="">
      <xdr:nvSpPr>
        <xdr:cNvPr id="415" name="楕円 414"/>
        <xdr:cNvSpPr/>
      </xdr:nvSpPr>
      <xdr:spPr>
        <a:xfrm>
          <a:off x="15430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69342</xdr:rowOff>
    </xdr:from>
    <xdr:to>
      <xdr:col>85</xdr:col>
      <xdr:colOff>127000</xdr:colOff>
      <xdr:row>35</xdr:row>
      <xdr:rowOff>135636</xdr:rowOff>
    </xdr:to>
    <xdr:cxnSp macro="">
      <xdr:nvCxnSpPr>
        <xdr:cNvPr id="416" name="直線コネクタ 415"/>
        <xdr:cNvCxnSpPr/>
      </xdr:nvCxnSpPr>
      <xdr:spPr>
        <a:xfrm flipV="1">
          <a:off x="15481300" y="607009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61976</xdr:rowOff>
    </xdr:from>
    <xdr:to>
      <xdr:col>76</xdr:col>
      <xdr:colOff>165100</xdr:colOff>
      <xdr:row>35</xdr:row>
      <xdr:rowOff>163576</xdr:rowOff>
    </xdr:to>
    <xdr:sp macro="" textlink="">
      <xdr:nvSpPr>
        <xdr:cNvPr id="417" name="楕円 416"/>
        <xdr:cNvSpPr/>
      </xdr:nvSpPr>
      <xdr:spPr>
        <a:xfrm>
          <a:off x="14541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112776</xdr:rowOff>
    </xdr:from>
    <xdr:to>
      <xdr:col>81</xdr:col>
      <xdr:colOff>50800</xdr:colOff>
      <xdr:row>35</xdr:row>
      <xdr:rowOff>135636</xdr:rowOff>
    </xdr:to>
    <xdr:cxnSp macro="">
      <xdr:nvCxnSpPr>
        <xdr:cNvPr id="418" name="直線コネクタ 417"/>
        <xdr:cNvCxnSpPr/>
      </xdr:nvCxnSpPr>
      <xdr:spPr>
        <a:xfrm>
          <a:off x="14592300" y="61135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19" name="楕円 418"/>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112776</xdr:rowOff>
    </xdr:to>
    <xdr:cxnSp macro="">
      <xdr:nvCxnSpPr>
        <xdr:cNvPr id="420" name="直線コネクタ 419"/>
        <xdr:cNvCxnSpPr/>
      </xdr:nvCxnSpPr>
      <xdr:spPr>
        <a:xfrm>
          <a:off x="13703300" y="6099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2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2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2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24"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31513</xdr:rowOff>
    </xdr:from>
    <xdr:ext cx="405111" cy="259045"/>
    <xdr:sp macro="" textlink="">
      <xdr:nvSpPr>
        <xdr:cNvPr id="425" name="n_1mainValue【認定こども園・幼稚園・保育所】&#10;有形固定資産減価償却率"/>
        <xdr:cNvSpPr txBox="1"/>
      </xdr:nvSpPr>
      <xdr:spPr>
        <a:xfrm>
          <a:off x="152660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8653</xdr:rowOff>
    </xdr:from>
    <xdr:ext cx="405111" cy="259045"/>
    <xdr:sp macro="" textlink="">
      <xdr:nvSpPr>
        <xdr:cNvPr id="426" name="n_2mainValue【認定こども園・幼稚園・保育所】&#10;有形固定資産減価償却率"/>
        <xdr:cNvSpPr txBox="1"/>
      </xdr:nvSpPr>
      <xdr:spPr>
        <a:xfrm>
          <a:off x="143897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427" name="n_3mainValue【認定こども園・幼稚園・保育所】&#10;有形固定資産減価償却率"/>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49" name="直線コネクタ 448"/>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0"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1" name="直線コネクタ 450"/>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5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53" name="直線コネクタ 45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54"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55" name="フローチャート: 判断 454"/>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56" name="フローチャート: 判断 455"/>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57" name="フローチャート: 判断 456"/>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58" name="フローチャート: 判断 457"/>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59" name="フローチャート: 判断 458"/>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84836</xdr:rowOff>
    </xdr:from>
    <xdr:to>
      <xdr:col>116</xdr:col>
      <xdr:colOff>114300</xdr:colOff>
      <xdr:row>35</xdr:row>
      <xdr:rowOff>14986</xdr:rowOff>
    </xdr:to>
    <xdr:sp macro="" textlink="">
      <xdr:nvSpPr>
        <xdr:cNvPr id="465" name="楕円 464"/>
        <xdr:cNvSpPr/>
      </xdr:nvSpPr>
      <xdr:spPr>
        <a:xfrm>
          <a:off x="221107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107713</xdr:rowOff>
    </xdr:from>
    <xdr:ext cx="469744" cy="259045"/>
    <xdr:sp macro="" textlink="">
      <xdr:nvSpPr>
        <xdr:cNvPr id="466" name="【認定こども園・幼稚園・保育所】&#10;一人当たり面積該当値テキスト"/>
        <xdr:cNvSpPr txBox="1"/>
      </xdr:nvSpPr>
      <xdr:spPr>
        <a:xfrm>
          <a:off x="22199600" y="576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467" name="楕円 466"/>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135636</xdr:rowOff>
    </xdr:from>
    <xdr:to>
      <xdr:col>116</xdr:col>
      <xdr:colOff>63500</xdr:colOff>
      <xdr:row>35</xdr:row>
      <xdr:rowOff>19050</xdr:rowOff>
    </xdr:to>
    <xdr:cxnSp macro="">
      <xdr:nvCxnSpPr>
        <xdr:cNvPr id="468" name="直線コネクタ 467"/>
        <xdr:cNvCxnSpPr/>
      </xdr:nvCxnSpPr>
      <xdr:spPr>
        <a:xfrm flipV="1">
          <a:off x="21323300" y="5964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135128</xdr:rowOff>
    </xdr:from>
    <xdr:to>
      <xdr:col>107</xdr:col>
      <xdr:colOff>101600</xdr:colOff>
      <xdr:row>35</xdr:row>
      <xdr:rowOff>65278</xdr:rowOff>
    </xdr:to>
    <xdr:sp macro="" textlink="">
      <xdr:nvSpPr>
        <xdr:cNvPr id="469" name="楕円 468"/>
        <xdr:cNvSpPr/>
      </xdr:nvSpPr>
      <xdr:spPr>
        <a:xfrm>
          <a:off x="20383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14478</xdr:rowOff>
    </xdr:from>
    <xdr:to>
      <xdr:col>111</xdr:col>
      <xdr:colOff>177800</xdr:colOff>
      <xdr:row>35</xdr:row>
      <xdr:rowOff>19050</xdr:rowOff>
    </xdr:to>
    <xdr:cxnSp macro="">
      <xdr:nvCxnSpPr>
        <xdr:cNvPr id="470" name="直線コネクタ 469"/>
        <xdr:cNvCxnSpPr/>
      </xdr:nvCxnSpPr>
      <xdr:spPr>
        <a:xfrm>
          <a:off x="20434300" y="6015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52832</xdr:rowOff>
    </xdr:from>
    <xdr:to>
      <xdr:col>102</xdr:col>
      <xdr:colOff>165100</xdr:colOff>
      <xdr:row>34</xdr:row>
      <xdr:rowOff>154432</xdr:rowOff>
    </xdr:to>
    <xdr:sp macro="" textlink="">
      <xdr:nvSpPr>
        <xdr:cNvPr id="471" name="楕円 470"/>
        <xdr:cNvSpPr/>
      </xdr:nvSpPr>
      <xdr:spPr>
        <a:xfrm>
          <a:off x="19494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103632</xdr:rowOff>
    </xdr:from>
    <xdr:to>
      <xdr:col>107</xdr:col>
      <xdr:colOff>50800</xdr:colOff>
      <xdr:row>35</xdr:row>
      <xdr:rowOff>14478</xdr:rowOff>
    </xdr:to>
    <xdr:cxnSp macro="">
      <xdr:nvCxnSpPr>
        <xdr:cNvPr id="472" name="直線コネクタ 471"/>
        <xdr:cNvCxnSpPr/>
      </xdr:nvCxnSpPr>
      <xdr:spPr>
        <a:xfrm>
          <a:off x="19545300" y="593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73"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74"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75"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76"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77" name="n_1mainValue【認定こども園・幼稚園・保育所】&#10;一人当たり面積"/>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81805</xdr:rowOff>
    </xdr:from>
    <xdr:ext cx="469744" cy="259045"/>
    <xdr:sp macro="" textlink="">
      <xdr:nvSpPr>
        <xdr:cNvPr id="478" name="n_2mainValue【認定こども園・幼稚園・保育所】&#10;一人当たり面積"/>
        <xdr:cNvSpPr txBox="1"/>
      </xdr:nvSpPr>
      <xdr:spPr>
        <a:xfrm>
          <a:off x="201994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170959</xdr:rowOff>
    </xdr:from>
    <xdr:ext cx="469744" cy="259045"/>
    <xdr:sp macro="" textlink="">
      <xdr:nvSpPr>
        <xdr:cNvPr id="479" name="n_3mainValue【認定こども園・幼稚園・保育所】&#10;一人当たり面積"/>
        <xdr:cNvSpPr txBox="1"/>
      </xdr:nvSpPr>
      <xdr:spPr>
        <a:xfrm>
          <a:off x="19310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2" name="テキスト ボックス 4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2" name="テキスト ボックス 5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06" name="直線コネクタ 505"/>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7"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8" name="直線コネクタ 507"/>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09"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10" name="直線コネクタ 509"/>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11"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12" name="フローチャート: 判断 51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13" name="フローチャート: 判断 51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14" name="フローチャート: 判断 513"/>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15" name="フローチャート: 判断 514"/>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16" name="フローチャート: 判断 515"/>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522" name="楕円 521"/>
        <xdr:cNvSpPr/>
      </xdr:nvSpPr>
      <xdr:spPr>
        <a:xfrm>
          <a:off x="16268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148426</xdr:rowOff>
    </xdr:from>
    <xdr:ext cx="405111" cy="259045"/>
    <xdr:sp macro="" textlink="">
      <xdr:nvSpPr>
        <xdr:cNvPr id="523" name="【学校施設】&#10;有形固定資産減価償却率該当値テキスト"/>
        <xdr:cNvSpPr txBox="1"/>
      </xdr:nvSpPr>
      <xdr:spPr>
        <a:xfrm>
          <a:off x="16357600" y="957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24" name="楕円 523"/>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58</xdr:row>
      <xdr:rowOff>13063</xdr:rowOff>
    </xdr:to>
    <xdr:cxnSp macro="">
      <xdr:nvCxnSpPr>
        <xdr:cNvPr id="525" name="直線コネクタ 524"/>
        <xdr:cNvCxnSpPr/>
      </xdr:nvCxnSpPr>
      <xdr:spPr>
        <a:xfrm flipV="1">
          <a:off x="15481300" y="9777549"/>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26" name="楕円 525"/>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22860</xdr:rowOff>
    </xdr:to>
    <xdr:cxnSp macro="">
      <xdr:nvCxnSpPr>
        <xdr:cNvPr id="527" name="直線コネクタ 526"/>
        <xdr:cNvCxnSpPr/>
      </xdr:nvCxnSpPr>
      <xdr:spPr>
        <a:xfrm flipV="1">
          <a:off x="14592300" y="99571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58601</xdr:rowOff>
    </xdr:from>
    <xdr:to>
      <xdr:col>72</xdr:col>
      <xdr:colOff>38100</xdr:colOff>
      <xdr:row>57</xdr:row>
      <xdr:rowOff>160201</xdr:rowOff>
    </xdr:to>
    <xdr:sp macro="" textlink="">
      <xdr:nvSpPr>
        <xdr:cNvPr id="528" name="楕円 527"/>
        <xdr:cNvSpPr/>
      </xdr:nvSpPr>
      <xdr:spPr>
        <a:xfrm>
          <a:off x="13652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58</xdr:row>
      <xdr:rowOff>22860</xdr:rowOff>
    </xdr:to>
    <xdr:cxnSp macro="">
      <xdr:nvCxnSpPr>
        <xdr:cNvPr id="529" name="直線コネクタ 528"/>
        <xdr:cNvCxnSpPr/>
      </xdr:nvCxnSpPr>
      <xdr:spPr>
        <a:xfrm>
          <a:off x="13703300" y="98820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3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31"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32"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33"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34" name="n_1mainValue【学校施設】&#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35" name="n_2main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5278</xdr:rowOff>
    </xdr:from>
    <xdr:ext cx="405111" cy="259045"/>
    <xdr:sp macro="" textlink="">
      <xdr:nvSpPr>
        <xdr:cNvPr id="536" name="n_3mainValue【学校施設】&#10;有形固定資産減価償却率"/>
        <xdr:cNvSpPr txBox="1"/>
      </xdr:nvSpPr>
      <xdr:spPr>
        <a:xfrm>
          <a:off x="13500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61" name="直線コネクタ 560"/>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62"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63" name="直線コネクタ 562"/>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64"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65" name="直線コネクタ 564"/>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66"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67" name="フローチャート: 判断 566"/>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68" name="フローチャート: 判断 567"/>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69" name="フローチャート: 判断 568"/>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70" name="フローチャート: 判断 569"/>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71" name="フローチャート: 判断 570"/>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118110</xdr:rowOff>
    </xdr:from>
    <xdr:to>
      <xdr:col>116</xdr:col>
      <xdr:colOff>114300</xdr:colOff>
      <xdr:row>61</xdr:row>
      <xdr:rowOff>48260</xdr:rowOff>
    </xdr:to>
    <xdr:sp macro="" textlink="">
      <xdr:nvSpPr>
        <xdr:cNvPr id="577" name="楕円 576"/>
        <xdr:cNvSpPr/>
      </xdr:nvSpPr>
      <xdr:spPr>
        <a:xfrm>
          <a:off x="221107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140987</xdr:rowOff>
    </xdr:from>
    <xdr:ext cx="469744" cy="259045"/>
    <xdr:sp macro="" textlink="">
      <xdr:nvSpPr>
        <xdr:cNvPr id="578" name="【学校施設】&#10;一人当たり面積該当値テキスト"/>
        <xdr:cNvSpPr txBox="1"/>
      </xdr:nvSpPr>
      <xdr:spPr>
        <a:xfrm>
          <a:off x="2219960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21590</xdr:rowOff>
    </xdr:from>
    <xdr:to>
      <xdr:col>112</xdr:col>
      <xdr:colOff>38100</xdr:colOff>
      <xdr:row>61</xdr:row>
      <xdr:rowOff>123190</xdr:rowOff>
    </xdr:to>
    <xdr:sp macro="" textlink="">
      <xdr:nvSpPr>
        <xdr:cNvPr id="579" name="楕円 578"/>
        <xdr:cNvSpPr/>
      </xdr:nvSpPr>
      <xdr:spPr>
        <a:xfrm>
          <a:off x="2127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168910</xdr:rowOff>
    </xdr:from>
    <xdr:to>
      <xdr:col>116</xdr:col>
      <xdr:colOff>63500</xdr:colOff>
      <xdr:row>61</xdr:row>
      <xdr:rowOff>72390</xdr:rowOff>
    </xdr:to>
    <xdr:cxnSp macro="">
      <xdr:nvCxnSpPr>
        <xdr:cNvPr id="580" name="直線コネクタ 579"/>
        <xdr:cNvCxnSpPr/>
      </xdr:nvCxnSpPr>
      <xdr:spPr>
        <a:xfrm flipV="1">
          <a:off x="21323300" y="10455910"/>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0</xdr:rowOff>
    </xdr:from>
    <xdr:to>
      <xdr:col>107</xdr:col>
      <xdr:colOff>101600</xdr:colOff>
      <xdr:row>61</xdr:row>
      <xdr:rowOff>101600</xdr:rowOff>
    </xdr:to>
    <xdr:sp macro="" textlink="">
      <xdr:nvSpPr>
        <xdr:cNvPr id="581" name="楕円 580"/>
        <xdr:cNvSpPr/>
      </xdr:nvSpPr>
      <xdr:spPr>
        <a:xfrm>
          <a:off x="20383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50800</xdr:rowOff>
    </xdr:from>
    <xdr:to>
      <xdr:col>111</xdr:col>
      <xdr:colOff>177800</xdr:colOff>
      <xdr:row>61</xdr:row>
      <xdr:rowOff>72390</xdr:rowOff>
    </xdr:to>
    <xdr:cxnSp macro="">
      <xdr:nvCxnSpPr>
        <xdr:cNvPr id="582" name="直線コネクタ 581"/>
        <xdr:cNvCxnSpPr/>
      </xdr:nvCxnSpPr>
      <xdr:spPr>
        <a:xfrm>
          <a:off x="20434300" y="105092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123190</xdr:rowOff>
    </xdr:from>
    <xdr:to>
      <xdr:col>102</xdr:col>
      <xdr:colOff>165100</xdr:colOff>
      <xdr:row>61</xdr:row>
      <xdr:rowOff>53340</xdr:rowOff>
    </xdr:to>
    <xdr:sp macro="" textlink="">
      <xdr:nvSpPr>
        <xdr:cNvPr id="583" name="楕円 582"/>
        <xdr:cNvSpPr/>
      </xdr:nvSpPr>
      <xdr:spPr>
        <a:xfrm>
          <a:off x="19494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2540</xdr:rowOff>
    </xdr:from>
    <xdr:to>
      <xdr:col>107</xdr:col>
      <xdr:colOff>50800</xdr:colOff>
      <xdr:row>61</xdr:row>
      <xdr:rowOff>50800</xdr:rowOff>
    </xdr:to>
    <xdr:cxnSp macro="">
      <xdr:nvCxnSpPr>
        <xdr:cNvPr id="584" name="直線コネクタ 583"/>
        <xdr:cNvCxnSpPr/>
      </xdr:nvCxnSpPr>
      <xdr:spPr>
        <a:xfrm>
          <a:off x="19545300" y="10460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585"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86"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587"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588"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139717</xdr:rowOff>
    </xdr:from>
    <xdr:ext cx="469744" cy="259045"/>
    <xdr:sp macro="" textlink="">
      <xdr:nvSpPr>
        <xdr:cNvPr id="589" name="n_1mainValue【学校施設】&#10;一人当たり面積"/>
        <xdr:cNvSpPr txBox="1"/>
      </xdr:nvSpPr>
      <xdr:spPr>
        <a:xfrm>
          <a:off x="210757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118127</xdr:rowOff>
    </xdr:from>
    <xdr:ext cx="469744" cy="259045"/>
    <xdr:sp macro="" textlink="">
      <xdr:nvSpPr>
        <xdr:cNvPr id="590" name="n_2mainValue【学校施設】&#10;一人当たり面積"/>
        <xdr:cNvSpPr txBox="1"/>
      </xdr:nvSpPr>
      <xdr:spPr>
        <a:xfrm>
          <a:off x="201994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69867</xdr:rowOff>
    </xdr:from>
    <xdr:ext cx="469744" cy="259045"/>
    <xdr:sp macro="" textlink="">
      <xdr:nvSpPr>
        <xdr:cNvPr id="591" name="n_3mainValue【学校施設】&#10;一人当たり面積"/>
        <xdr:cNvSpPr txBox="1"/>
      </xdr:nvSpPr>
      <xdr:spPr>
        <a:xfrm>
          <a:off x="193104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17" name="直線コネクタ 61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1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19" name="直線コネクタ 61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2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21" name="直線コネクタ 62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622"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23" name="フローチャート: 判断 62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24" name="フローチャート: 判断 62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25" name="フローチャート: 判断 62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26" name="フローチャート: 判断 62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27" name="フローチャート: 判断 62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633" name="楕円 632"/>
        <xdr:cNvSpPr/>
      </xdr:nvSpPr>
      <xdr:spPr>
        <a:xfrm>
          <a:off x="162687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634" name="【児童館】&#10;有形固定資産減価償却率該当値テキスト"/>
        <xdr:cNvSpPr txBox="1"/>
      </xdr:nvSpPr>
      <xdr:spPr>
        <a:xfrm>
          <a:off x="16357600" y="1378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363</xdr:rowOff>
    </xdr:from>
    <xdr:to>
      <xdr:col>81</xdr:col>
      <xdr:colOff>101600</xdr:colOff>
      <xdr:row>81</xdr:row>
      <xdr:rowOff>101963</xdr:rowOff>
    </xdr:to>
    <xdr:sp macro="" textlink="">
      <xdr:nvSpPr>
        <xdr:cNvPr id="635" name="楕円 634"/>
        <xdr:cNvSpPr/>
      </xdr:nvSpPr>
      <xdr:spPr>
        <a:xfrm>
          <a:off x="15430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51163</xdr:rowOff>
    </xdr:from>
    <xdr:to>
      <xdr:col>85</xdr:col>
      <xdr:colOff>127000</xdr:colOff>
      <xdr:row>81</xdr:row>
      <xdr:rowOff>91984</xdr:rowOff>
    </xdr:to>
    <xdr:cxnSp macro="">
      <xdr:nvCxnSpPr>
        <xdr:cNvPr id="636" name="直線コネクタ 635"/>
        <xdr:cNvCxnSpPr/>
      </xdr:nvCxnSpPr>
      <xdr:spPr>
        <a:xfrm>
          <a:off x="15481300" y="139386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130992</xdr:rowOff>
    </xdr:from>
    <xdr:to>
      <xdr:col>76</xdr:col>
      <xdr:colOff>165100</xdr:colOff>
      <xdr:row>81</xdr:row>
      <xdr:rowOff>61142</xdr:rowOff>
    </xdr:to>
    <xdr:sp macro="" textlink="">
      <xdr:nvSpPr>
        <xdr:cNvPr id="637" name="楕円 636"/>
        <xdr:cNvSpPr/>
      </xdr:nvSpPr>
      <xdr:spPr>
        <a:xfrm>
          <a:off x="14541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51163</xdr:rowOff>
    </xdr:to>
    <xdr:cxnSp macro="">
      <xdr:nvCxnSpPr>
        <xdr:cNvPr id="638" name="直線コネクタ 637"/>
        <xdr:cNvCxnSpPr/>
      </xdr:nvCxnSpPr>
      <xdr:spPr>
        <a:xfrm>
          <a:off x="14592300" y="138977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83638</xdr:rowOff>
    </xdr:from>
    <xdr:to>
      <xdr:col>72</xdr:col>
      <xdr:colOff>38100</xdr:colOff>
      <xdr:row>81</xdr:row>
      <xdr:rowOff>13788</xdr:rowOff>
    </xdr:to>
    <xdr:sp macro="" textlink="">
      <xdr:nvSpPr>
        <xdr:cNvPr id="639" name="楕円 638"/>
        <xdr:cNvSpPr/>
      </xdr:nvSpPr>
      <xdr:spPr>
        <a:xfrm>
          <a:off x="13652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134438</xdr:rowOff>
    </xdr:from>
    <xdr:to>
      <xdr:col>76</xdr:col>
      <xdr:colOff>114300</xdr:colOff>
      <xdr:row>81</xdr:row>
      <xdr:rowOff>10342</xdr:rowOff>
    </xdr:to>
    <xdr:cxnSp macro="">
      <xdr:nvCxnSpPr>
        <xdr:cNvPr id="640" name="直線コネクタ 639"/>
        <xdr:cNvCxnSpPr/>
      </xdr:nvCxnSpPr>
      <xdr:spPr>
        <a:xfrm>
          <a:off x="13703300" y="1385043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19611</xdr:rowOff>
    </xdr:from>
    <xdr:ext cx="405111" cy="259045"/>
    <xdr:sp macro="" textlink="">
      <xdr:nvSpPr>
        <xdr:cNvPr id="641" name="n_1aveValue【児童館】&#10;有形固定資産減価償却率"/>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42"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43"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44"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118490</xdr:rowOff>
    </xdr:from>
    <xdr:ext cx="405111" cy="259045"/>
    <xdr:sp macro="" textlink="">
      <xdr:nvSpPr>
        <xdr:cNvPr id="645" name="n_1mainValue【児童館】&#10;有形固定資産減価償却率"/>
        <xdr:cNvSpPr txBox="1"/>
      </xdr:nvSpPr>
      <xdr:spPr>
        <a:xfrm>
          <a:off x="15266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77669</xdr:rowOff>
    </xdr:from>
    <xdr:ext cx="405111" cy="259045"/>
    <xdr:sp macro="" textlink="">
      <xdr:nvSpPr>
        <xdr:cNvPr id="646" name="n_2mainValue【児童館】&#10;有形固定資産減価償却率"/>
        <xdr:cNvSpPr txBox="1"/>
      </xdr:nvSpPr>
      <xdr:spPr>
        <a:xfrm>
          <a:off x="14389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30315</xdr:rowOff>
    </xdr:from>
    <xdr:ext cx="405111" cy="259045"/>
    <xdr:sp macro="" textlink="">
      <xdr:nvSpPr>
        <xdr:cNvPr id="647" name="n_3mainValue【児童館】&#10;有形固定資産減価償却率"/>
        <xdr:cNvSpPr txBox="1"/>
      </xdr:nvSpPr>
      <xdr:spPr>
        <a:xfrm>
          <a:off x="13500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103414</xdr:rowOff>
    </xdr:to>
    <xdr:cxnSp macro="">
      <xdr:nvCxnSpPr>
        <xdr:cNvPr id="673" name="直線コネクタ 672"/>
        <xdr:cNvCxnSpPr/>
      </xdr:nvCxnSpPr>
      <xdr:spPr>
        <a:xfrm flipV="1">
          <a:off x="22160864" y="135581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5" name="直線コネクタ 67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676" name="【児童館】&#10;一人当たり面積最大値テキスト"/>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677" name="直線コネクタ 676"/>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78"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79" name="フローチャート: 判断 678"/>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80" name="フローチャート: 判断 679"/>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81" name="フローチャート: 判断 68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2" name="フローチャート: 判断 68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83" name="フローチャート: 判断 682"/>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689" name="楕円 688"/>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87284</xdr:rowOff>
    </xdr:from>
    <xdr:ext cx="469744" cy="259045"/>
    <xdr:sp macro="" textlink="">
      <xdr:nvSpPr>
        <xdr:cNvPr id="690" name="【児童館】&#10;一人当たり面積該当値テキスト"/>
        <xdr:cNvSpPr txBox="1"/>
      </xdr:nvSpPr>
      <xdr:spPr>
        <a:xfrm>
          <a:off x="22199600" y="134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117929</xdr:rowOff>
    </xdr:from>
    <xdr:to>
      <xdr:col>112</xdr:col>
      <xdr:colOff>38100</xdr:colOff>
      <xdr:row>79</xdr:row>
      <xdr:rowOff>48079</xdr:rowOff>
    </xdr:to>
    <xdr:sp macro="" textlink="">
      <xdr:nvSpPr>
        <xdr:cNvPr id="691" name="楕円 690"/>
        <xdr:cNvSpPr/>
      </xdr:nvSpPr>
      <xdr:spPr>
        <a:xfrm>
          <a:off x="21272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168729</xdr:rowOff>
    </xdr:from>
    <xdr:to>
      <xdr:col>116</xdr:col>
      <xdr:colOff>63500</xdr:colOff>
      <xdr:row>79</xdr:row>
      <xdr:rowOff>13607</xdr:rowOff>
    </xdr:to>
    <xdr:cxnSp macro="">
      <xdr:nvCxnSpPr>
        <xdr:cNvPr id="692" name="直線コネクタ 691"/>
        <xdr:cNvCxnSpPr/>
      </xdr:nvCxnSpPr>
      <xdr:spPr>
        <a:xfrm>
          <a:off x="21323300" y="13541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68943</xdr:rowOff>
    </xdr:from>
    <xdr:to>
      <xdr:col>107</xdr:col>
      <xdr:colOff>101600</xdr:colOff>
      <xdr:row>78</xdr:row>
      <xdr:rowOff>170543</xdr:rowOff>
    </xdr:to>
    <xdr:sp macro="" textlink="">
      <xdr:nvSpPr>
        <xdr:cNvPr id="693" name="楕円 692"/>
        <xdr:cNvSpPr/>
      </xdr:nvSpPr>
      <xdr:spPr>
        <a:xfrm>
          <a:off x="20383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119743</xdr:rowOff>
    </xdr:from>
    <xdr:to>
      <xdr:col>111</xdr:col>
      <xdr:colOff>177800</xdr:colOff>
      <xdr:row>78</xdr:row>
      <xdr:rowOff>168729</xdr:rowOff>
    </xdr:to>
    <xdr:cxnSp macro="">
      <xdr:nvCxnSpPr>
        <xdr:cNvPr id="694" name="直線コネクタ 693"/>
        <xdr:cNvCxnSpPr/>
      </xdr:nvCxnSpPr>
      <xdr:spPr>
        <a:xfrm>
          <a:off x="20434300" y="134928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95" name="楕円 694"/>
        <xdr:cNvSpPr/>
      </xdr:nvSpPr>
      <xdr:spPr>
        <a:xfrm>
          <a:off x="19494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119743</xdr:rowOff>
    </xdr:to>
    <xdr:cxnSp macro="">
      <xdr:nvCxnSpPr>
        <xdr:cNvPr id="696" name="直線コネクタ 695"/>
        <xdr:cNvCxnSpPr/>
      </xdr:nvCxnSpPr>
      <xdr:spPr>
        <a:xfrm>
          <a:off x="19545300" y="1344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97"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98"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99"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00"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64606</xdr:rowOff>
    </xdr:from>
    <xdr:ext cx="469744" cy="259045"/>
    <xdr:sp macro="" textlink="">
      <xdr:nvSpPr>
        <xdr:cNvPr id="701" name="n_1mainValue【児童館】&#10;一人当たり面積"/>
        <xdr:cNvSpPr txBox="1"/>
      </xdr:nvSpPr>
      <xdr:spPr>
        <a:xfrm>
          <a:off x="21075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15620</xdr:rowOff>
    </xdr:from>
    <xdr:ext cx="469744" cy="259045"/>
    <xdr:sp macro="" textlink="">
      <xdr:nvSpPr>
        <xdr:cNvPr id="702" name="n_2mainValue【児童館】&#10;一人当たり面積"/>
        <xdr:cNvSpPr txBox="1"/>
      </xdr:nvSpPr>
      <xdr:spPr>
        <a:xfrm>
          <a:off x="201994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703" name="n_3mainValue【児童館】&#10;一人当たり面積"/>
        <xdr:cNvSpPr txBox="1"/>
      </xdr:nvSpPr>
      <xdr:spPr>
        <a:xfrm>
          <a:off x="19310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05" name="正方形/長方形 70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06" name="正方形/長方形 70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07" name="正方形/長方形 70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08" name="正方形/長方形 70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11" name="正方形/長方形 71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12" name="正方形/長方形 71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13" name="正方形/長方形 71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14" name="正方形/長方形 71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本分析表に記載された施設類型毎の本区の有形固定資産減価償却率は類似団体内平均値を下回っている。　　　　　　　　　　　　　　　　　　　　　　　　　　　　　　　　　　　　　　　　　　　　　　　　　　　　　　　　　　　　　　　　　　　　　　　　　　　　　　　　　　　　　　　　　　　　　　　　　　　　　　　　　　　　　　　　　　　　　　　　　　　　　　　　　　　　　　　　　　　　　　　　　　　　　　　　　　　　　　　道路については、本区では取替法を採用しているため、道路自体の減価償却は発生せず、標識や街路灯などの工作物の減価償却率となっている。学校施設については、減価償却率が</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％と前年度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a:t>
          </a:r>
          <a:r>
            <a:rPr kumimoji="1" lang="ja-JP" altLang="en-US" sz="1300">
              <a:latin typeface="ＭＳ Ｐゴシック" panose="020B0600070205080204" pitchFamily="50" charset="-128"/>
              <a:ea typeface="ＭＳ Ｐゴシック" panose="020B0600070205080204" pitchFamily="50" charset="-128"/>
            </a:rPr>
            <a:t>なっており、これは泰明小学校や常盤小学校で建物の老朽化が進んだものの、令和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年度に阪本小学校の建物を改築したため、減価償却率が抑えられたことによる。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29972</xdr:rowOff>
    </xdr:from>
    <xdr:to>
      <xdr:col>24</xdr:col>
      <xdr:colOff>114300</xdr:colOff>
      <xdr:row>38</xdr:row>
      <xdr:rowOff>131572</xdr:rowOff>
    </xdr:to>
    <xdr:sp macro="" textlink="">
      <xdr:nvSpPr>
        <xdr:cNvPr id="71" name="楕円 70"/>
        <xdr:cNvSpPr/>
      </xdr:nvSpPr>
      <xdr:spPr>
        <a:xfrm>
          <a:off x="4584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8399</xdr:rowOff>
    </xdr:from>
    <xdr:ext cx="405111" cy="259045"/>
    <xdr:sp macro="" textlink="">
      <xdr:nvSpPr>
        <xdr:cNvPr id="72" name="【図書館】&#10;有形固定資産減価償却率該当値テキスト"/>
        <xdr:cNvSpPr txBox="1"/>
      </xdr:nvSpPr>
      <xdr:spPr>
        <a:xfrm>
          <a:off x="4673600"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132842</xdr:rowOff>
    </xdr:from>
    <xdr:to>
      <xdr:col>20</xdr:col>
      <xdr:colOff>38100</xdr:colOff>
      <xdr:row>38</xdr:row>
      <xdr:rowOff>62992</xdr:rowOff>
    </xdr:to>
    <xdr:sp macro="" textlink="">
      <xdr:nvSpPr>
        <xdr:cNvPr id="73" name="楕円 72"/>
        <xdr:cNvSpPr/>
      </xdr:nvSpPr>
      <xdr:spPr>
        <a:xfrm>
          <a:off x="3746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xdr:rowOff>
    </xdr:from>
    <xdr:to>
      <xdr:col>24</xdr:col>
      <xdr:colOff>63500</xdr:colOff>
      <xdr:row>38</xdr:row>
      <xdr:rowOff>80772</xdr:rowOff>
    </xdr:to>
    <xdr:cxnSp macro="">
      <xdr:nvCxnSpPr>
        <xdr:cNvPr id="74" name="直線コネクタ 73"/>
        <xdr:cNvCxnSpPr/>
      </xdr:nvCxnSpPr>
      <xdr:spPr>
        <a:xfrm>
          <a:off x="3797300" y="65272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57404</xdr:rowOff>
    </xdr:from>
    <xdr:to>
      <xdr:col>15</xdr:col>
      <xdr:colOff>101600</xdr:colOff>
      <xdr:row>37</xdr:row>
      <xdr:rowOff>159004</xdr:rowOff>
    </xdr:to>
    <xdr:sp macro="" textlink="">
      <xdr:nvSpPr>
        <xdr:cNvPr id="75" name="楕円 74"/>
        <xdr:cNvSpPr/>
      </xdr:nvSpPr>
      <xdr:spPr>
        <a:xfrm>
          <a:off x="2857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108204</xdr:rowOff>
    </xdr:from>
    <xdr:to>
      <xdr:col>19</xdr:col>
      <xdr:colOff>177800</xdr:colOff>
      <xdr:row>38</xdr:row>
      <xdr:rowOff>12192</xdr:rowOff>
    </xdr:to>
    <xdr:cxnSp macro="">
      <xdr:nvCxnSpPr>
        <xdr:cNvPr id="76" name="直線コネクタ 75"/>
        <xdr:cNvCxnSpPr/>
      </xdr:nvCxnSpPr>
      <xdr:spPr>
        <a:xfrm>
          <a:off x="2908300" y="64518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155702</xdr:rowOff>
    </xdr:from>
    <xdr:to>
      <xdr:col>10</xdr:col>
      <xdr:colOff>165100</xdr:colOff>
      <xdr:row>37</xdr:row>
      <xdr:rowOff>85852</xdr:rowOff>
    </xdr:to>
    <xdr:sp macro="" textlink="">
      <xdr:nvSpPr>
        <xdr:cNvPr id="77" name="楕円 76"/>
        <xdr:cNvSpPr/>
      </xdr:nvSpPr>
      <xdr:spPr>
        <a:xfrm>
          <a:off x="1968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35052</xdr:rowOff>
    </xdr:from>
    <xdr:to>
      <xdr:col>15</xdr:col>
      <xdr:colOff>50800</xdr:colOff>
      <xdr:row>37</xdr:row>
      <xdr:rowOff>108204</xdr:rowOff>
    </xdr:to>
    <xdr:cxnSp macro="">
      <xdr:nvCxnSpPr>
        <xdr:cNvPr id="78" name="直線コネクタ 77"/>
        <xdr:cNvCxnSpPr/>
      </xdr:nvCxnSpPr>
      <xdr:spPr>
        <a:xfrm>
          <a:off x="2019300" y="637870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79"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0"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1"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2"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54119</xdr:rowOff>
    </xdr:from>
    <xdr:ext cx="405111" cy="259045"/>
    <xdr:sp macro="" textlink="">
      <xdr:nvSpPr>
        <xdr:cNvPr id="83" name="n_1mainValue【図書館】&#10;有形固定資産減価償却率"/>
        <xdr:cNvSpPr txBox="1"/>
      </xdr:nvSpPr>
      <xdr:spPr>
        <a:xfrm>
          <a:off x="3582044"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150131</xdr:rowOff>
    </xdr:from>
    <xdr:ext cx="405111" cy="259045"/>
    <xdr:sp macro="" textlink="">
      <xdr:nvSpPr>
        <xdr:cNvPr id="84" name="n_2mainValue【図書館】&#10;有形固定資産減価償却率"/>
        <xdr:cNvSpPr txBox="1"/>
      </xdr:nvSpPr>
      <xdr:spPr>
        <a:xfrm>
          <a:off x="27057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76979</xdr:rowOff>
    </xdr:from>
    <xdr:ext cx="405111" cy="259045"/>
    <xdr:sp macro="" textlink="">
      <xdr:nvSpPr>
        <xdr:cNvPr id="85" name="n_3mainValue【図書館】&#10;有形固定資産減価償却率"/>
        <xdr:cNvSpPr txBox="1"/>
      </xdr:nvSpPr>
      <xdr:spPr>
        <a:xfrm>
          <a:off x="1816744"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07" name="直線コネクタ 106"/>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0"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1" name="直線コネクタ 110"/>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2"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フローチャート: 判断 112"/>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4" name="フローチャート: 判断 113"/>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5" name="フローチャート: 判断 114"/>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6" name="フローチャート: 判断 115"/>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17" name="フローチャート: 判断 116"/>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3" name="楕円 122"/>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103141</xdr:rowOff>
    </xdr:from>
    <xdr:ext cx="469744" cy="259045"/>
    <xdr:sp macro="" textlink="">
      <xdr:nvSpPr>
        <xdr:cNvPr id="124" name="【図書館】&#10;一人当たり面積該当値テキスト"/>
        <xdr:cNvSpPr txBox="1"/>
      </xdr:nvSpPr>
      <xdr:spPr>
        <a:xfrm>
          <a:off x="10515600" y="67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25" name="楕円 124"/>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126492</xdr:rowOff>
    </xdr:from>
    <xdr:to>
      <xdr:col>55</xdr:col>
      <xdr:colOff>0</xdr:colOff>
      <xdr:row>40</xdr:row>
      <xdr:rowOff>131064</xdr:rowOff>
    </xdr:to>
    <xdr:cxnSp macro="">
      <xdr:nvCxnSpPr>
        <xdr:cNvPr id="126" name="直線コネクタ 125"/>
        <xdr:cNvCxnSpPr/>
      </xdr:nvCxnSpPr>
      <xdr:spPr>
        <a:xfrm>
          <a:off x="9639300" y="6984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7" name="楕円 126"/>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126492</xdr:rowOff>
    </xdr:to>
    <xdr:cxnSp macro="">
      <xdr:nvCxnSpPr>
        <xdr:cNvPr id="128" name="直線コネクタ 127"/>
        <xdr:cNvCxnSpPr/>
      </xdr:nvCxnSpPr>
      <xdr:spPr>
        <a:xfrm>
          <a:off x="8750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29" name="楕円 128"/>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121920</xdr:rowOff>
    </xdr:to>
    <xdr:cxnSp macro="">
      <xdr:nvCxnSpPr>
        <xdr:cNvPr id="130" name="直線コネクタ 129"/>
        <xdr:cNvCxnSpPr/>
      </xdr:nvCxnSpPr>
      <xdr:spPr>
        <a:xfrm>
          <a:off x="7861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1"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2"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3"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4"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22369</xdr:rowOff>
    </xdr:from>
    <xdr:ext cx="469744" cy="259045"/>
    <xdr:sp macro="" textlink="">
      <xdr:nvSpPr>
        <xdr:cNvPr id="135" name="n_1mainValue【図書館】&#10;一人当たり面積"/>
        <xdr:cNvSpPr txBox="1"/>
      </xdr:nvSpPr>
      <xdr:spPr>
        <a:xfrm>
          <a:off x="9391727" y="670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17797</xdr:rowOff>
    </xdr:from>
    <xdr:ext cx="469744" cy="259045"/>
    <xdr:sp macro="" textlink="">
      <xdr:nvSpPr>
        <xdr:cNvPr id="136" name="n_2mainValue【図書館】&#10;一人当たり面積"/>
        <xdr:cNvSpPr txBox="1"/>
      </xdr:nvSpPr>
      <xdr:spPr>
        <a:xfrm>
          <a:off x="8515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8653</xdr:rowOff>
    </xdr:from>
    <xdr:ext cx="469744" cy="259045"/>
    <xdr:sp macro="" textlink="">
      <xdr:nvSpPr>
        <xdr:cNvPr id="137" name="n_3mainValue【図書館】&#10;一人当たり面積"/>
        <xdr:cNvSpPr txBox="1"/>
      </xdr:nvSpPr>
      <xdr:spPr>
        <a:xfrm>
          <a:off x="7626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0" name="直線コネクタ 159"/>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1"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2" name="直線コネクタ 161"/>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3"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64" name="直線コネクタ 163"/>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65"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66" name="フローチャート: 判断 165"/>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67" name="フローチャート: 判断 166"/>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68" name="フローチャート: 判断 167"/>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69" name="フローチャート: 判断 168"/>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0" name="フローチャート: 判断 169"/>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6" name="楕円 175"/>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77" name="【体育館・プール】&#10;有形固定資産減価償却率該当値テキスト"/>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138938</xdr:rowOff>
    </xdr:from>
    <xdr:to>
      <xdr:col>20</xdr:col>
      <xdr:colOff>38100</xdr:colOff>
      <xdr:row>60</xdr:row>
      <xdr:rowOff>69088</xdr:rowOff>
    </xdr:to>
    <xdr:sp macro="" textlink="">
      <xdr:nvSpPr>
        <xdr:cNvPr id="178" name="楕円 177"/>
        <xdr:cNvSpPr/>
      </xdr:nvSpPr>
      <xdr:spPr>
        <a:xfrm>
          <a:off x="3746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18288</xdr:rowOff>
    </xdr:from>
    <xdr:to>
      <xdr:col>24</xdr:col>
      <xdr:colOff>63500</xdr:colOff>
      <xdr:row>60</xdr:row>
      <xdr:rowOff>68580</xdr:rowOff>
    </xdr:to>
    <xdr:cxnSp macro="">
      <xdr:nvCxnSpPr>
        <xdr:cNvPr id="179" name="直線コネクタ 178"/>
        <xdr:cNvCxnSpPr/>
      </xdr:nvCxnSpPr>
      <xdr:spPr>
        <a:xfrm>
          <a:off x="3797300" y="103052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88646</xdr:rowOff>
    </xdr:from>
    <xdr:to>
      <xdr:col>15</xdr:col>
      <xdr:colOff>101600</xdr:colOff>
      <xdr:row>60</xdr:row>
      <xdr:rowOff>18796</xdr:rowOff>
    </xdr:to>
    <xdr:sp macro="" textlink="">
      <xdr:nvSpPr>
        <xdr:cNvPr id="180" name="楕円 179"/>
        <xdr:cNvSpPr/>
      </xdr:nvSpPr>
      <xdr:spPr>
        <a:xfrm>
          <a:off x="2857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139446</xdr:rowOff>
    </xdr:from>
    <xdr:to>
      <xdr:col>19</xdr:col>
      <xdr:colOff>177800</xdr:colOff>
      <xdr:row>60</xdr:row>
      <xdr:rowOff>18288</xdr:rowOff>
    </xdr:to>
    <xdr:cxnSp macro="">
      <xdr:nvCxnSpPr>
        <xdr:cNvPr id="181" name="直線コネクタ 180"/>
        <xdr:cNvCxnSpPr/>
      </xdr:nvCxnSpPr>
      <xdr:spPr>
        <a:xfrm>
          <a:off x="2908300" y="102549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38354</xdr:rowOff>
    </xdr:from>
    <xdr:to>
      <xdr:col>10</xdr:col>
      <xdr:colOff>165100</xdr:colOff>
      <xdr:row>59</xdr:row>
      <xdr:rowOff>139954</xdr:rowOff>
    </xdr:to>
    <xdr:sp macro="" textlink="">
      <xdr:nvSpPr>
        <xdr:cNvPr id="182" name="楕円 181"/>
        <xdr:cNvSpPr/>
      </xdr:nvSpPr>
      <xdr:spPr>
        <a:xfrm>
          <a:off x="1968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89154</xdr:rowOff>
    </xdr:from>
    <xdr:to>
      <xdr:col>15</xdr:col>
      <xdr:colOff>50800</xdr:colOff>
      <xdr:row>59</xdr:row>
      <xdr:rowOff>139446</xdr:rowOff>
    </xdr:to>
    <xdr:cxnSp macro="">
      <xdr:nvCxnSpPr>
        <xdr:cNvPr id="183" name="直線コネクタ 182"/>
        <xdr:cNvCxnSpPr/>
      </xdr:nvCxnSpPr>
      <xdr:spPr>
        <a:xfrm>
          <a:off x="2019300" y="10204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84"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85"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86"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87"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60215</xdr:rowOff>
    </xdr:from>
    <xdr:ext cx="405111" cy="259045"/>
    <xdr:sp macro="" textlink="">
      <xdr:nvSpPr>
        <xdr:cNvPr id="188" name="n_1mainValue【体育館・プール】&#10;有形固定資産減価償却率"/>
        <xdr:cNvSpPr txBox="1"/>
      </xdr:nvSpPr>
      <xdr:spPr>
        <a:xfrm>
          <a:off x="35820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9923</xdr:rowOff>
    </xdr:from>
    <xdr:ext cx="405111" cy="259045"/>
    <xdr:sp macro="" textlink="">
      <xdr:nvSpPr>
        <xdr:cNvPr id="189" name="n_2mainValue【体育館・プール】&#10;有形固定資産減価償却率"/>
        <xdr:cNvSpPr txBox="1"/>
      </xdr:nvSpPr>
      <xdr:spPr>
        <a:xfrm>
          <a:off x="2705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156481</xdr:rowOff>
    </xdr:from>
    <xdr:ext cx="405111" cy="259045"/>
    <xdr:sp macro="" textlink="">
      <xdr:nvSpPr>
        <xdr:cNvPr id="190" name="n_3mainValue【体育館・プール】&#10;有形固定資産減価償却率"/>
        <xdr:cNvSpPr txBox="1"/>
      </xdr:nvSpPr>
      <xdr:spPr>
        <a:xfrm>
          <a:off x="1816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1" name="テキスト ボックス 2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17" name="直線コネクタ 216"/>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8"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9" name="直線コネクタ 218"/>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0"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21" name="直線コネクタ 220"/>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22"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23" name="フローチャート: 判断 222"/>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24" name="フローチャート: 判断 223"/>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25" name="フローチャート: 判断 224"/>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26" name="フローチャート: 判断 225"/>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27" name="フローチャート: 判断 226"/>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36285</xdr:rowOff>
    </xdr:from>
    <xdr:to>
      <xdr:col>55</xdr:col>
      <xdr:colOff>50800</xdr:colOff>
      <xdr:row>56</xdr:row>
      <xdr:rowOff>137885</xdr:rowOff>
    </xdr:to>
    <xdr:sp macro="" textlink="">
      <xdr:nvSpPr>
        <xdr:cNvPr id="233" name="楕円 232"/>
        <xdr:cNvSpPr/>
      </xdr:nvSpPr>
      <xdr:spPr>
        <a:xfrm>
          <a:off x="104267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59162</xdr:rowOff>
    </xdr:from>
    <xdr:ext cx="469744" cy="259045"/>
    <xdr:sp macro="" textlink="">
      <xdr:nvSpPr>
        <xdr:cNvPr id="234" name="【体育館・プール】&#10;一人当たり面積該当値テキスト"/>
        <xdr:cNvSpPr txBox="1"/>
      </xdr:nvSpPr>
      <xdr:spPr>
        <a:xfrm>
          <a:off x="10515600"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14515</xdr:rowOff>
    </xdr:from>
    <xdr:to>
      <xdr:col>50</xdr:col>
      <xdr:colOff>165100</xdr:colOff>
      <xdr:row>56</xdr:row>
      <xdr:rowOff>116115</xdr:rowOff>
    </xdr:to>
    <xdr:sp macro="" textlink="">
      <xdr:nvSpPr>
        <xdr:cNvPr id="235" name="楕円 234"/>
        <xdr:cNvSpPr/>
      </xdr:nvSpPr>
      <xdr:spPr>
        <a:xfrm>
          <a:off x="9588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65315</xdr:rowOff>
    </xdr:from>
    <xdr:to>
      <xdr:col>55</xdr:col>
      <xdr:colOff>0</xdr:colOff>
      <xdr:row>56</xdr:row>
      <xdr:rowOff>87085</xdr:rowOff>
    </xdr:to>
    <xdr:cxnSp macro="">
      <xdr:nvCxnSpPr>
        <xdr:cNvPr id="236" name="直線コネクタ 235"/>
        <xdr:cNvCxnSpPr/>
      </xdr:nvCxnSpPr>
      <xdr:spPr>
        <a:xfrm>
          <a:off x="9639300" y="96665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120650</xdr:rowOff>
    </xdr:from>
    <xdr:to>
      <xdr:col>46</xdr:col>
      <xdr:colOff>38100</xdr:colOff>
      <xdr:row>56</xdr:row>
      <xdr:rowOff>50800</xdr:rowOff>
    </xdr:to>
    <xdr:sp macro="" textlink="">
      <xdr:nvSpPr>
        <xdr:cNvPr id="237" name="楕円 236"/>
        <xdr:cNvSpPr/>
      </xdr:nvSpPr>
      <xdr:spPr>
        <a:xfrm>
          <a:off x="8699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0</xdr:rowOff>
    </xdr:from>
    <xdr:to>
      <xdr:col>50</xdr:col>
      <xdr:colOff>114300</xdr:colOff>
      <xdr:row>56</xdr:row>
      <xdr:rowOff>65315</xdr:rowOff>
    </xdr:to>
    <xdr:cxnSp macro="">
      <xdr:nvCxnSpPr>
        <xdr:cNvPr id="238" name="直線コネクタ 237"/>
        <xdr:cNvCxnSpPr/>
      </xdr:nvCxnSpPr>
      <xdr:spPr>
        <a:xfrm>
          <a:off x="8750300" y="9601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55335</xdr:rowOff>
    </xdr:from>
    <xdr:to>
      <xdr:col>41</xdr:col>
      <xdr:colOff>101600</xdr:colOff>
      <xdr:row>55</xdr:row>
      <xdr:rowOff>156935</xdr:rowOff>
    </xdr:to>
    <xdr:sp macro="" textlink="">
      <xdr:nvSpPr>
        <xdr:cNvPr id="239" name="楕円 238"/>
        <xdr:cNvSpPr/>
      </xdr:nvSpPr>
      <xdr:spPr>
        <a:xfrm>
          <a:off x="7810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106135</xdr:rowOff>
    </xdr:from>
    <xdr:to>
      <xdr:col>45</xdr:col>
      <xdr:colOff>177800</xdr:colOff>
      <xdr:row>56</xdr:row>
      <xdr:rowOff>0</xdr:rowOff>
    </xdr:to>
    <xdr:cxnSp macro="">
      <xdr:nvCxnSpPr>
        <xdr:cNvPr id="240" name="直線コネクタ 239"/>
        <xdr:cNvCxnSpPr/>
      </xdr:nvCxnSpPr>
      <xdr:spPr>
        <a:xfrm>
          <a:off x="7861300" y="9535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41"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42"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43"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44"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132642</xdr:rowOff>
    </xdr:from>
    <xdr:ext cx="469744" cy="259045"/>
    <xdr:sp macro="" textlink="">
      <xdr:nvSpPr>
        <xdr:cNvPr id="245" name="n_1mainValue【体育館・プール】&#10;一人当たり面積"/>
        <xdr:cNvSpPr txBox="1"/>
      </xdr:nvSpPr>
      <xdr:spPr>
        <a:xfrm>
          <a:off x="93917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67327</xdr:rowOff>
    </xdr:from>
    <xdr:ext cx="469744" cy="259045"/>
    <xdr:sp macro="" textlink="">
      <xdr:nvSpPr>
        <xdr:cNvPr id="246" name="n_2mainValue【体育館・プール】&#10;一人当たり面積"/>
        <xdr:cNvSpPr txBox="1"/>
      </xdr:nvSpPr>
      <xdr:spPr>
        <a:xfrm>
          <a:off x="8515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2012</xdr:rowOff>
    </xdr:from>
    <xdr:ext cx="469744" cy="259045"/>
    <xdr:sp macro="" textlink="">
      <xdr:nvSpPr>
        <xdr:cNvPr id="247" name="n_3mainValue【体育館・プール】&#10;一人当たり面積"/>
        <xdr:cNvSpPr txBox="1"/>
      </xdr:nvSpPr>
      <xdr:spPr>
        <a:xfrm>
          <a:off x="7626427"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72" name="直線コネクタ 271"/>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3"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4" name="直線コネクタ 273"/>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75"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76" name="直線コネクタ 275"/>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77"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8" name="フローチャート: 判断 277"/>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79" name="フローチャート: 判断 278"/>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0" name="フローチャート: 判断 279"/>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81" name="フローチャート: 判断 280"/>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2" name="フローチャート: 判断 281"/>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88" name="楕円 287"/>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89" name="【福祉施設】&#10;有形固定資産減価償却率該当値テキスト"/>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290" name="楕円 289"/>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144780</xdr:rowOff>
    </xdr:to>
    <xdr:cxnSp macro="">
      <xdr:nvCxnSpPr>
        <xdr:cNvPr id="291" name="直線コネクタ 290"/>
        <xdr:cNvCxnSpPr/>
      </xdr:nvCxnSpPr>
      <xdr:spPr>
        <a:xfrm flipV="1">
          <a:off x="3797300" y="135712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92" name="楕円 291"/>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80</xdr:row>
      <xdr:rowOff>118111</xdr:rowOff>
    </xdr:to>
    <xdr:cxnSp macro="">
      <xdr:nvCxnSpPr>
        <xdr:cNvPr id="293" name="直線コネクタ 292"/>
        <xdr:cNvCxnSpPr/>
      </xdr:nvCxnSpPr>
      <xdr:spPr>
        <a:xfrm flipV="1">
          <a:off x="2908300" y="136893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294" name="楕円 293"/>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80</xdr:row>
      <xdr:rowOff>118111</xdr:rowOff>
    </xdr:to>
    <xdr:cxnSp macro="">
      <xdr:nvCxnSpPr>
        <xdr:cNvPr id="295" name="直線コネクタ 294"/>
        <xdr:cNvCxnSpPr/>
      </xdr:nvCxnSpPr>
      <xdr:spPr>
        <a:xfrm>
          <a:off x="2019300" y="13780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296"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9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298"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300" name="n_1mainValue【福祉施設】&#10;有形固定資産減価償却率"/>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01" name="n_2mainValue【福祉施設】&#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02" name="n_3mainValue【福祉施設】&#10;有形固定資産減価償却率"/>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28" name="直線コネクタ 327"/>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29"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30" name="直線コネクタ 329"/>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3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32" name="直線コネクタ 33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33" name="【福祉施設】&#10;一人当たり面積平均値テキスト"/>
        <xdr:cNvSpPr txBox="1"/>
      </xdr:nvSpPr>
      <xdr:spPr>
        <a:xfrm>
          <a:off x="10515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4" name="フローチャート: 判断 333"/>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35" name="フローチャート: 判断 334"/>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36" name="フローチャート: 判断 335"/>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37" name="フローチャート: 判断 336"/>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38" name="フローチャート: 判断 337"/>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44" name="楕円 343"/>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165298</xdr:rowOff>
    </xdr:from>
    <xdr:ext cx="469744" cy="259045"/>
    <xdr:sp macro="" textlink="">
      <xdr:nvSpPr>
        <xdr:cNvPr id="345" name="【福祉施設】&#10;一人当たり面積該当値テキスト"/>
        <xdr:cNvSpPr txBox="1"/>
      </xdr:nvSpPr>
      <xdr:spPr>
        <a:xfrm>
          <a:off x="10515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346" name="楕円 345"/>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70757</xdr:rowOff>
    </xdr:to>
    <xdr:cxnSp macro="">
      <xdr:nvCxnSpPr>
        <xdr:cNvPr id="347" name="直線コネクタ 346"/>
        <xdr:cNvCxnSpPr/>
      </xdr:nvCxnSpPr>
      <xdr:spPr>
        <a:xfrm flipV="1">
          <a:off x="9639300" y="144235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48" name="楕円 347"/>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70757</xdr:rowOff>
    </xdr:to>
    <xdr:cxnSp macro="">
      <xdr:nvCxnSpPr>
        <xdr:cNvPr id="349" name="直線コネクタ 348"/>
        <xdr:cNvCxnSpPr/>
      </xdr:nvCxnSpPr>
      <xdr:spPr>
        <a:xfrm>
          <a:off x="8750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楕円 349"/>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54429</xdr:rowOff>
    </xdr:to>
    <xdr:cxnSp macro="">
      <xdr:nvCxnSpPr>
        <xdr:cNvPr id="351" name="直線コネクタ 350"/>
        <xdr:cNvCxnSpPr/>
      </xdr:nvCxnSpPr>
      <xdr:spPr>
        <a:xfrm>
          <a:off x="7861300" y="144170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52" name="n_1ave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53"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54" name="n_3ave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55"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138084</xdr:rowOff>
    </xdr:from>
    <xdr:ext cx="469744" cy="259045"/>
    <xdr:sp macro="" textlink="">
      <xdr:nvSpPr>
        <xdr:cNvPr id="356" name="n_1mainValue【福祉施設】&#10;一人当たり面積"/>
        <xdr:cNvSpPr txBox="1"/>
      </xdr:nvSpPr>
      <xdr:spPr>
        <a:xfrm>
          <a:off x="9391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57" name="n_2mainValue【福祉施設】&#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58" name="n_3main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1" name="テキスト ボックス 3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9" name="テキスト ボックス 37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382" name="直線コネクタ 381"/>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383"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384" name="直線コネクタ 38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385"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86" name="直線コネクタ 385"/>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387"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388" name="フローチャート: 判断 387"/>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389" name="フローチャート: 判断 388"/>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390" name="フローチャート: 判断 389"/>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91" name="フローチャート: 判断 390"/>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392" name="フローチャート: 判断 391"/>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98" name="楕円 397"/>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65422</xdr:rowOff>
    </xdr:from>
    <xdr:ext cx="405111" cy="259045"/>
    <xdr:sp macro="" textlink="">
      <xdr:nvSpPr>
        <xdr:cNvPr id="399" name="【市民会館】&#10;有形固定資産減価償却率該当値テキスト"/>
        <xdr:cNvSpPr txBox="1"/>
      </xdr:nvSpPr>
      <xdr:spPr>
        <a:xfrm>
          <a:off x="4673600" y="1789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156845</xdr:rowOff>
    </xdr:from>
    <xdr:to>
      <xdr:col>20</xdr:col>
      <xdr:colOff>38100</xdr:colOff>
      <xdr:row>105</xdr:row>
      <xdr:rowOff>86995</xdr:rowOff>
    </xdr:to>
    <xdr:sp macro="" textlink="">
      <xdr:nvSpPr>
        <xdr:cNvPr id="400" name="楕円 399"/>
        <xdr:cNvSpPr/>
      </xdr:nvSpPr>
      <xdr:spPr>
        <a:xfrm>
          <a:off x="3746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36195</xdr:rowOff>
    </xdr:from>
    <xdr:to>
      <xdr:col>24</xdr:col>
      <xdr:colOff>63500</xdr:colOff>
      <xdr:row>105</xdr:row>
      <xdr:rowOff>93345</xdr:rowOff>
    </xdr:to>
    <xdr:cxnSp macro="">
      <xdr:nvCxnSpPr>
        <xdr:cNvPr id="401" name="直線コネクタ 400"/>
        <xdr:cNvCxnSpPr/>
      </xdr:nvCxnSpPr>
      <xdr:spPr>
        <a:xfrm>
          <a:off x="3797300" y="180384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99695</xdr:rowOff>
    </xdr:from>
    <xdr:to>
      <xdr:col>15</xdr:col>
      <xdr:colOff>101600</xdr:colOff>
      <xdr:row>105</xdr:row>
      <xdr:rowOff>29845</xdr:rowOff>
    </xdr:to>
    <xdr:sp macro="" textlink="">
      <xdr:nvSpPr>
        <xdr:cNvPr id="402" name="楕円 401"/>
        <xdr:cNvSpPr/>
      </xdr:nvSpPr>
      <xdr:spPr>
        <a:xfrm>
          <a:off x="2857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36195</xdr:rowOff>
    </xdr:to>
    <xdr:cxnSp macro="">
      <xdr:nvCxnSpPr>
        <xdr:cNvPr id="403" name="直線コネクタ 402"/>
        <xdr:cNvCxnSpPr/>
      </xdr:nvCxnSpPr>
      <xdr:spPr>
        <a:xfrm>
          <a:off x="2908300" y="1798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120650</xdr:rowOff>
    </xdr:from>
    <xdr:to>
      <xdr:col>10</xdr:col>
      <xdr:colOff>165100</xdr:colOff>
      <xdr:row>106</xdr:row>
      <xdr:rowOff>50800</xdr:rowOff>
    </xdr:to>
    <xdr:sp macro="" textlink="">
      <xdr:nvSpPr>
        <xdr:cNvPr id="404" name="楕円 403"/>
        <xdr:cNvSpPr/>
      </xdr:nvSpPr>
      <xdr:spPr>
        <a:xfrm>
          <a:off x="196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150495</xdr:rowOff>
    </xdr:from>
    <xdr:to>
      <xdr:col>15</xdr:col>
      <xdr:colOff>50800</xdr:colOff>
      <xdr:row>106</xdr:row>
      <xdr:rowOff>0</xdr:rowOff>
    </xdr:to>
    <xdr:cxnSp macro="">
      <xdr:nvCxnSpPr>
        <xdr:cNvPr id="405" name="直線コネクタ 404"/>
        <xdr:cNvCxnSpPr/>
      </xdr:nvCxnSpPr>
      <xdr:spPr>
        <a:xfrm flipV="1">
          <a:off x="2019300" y="179812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0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0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08"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0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103522</xdr:rowOff>
    </xdr:from>
    <xdr:ext cx="405111" cy="259045"/>
    <xdr:sp macro="" textlink="">
      <xdr:nvSpPr>
        <xdr:cNvPr id="410" name="n_1mainValue【市民会館】&#10;有形固定資産減価償却率"/>
        <xdr:cNvSpPr txBox="1"/>
      </xdr:nvSpPr>
      <xdr:spPr>
        <a:xfrm>
          <a:off x="35820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46372</xdr:rowOff>
    </xdr:from>
    <xdr:ext cx="405111" cy="259045"/>
    <xdr:sp macro="" textlink="">
      <xdr:nvSpPr>
        <xdr:cNvPr id="411" name="n_2mainValue【市民会館】&#10;有形固定資産減価償却率"/>
        <xdr:cNvSpPr txBox="1"/>
      </xdr:nvSpPr>
      <xdr:spPr>
        <a:xfrm>
          <a:off x="2705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41927</xdr:rowOff>
    </xdr:from>
    <xdr:ext cx="405111" cy="259045"/>
    <xdr:sp macro="" textlink="">
      <xdr:nvSpPr>
        <xdr:cNvPr id="412" name="n_3mainValue【市民会館】&#10;有形固定資産減価償却率"/>
        <xdr:cNvSpPr txBox="1"/>
      </xdr:nvSpPr>
      <xdr:spPr>
        <a:xfrm>
          <a:off x="1816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4" name="テキスト ボックス 4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6" name="テキスト ボックス 4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0" name="テキスト ボックス 4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2" name="テキスト ボックス 4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36" name="直線コネクタ 435"/>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7"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8" name="直線コネクタ 437"/>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9"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0" name="直線コネクタ 439"/>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41"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42" name="フローチャート: 判断 44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3" name="フローチャート: 判断 44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44" name="フローチャート: 判断 44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45" name="フローチャート: 判断 444"/>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46" name="フローチャート: 判断 445"/>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52" name="楕円 451"/>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53"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17780</xdr:rowOff>
    </xdr:from>
    <xdr:to>
      <xdr:col>50</xdr:col>
      <xdr:colOff>165100</xdr:colOff>
      <xdr:row>104</xdr:row>
      <xdr:rowOff>119380</xdr:rowOff>
    </xdr:to>
    <xdr:sp macro="" textlink="">
      <xdr:nvSpPr>
        <xdr:cNvPr id="454" name="楕円 453"/>
        <xdr:cNvSpPr/>
      </xdr:nvSpPr>
      <xdr:spPr>
        <a:xfrm>
          <a:off x="958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76200</xdr:rowOff>
    </xdr:to>
    <xdr:cxnSp macro="">
      <xdr:nvCxnSpPr>
        <xdr:cNvPr id="455" name="直線コネクタ 454"/>
        <xdr:cNvCxnSpPr/>
      </xdr:nvCxnSpPr>
      <xdr:spPr>
        <a:xfrm>
          <a:off x="9639300" y="1789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158750</xdr:rowOff>
    </xdr:from>
    <xdr:to>
      <xdr:col>46</xdr:col>
      <xdr:colOff>38100</xdr:colOff>
      <xdr:row>104</xdr:row>
      <xdr:rowOff>88900</xdr:rowOff>
    </xdr:to>
    <xdr:sp macro="" textlink="">
      <xdr:nvSpPr>
        <xdr:cNvPr id="456" name="楕円 455"/>
        <xdr:cNvSpPr/>
      </xdr:nvSpPr>
      <xdr:spPr>
        <a:xfrm>
          <a:off x="8699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38100</xdr:rowOff>
    </xdr:from>
    <xdr:to>
      <xdr:col>50</xdr:col>
      <xdr:colOff>114300</xdr:colOff>
      <xdr:row>104</xdr:row>
      <xdr:rowOff>68580</xdr:rowOff>
    </xdr:to>
    <xdr:cxnSp macro="">
      <xdr:nvCxnSpPr>
        <xdr:cNvPr id="457" name="直線コネクタ 456"/>
        <xdr:cNvCxnSpPr/>
      </xdr:nvCxnSpPr>
      <xdr:spPr>
        <a:xfrm>
          <a:off x="8750300" y="1786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128270</xdr:rowOff>
    </xdr:from>
    <xdr:to>
      <xdr:col>41</xdr:col>
      <xdr:colOff>101600</xdr:colOff>
      <xdr:row>104</xdr:row>
      <xdr:rowOff>58420</xdr:rowOff>
    </xdr:to>
    <xdr:sp macro="" textlink="">
      <xdr:nvSpPr>
        <xdr:cNvPr id="458" name="楕円 457"/>
        <xdr:cNvSpPr/>
      </xdr:nvSpPr>
      <xdr:spPr>
        <a:xfrm>
          <a:off x="781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xdr:rowOff>
    </xdr:from>
    <xdr:to>
      <xdr:col>45</xdr:col>
      <xdr:colOff>177800</xdr:colOff>
      <xdr:row>104</xdr:row>
      <xdr:rowOff>38100</xdr:rowOff>
    </xdr:to>
    <xdr:cxnSp macro="">
      <xdr:nvCxnSpPr>
        <xdr:cNvPr id="459" name="直線コネクタ 458"/>
        <xdr:cNvCxnSpPr/>
      </xdr:nvCxnSpPr>
      <xdr:spPr>
        <a:xfrm>
          <a:off x="7861300" y="1783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60"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61"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62" name="n_3aveValue【市民会館】&#10;一人当たり面積"/>
        <xdr:cNvSpPr txBox="1"/>
      </xdr:nvSpPr>
      <xdr:spPr>
        <a:xfrm>
          <a:off x="7626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63"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135907</xdr:rowOff>
    </xdr:from>
    <xdr:ext cx="469744" cy="259045"/>
    <xdr:sp macro="" textlink="">
      <xdr:nvSpPr>
        <xdr:cNvPr id="464" name="n_1mainValue【市民会館】&#10;一人当たり面積"/>
        <xdr:cNvSpPr txBox="1"/>
      </xdr:nvSpPr>
      <xdr:spPr>
        <a:xfrm>
          <a:off x="9391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105427</xdr:rowOff>
    </xdr:from>
    <xdr:ext cx="469744" cy="259045"/>
    <xdr:sp macro="" textlink="">
      <xdr:nvSpPr>
        <xdr:cNvPr id="465" name="n_2mainValue【市民会館】&#10;一人当たり面積"/>
        <xdr:cNvSpPr txBox="1"/>
      </xdr:nvSpPr>
      <xdr:spPr>
        <a:xfrm>
          <a:off x="8515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74947</xdr:rowOff>
    </xdr:from>
    <xdr:ext cx="469744" cy="259045"/>
    <xdr:sp macro="" textlink="">
      <xdr:nvSpPr>
        <xdr:cNvPr id="466" name="n_3mainValue【市民会館】&#10;一人当たり面積"/>
        <xdr:cNvSpPr txBox="1"/>
      </xdr:nvSpPr>
      <xdr:spPr>
        <a:xfrm>
          <a:off x="7626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7" name="テキスト ボックス 4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9" name="テキスト ボックス 47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9" name="テキスト ボックス 48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493" name="直線コネクタ 492"/>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494"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5" name="直線コネクタ 49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496"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497" name="直線コネクタ 496"/>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498"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499" name="フローチャート: 判断 498"/>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00" name="フローチャート: 判断 499"/>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01" name="フローチャート: 判断 500"/>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02" name="フローチャート: 判断 501"/>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03" name="フローチャート: 判断 502"/>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09" name="楕円 508"/>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10"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11" name="楕円 510"/>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12" name="直線コネクタ 511"/>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13" name="楕円 512"/>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14" name="直線コネクタ 513"/>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15" name="楕円 514"/>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16" name="直線コネクタ 515"/>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17"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18"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19"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20"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21"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22"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23"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7" name="テキスト ボックス 53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45" name="直線コネクタ 544"/>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46"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47" name="直線コネクタ 546"/>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48"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49" name="直線コネクタ 548"/>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50"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51" name="フローチャート: 判断 550"/>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52" name="フローチャート: 判断 551"/>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53" name="フローチャート: 判断 552"/>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54" name="フローチャート: 判断 553"/>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55" name="フローチャート: 判断 554"/>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157019</xdr:rowOff>
    </xdr:from>
    <xdr:to>
      <xdr:col>116</xdr:col>
      <xdr:colOff>114300</xdr:colOff>
      <xdr:row>36</xdr:row>
      <xdr:rowOff>87169</xdr:rowOff>
    </xdr:to>
    <xdr:sp macro="" textlink="">
      <xdr:nvSpPr>
        <xdr:cNvPr id="561" name="楕円 560"/>
        <xdr:cNvSpPr/>
      </xdr:nvSpPr>
      <xdr:spPr>
        <a:xfrm>
          <a:off x="22110700" y="61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8446</xdr:rowOff>
    </xdr:from>
    <xdr:ext cx="599010" cy="259045"/>
    <xdr:sp macro="" textlink="">
      <xdr:nvSpPr>
        <xdr:cNvPr id="562" name="【一般廃棄物処理施設】&#10;一人当たり有形固定資産（償却資産）額該当値テキスト"/>
        <xdr:cNvSpPr txBox="1"/>
      </xdr:nvSpPr>
      <xdr:spPr>
        <a:xfrm>
          <a:off x="22199600" y="600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25528</xdr:rowOff>
    </xdr:from>
    <xdr:to>
      <xdr:col>112</xdr:col>
      <xdr:colOff>38100</xdr:colOff>
      <xdr:row>36</xdr:row>
      <xdr:rowOff>127128</xdr:rowOff>
    </xdr:to>
    <xdr:sp macro="" textlink="">
      <xdr:nvSpPr>
        <xdr:cNvPr id="563" name="楕円 562"/>
        <xdr:cNvSpPr/>
      </xdr:nvSpPr>
      <xdr:spPr>
        <a:xfrm>
          <a:off x="21272500" y="6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36369</xdr:rowOff>
    </xdr:from>
    <xdr:to>
      <xdr:col>116</xdr:col>
      <xdr:colOff>63500</xdr:colOff>
      <xdr:row>36</xdr:row>
      <xdr:rowOff>76328</xdr:rowOff>
    </xdr:to>
    <xdr:cxnSp macro="">
      <xdr:nvCxnSpPr>
        <xdr:cNvPr id="564" name="直線コネクタ 563"/>
        <xdr:cNvCxnSpPr/>
      </xdr:nvCxnSpPr>
      <xdr:spPr>
        <a:xfrm flipV="1">
          <a:off x="21323300" y="6208569"/>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30466</xdr:rowOff>
    </xdr:from>
    <xdr:to>
      <xdr:col>107</xdr:col>
      <xdr:colOff>101600</xdr:colOff>
      <xdr:row>36</xdr:row>
      <xdr:rowOff>132066</xdr:rowOff>
    </xdr:to>
    <xdr:sp macro="" textlink="">
      <xdr:nvSpPr>
        <xdr:cNvPr id="565" name="楕円 564"/>
        <xdr:cNvSpPr/>
      </xdr:nvSpPr>
      <xdr:spPr>
        <a:xfrm>
          <a:off x="203835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76328</xdr:rowOff>
    </xdr:from>
    <xdr:to>
      <xdr:col>111</xdr:col>
      <xdr:colOff>177800</xdr:colOff>
      <xdr:row>36</xdr:row>
      <xdr:rowOff>81266</xdr:rowOff>
    </xdr:to>
    <xdr:cxnSp macro="">
      <xdr:nvCxnSpPr>
        <xdr:cNvPr id="566" name="直線コネクタ 565"/>
        <xdr:cNvCxnSpPr/>
      </xdr:nvCxnSpPr>
      <xdr:spPr>
        <a:xfrm flipV="1">
          <a:off x="20434300" y="624852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23123</xdr:rowOff>
    </xdr:from>
    <xdr:to>
      <xdr:col>102</xdr:col>
      <xdr:colOff>165100</xdr:colOff>
      <xdr:row>36</xdr:row>
      <xdr:rowOff>124723</xdr:rowOff>
    </xdr:to>
    <xdr:sp macro="" textlink="">
      <xdr:nvSpPr>
        <xdr:cNvPr id="567" name="楕円 566"/>
        <xdr:cNvSpPr/>
      </xdr:nvSpPr>
      <xdr:spPr>
        <a:xfrm>
          <a:off x="19494500" y="61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73923</xdr:rowOff>
    </xdr:from>
    <xdr:to>
      <xdr:col>107</xdr:col>
      <xdr:colOff>50800</xdr:colOff>
      <xdr:row>36</xdr:row>
      <xdr:rowOff>81266</xdr:rowOff>
    </xdr:to>
    <xdr:cxnSp macro="">
      <xdr:nvCxnSpPr>
        <xdr:cNvPr id="568" name="直線コネクタ 567"/>
        <xdr:cNvCxnSpPr/>
      </xdr:nvCxnSpPr>
      <xdr:spPr>
        <a:xfrm>
          <a:off x="19545300" y="6246123"/>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69"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70"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571" name="n_3aveValue【一般廃棄物処理施設】&#10;一人当たり有形固定資産（償却資産）額"/>
        <xdr:cNvSpPr txBox="1"/>
      </xdr:nvSpPr>
      <xdr:spPr>
        <a:xfrm>
          <a:off x="19278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572"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143655</xdr:rowOff>
    </xdr:from>
    <xdr:ext cx="534377" cy="259045"/>
    <xdr:sp macro="" textlink="">
      <xdr:nvSpPr>
        <xdr:cNvPr id="573" name="n_1mainValue【一般廃棄物処理施設】&#10;一人当たり有形固定資産（償却資産）額"/>
        <xdr:cNvSpPr txBox="1"/>
      </xdr:nvSpPr>
      <xdr:spPr>
        <a:xfrm>
          <a:off x="21043411" y="59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148593</xdr:rowOff>
    </xdr:from>
    <xdr:ext cx="534377" cy="259045"/>
    <xdr:sp macro="" textlink="">
      <xdr:nvSpPr>
        <xdr:cNvPr id="574" name="n_2mainValue【一般廃棄物処理施設】&#10;一人当たり有形固定資産（償却資産）額"/>
        <xdr:cNvSpPr txBox="1"/>
      </xdr:nvSpPr>
      <xdr:spPr>
        <a:xfrm>
          <a:off x="20167111" y="5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141250</xdr:rowOff>
    </xdr:from>
    <xdr:ext cx="599010" cy="259045"/>
    <xdr:sp macro="" textlink="">
      <xdr:nvSpPr>
        <xdr:cNvPr id="575" name="n_3mainValue【一般廃棄物処理施設】&#10;一人当たり有形固定資産（償却資産）額"/>
        <xdr:cNvSpPr txBox="1"/>
      </xdr:nvSpPr>
      <xdr:spPr>
        <a:xfrm>
          <a:off x="19245795" y="59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00" name="直線コネクタ 59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0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02" name="直線コネクタ 60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0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04" name="直線コネクタ 60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05"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06" name="フローチャート: 判断 60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07" name="フローチャート: 判断 60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08" name="フローチャート: 判断 60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09" name="フローチャート: 判断 60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10" name="フローチャート: 判断 60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616" name="楕円 615"/>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45737</xdr:rowOff>
    </xdr:from>
    <xdr:ext cx="405111" cy="259045"/>
    <xdr:sp macro="" textlink="">
      <xdr:nvSpPr>
        <xdr:cNvPr id="617" name="【保健センター・保健所】&#10;有形固定資産減価償却率該当値テキスト"/>
        <xdr:cNvSpPr txBox="1"/>
      </xdr:nvSpPr>
      <xdr:spPr>
        <a:xfrm>
          <a:off x="163576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618" name="楕円 617"/>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118110</xdr:rowOff>
    </xdr:to>
    <xdr:cxnSp macro="">
      <xdr:nvCxnSpPr>
        <xdr:cNvPr id="619" name="直線コネクタ 618"/>
        <xdr:cNvCxnSpPr/>
      </xdr:nvCxnSpPr>
      <xdr:spPr>
        <a:xfrm>
          <a:off x="15481300" y="10195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160655</xdr:rowOff>
    </xdr:from>
    <xdr:to>
      <xdr:col>76</xdr:col>
      <xdr:colOff>165100</xdr:colOff>
      <xdr:row>59</xdr:row>
      <xdr:rowOff>90805</xdr:rowOff>
    </xdr:to>
    <xdr:sp macro="" textlink="">
      <xdr:nvSpPr>
        <xdr:cNvPr id="620" name="楕円 619"/>
        <xdr:cNvSpPr/>
      </xdr:nvSpPr>
      <xdr:spPr>
        <a:xfrm>
          <a:off x="14541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40005</xdr:rowOff>
    </xdr:from>
    <xdr:to>
      <xdr:col>81</xdr:col>
      <xdr:colOff>50800</xdr:colOff>
      <xdr:row>59</xdr:row>
      <xdr:rowOff>80010</xdr:rowOff>
    </xdr:to>
    <xdr:cxnSp macro="">
      <xdr:nvCxnSpPr>
        <xdr:cNvPr id="621" name="直線コネクタ 620"/>
        <xdr:cNvCxnSpPr/>
      </xdr:nvCxnSpPr>
      <xdr:spPr>
        <a:xfrm>
          <a:off x="14592300" y="10155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622" name="楕円 621"/>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40005</xdr:rowOff>
    </xdr:from>
    <xdr:to>
      <xdr:col>76</xdr:col>
      <xdr:colOff>114300</xdr:colOff>
      <xdr:row>59</xdr:row>
      <xdr:rowOff>43815</xdr:rowOff>
    </xdr:to>
    <xdr:cxnSp macro="">
      <xdr:nvCxnSpPr>
        <xdr:cNvPr id="623" name="直線コネクタ 622"/>
        <xdr:cNvCxnSpPr/>
      </xdr:nvCxnSpPr>
      <xdr:spPr>
        <a:xfrm flipV="1">
          <a:off x="13703300" y="10155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24"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25"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26"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27"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628" name="n_1mainValue【保健センター・保健所】&#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81932</xdr:rowOff>
    </xdr:from>
    <xdr:ext cx="405111" cy="259045"/>
    <xdr:sp macro="" textlink="">
      <xdr:nvSpPr>
        <xdr:cNvPr id="629" name="n_2mainValue【保健センター・保健所】&#10;有形固定資産減価償却率"/>
        <xdr:cNvSpPr txBox="1"/>
      </xdr:nvSpPr>
      <xdr:spPr>
        <a:xfrm>
          <a:off x="14389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85742</xdr:rowOff>
    </xdr:from>
    <xdr:ext cx="405111" cy="259045"/>
    <xdr:sp macro="" textlink="">
      <xdr:nvSpPr>
        <xdr:cNvPr id="630" name="n_3mainValue【保健センター・保健所】&#10;有形固定資産減価償却率"/>
        <xdr:cNvSpPr txBox="1"/>
      </xdr:nvSpPr>
      <xdr:spPr>
        <a:xfrm>
          <a:off x="13500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4" name="直線コネクタ 653"/>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6" name="直線コネクタ 65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8" name="直線コネクタ 65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59"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60" name="フローチャート: 判断 65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61" name="フローチャート: 判断 660"/>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62" name="フローチャート: 判断 66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63" name="フローチャート: 判断 662"/>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4" name="フローチャート: 判断 663"/>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70" name="楕円 669"/>
        <xdr:cNvSpPr/>
      </xdr:nvSpPr>
      <xdr:spPr>
        <a:xfrm>
          <a:off x="22110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105427</xdr:rowOff>
    </xdr:from>
    <xdr:ext cx="469744" cy="259045"/>
    <xdr:sp macro="" textlink="">
      <xdr:nvSpPr>
        <xdr:cNvPr id="671" name="【保健センター・保健所】&#10;一人当たり面積該当値テキスト"/>
        <xdr:cNvSpPr txBox="1"/>
      </xdr:nvSpPr>
      <xdr:spPr>
        <a:xfrm>
          <a:off x="22199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72" name="楕円 671"/>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133350</xdr:rowOff>
    </xdr:to>
    <xdr:cxnSp macro="">
      <xdr:nvCxnSpPr>
        <xdr:cNvPr id="673" name="直線コネクタ 672"/>
        <xdr:cNvCxnSpPr/>
      </xdr:nvCxnSpPr>
      <xdr:spPr>
        <a:xfrm>
          <a:off x="21323300" y="10229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74" name="楕円 673"/>
        <xdr:cNvSpPr/>
      </xdr:nvSpPr>
      <xdr:spPr>
        <a:xfrm>
          <a:off x="2038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114300</xdr:rowOff>
    </xdr:to>
    <xdr:cxnSp macro="">
      <xdr:nvCxnSpPr>
        <xdr:cNvPr id="675" name="直線コネクタ 674"/>
        <xdr:cNvCxnSpPr/>
      </xdr:nvCxnSpPr>
      <xdr:spPr>
        <a:xfrm>
          <a:off x="20434300" y="1021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676" name="楕円 675"/>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59</xdr:row>
      <xdr:rowOff>95250</xdr:rowOff>
    </xdr:to>
    <xdr:cxnSp macro="">
      <xdr:nvCxnSpPr>
        <xdr:cNvPr id="677" name="直線コネクタ 676"/>
        <xdr:cNvCxnSpPr/>
      </xdr:nvCxnSpPr>
      <xdr:spPr>
        <a:xfrm>
          <a:off x="195453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78"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79"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80"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81"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82" name="n_1mainValue【保健センター・保健所】&#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83" name="n_2mainValue【保健センター・保健所】&#10;一人当たり面積"/>
        <xdr:cNvSpPr txBox="1"/>
      </xdr:nvSpPr>
      <xdr:spPr>
        <a:xfrm>
          <a:off x="20199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684" name="n_3mainValue【保健センター・保健所】&#10;一人当たり面積"/>
        <xdr:cNvSpPr txBox="1"/>
      </xdr:nvSpPr>
      <xdr:spPr>
        <a:xfrm>
          <a:off x="19310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6" name="正方形/長方形 68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7" name="正方形/長方形 68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88" name="正方形/長方形 68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89" name="正方形/長方形 68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92" name="正方形/長方形 69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93" name="正方形/長方形 69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4" name="正方形/長方形 69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5" name="正方形/長方形 69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8" name="直線コネクタ 7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9" name="テキスト ボックス 7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0" name="直線コネクタ 7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1" name="テキスト ボックス 7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2" name="直線コネクタ 7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3" name="テキスト ボックス 7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4" name="直線コネクタ 7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5" name="テキスト ボックス 7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7" name="テキスト ボックス 71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19" name="直線コネクタ 718"/>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20"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21" name="直線コネクタ 720"/>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22"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23" name="直線コネクタ 722"/>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24"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25" name="フローチャート: 判断 724"/>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26" name="フローチャート: 判断 725"/>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27" name="フローチャート: 判断 726"/>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28" name="フローチャート: 判断 727"/>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29" name="フローチャート: 判断 728"/>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100837</xdr:rowOff>
    </xdr:from>
    <xdr:to>
      <xdr:col>85</xdr:col>
      <xdr:colOff>177800</xdr:colOff>
      <xdr:row>106</xdr:row>
      <xdr:rowOff>30987</xdr:rowOff>
    </xdr:to>
    <xdr:sp macro="" textlink="">
      <xdr:nvSpPr>
        <xdr:cNvPr id="735" name="楕円 734"/>
        <xdr:cNvSpPr/>
      </xdr:nvSpPr>
      <xdr:spPr>
        <a:xfrm>
          <a:off x="16268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79264</xdr:rowOff>
    </xdr:from>
    <xdr:ext cx="405111" cy="259045"/>
    <xdr:sp macro="" textlink="">
      <xdr:nvSpPr>
        <xdr:cNvPr id="736" name="【庁舎】&#10;有形固定資産減価償却率該当値テキスト"/>
        <xdr:cNvSpPr txBox="1"/>
      </xdr:nvSpPr>
      <xdr:spPr>
        <a:xfrm>
          <a:off x="16357600"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64263</xdr:rowOff>
    </xdr:from>
    <xdr:to>
      <xdr:col>81</xdr:col>
      <xdr:colOff>101600</xdr:colOff>
      <xdr:row>105</xdr:row>
      <xdr:rowOff>165863</xdr:rowOff>
    </xdr:to>
    <xdr:sp macro="" textlink="">
      <xdr:nvSpPr>
        <xdr:cNvPr id="737" name="楕円 736"/>
        <xdr:cNvSpPr/>
      </xdr:nvSpPr>
      <xdr:spPr>
        <a:xfrm>
          <a:off x="15430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115063</xdr:rowOff>
    </xdr:from>
    <xdr:to>
      <xdr:col>85</xdr:col>
      <xdr:colOff>127000</xdr:colOff>
      <xdr:row>105</xdr:row>
      <xdr:rowOff>151637</xdr:rowOff>
    </xdr:to>
    <xdr:cxnSp macro="">
      <xdr:nvCxnSpPr>
        <xdr:cNvPr id="738" name="直線コネクタ 737"/>
        <xdr:cNvCxnSpPr/>
      </xdr:nvCxnSpPr>
      <xdr:spPr>
        <a:xfrm>
          <a:off x="15481300" y="181173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23113</xdr:rowOff>
    </xdr:from>
    <xdr:to>
      <xdr:col>76</xdr:col>
      <xdr:colOff>165100</xdr:colOff>
      <xdr:row>105</xdr:row>
      <xdr:rowOff>124713</xdr:rowOff>
    </xdr:to>
    <xdr:sp macro="" textlink="">
      <xdr:nvSpPr>
        <xdr:cNvPr id="739" name="楕円 738"/>
        <xdr:cNvSpPr/>
      </xdr:nvSpPr>
      <xdr:spPr>
        <a:xfrm>
          <a:off x="14541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73913</xdr:rowOff>
    </xdr:from>
    <xdr:to>
      <xdr:col>81</xdr:col>
      <xdr:colOff>50800</xdr:colOff>
      <xdr:row>105</xdr:row>
      <xdr:rowOff>115063</xdr:rowOff>
    </xdr:to>
    <xdr:cxnSp macro="">
      <xdr:nvCxnSpPr>
        <xdr:cNvPr id="740" name="直線コネクタ 739"/>
        <xdr:cNvCxnSpPr/>
      </xdr:nvCxnSpPr>
      <xdr:spPr>
        <a:xfrm>
          <a:off x="14592300" y="180761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146558</xdr:rowOff>
    </xdr:from>
    <xdr:to>
      <xdr:col>72</xdr:col>
      <xdr:colOff>38100</xdr:colOff>
      <xdr:row>105</xdr:row>
      <xdr:rowOff>76708</xdr:rowOff>
    </xdr:to>
    <xdr:sp macro="" textlink="">
      <xdr:nvSpPr>
        <xdr:cNvPr id="741" name="楕円 740"/>
        <xdr:cNvSpPr/>
      </xdr:nvSpPr>
      <xdr:spPr>
        <a:xfrm>
          <a:off x="1365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25908</xdr:rowOff>
    </xdr:from>
    <xdr:to>
      <xdr:col>76</xdr:col>
      <xdr:colOff>114300</xdr:colOff>
      <xdr:row>105</xdr:row>
      <xdr:rowOff>73913</xdr:rowOff>
    </xdr:to>
    <xdr:cxnSp macro="">
      <xdr:nvCxnSpPr>
        <xdr:cNvPr id="742" name="直線コネクタ 741"/>
        <xdr:cNvCxnSpPr/>
      </xdr:nvCxnSpPr>
      <xdr:spPr>
        <a:xfrm>
          <a:off x="13703300" y="180281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43"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44"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45"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46"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156990</xdr:rowOff>
    </xdr:from>
    <xdr:ext cx="405111" cy="259045"/>
    <xdr:sp macro="" textlink="">
      <xdr:nvSpPr>
        <xdr:cNvPr id="747" name="n_1mainValue【庁舎】&#10;有形固定資産減価償却率"/>
        <xdr:cNvSpPr txBox="1"/>
      </xdr:nvSpPr>
      <xdr:spPr>
        <a:xfrm>
          <a:off x="152660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115840</xdr:rowOff>
    </xdr:from>
    <xdr:ext cx="405111" cy="259045"/>
    <xdr:sp macro="" textlink="">
      <xdr:nvSpPr>
        <xdr:cNvPr id="748" name="n_2mainValue【庁舎】&#10;有形固定資産減価償却率"/>
        <xdr:cNvSpPr txBox="1"/>
      </xdr:nvSpPr>
      <xdr:spPr>
        <a:xfrm>
          <a:off x="14389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67835</xdr:rowOff>
    </xdr:from>
    <xdr:ext cx="405111" cy="259045"/>
    <xdr:sp macro="" textlink="">
      <xdr:nvSpPr>
        <xdr:cNvPr id="749" name="n_3mainValue【庁舎】&#10;有形固定資産減価償却率"/>
        <xdr:cNvSpPr txBox="1"/>
      </xdr:nvSpPr>
      <xdr:spPr>
        <a:xfrm>
          <a:off x="13500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73" name="直線コネクタ 772"/>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7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75" name="直線コネクタ 77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76"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77" name="直線コネクタ 776"/>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778"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79" name="フローチャート: 判断 77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80" name="フローチャート: 判断 77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81" name="フローチャート: 判断 780"/>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82" name="フローチャート: 判断 781"/>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83" name="フローチャート: 判断 78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89" name="楕円 788"/>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90" name="【庁舎】&#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791" name="楕円 790"/>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99061</xdr:rowOff>
    </xdr:to>
    <xdr:cxnSp macro="">
      <xdr:nvCxnSpPr>
        <xdr:cNvPr id="792" name="直線コネクタ 791"/>
        <xdr:cNvCxnSpPr/>
      </xdr:nvCxnSpPr>
      <xdr:spPr>
        <a:xfrm>
          <a:off x="21323300" y="17922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xdr:rowOff>
    </xdr:from>
    <xdr:to>
      <xdr:col>107</xdr:col>
      <xdr:colOff>101600</xdr:colOff>
      <xdr:row>104</xdr:row>
      <xdr:rowOff>115570</xdr:rowOff>
    </xdr:to>
    <xdr:sp macro="" textlink="">
      <xdr:nvSpPr>
        <xdr:cNvPr id="793" name="楕円 792"/>
        <xdr:cNvSpPr/>
      </xdr:nvSpPr>
      <xdr:spPr>
        <a:xfrm>
          <a:off x="2038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91439</xdr:rowOff>
    </xdr:to>
    <xdr:cxnSp macro="">
      <xdr:nvCxnSpPr>
        <xdr:cNvPr id="794" name="直線コネクタ 793"/>
        <xdr:cNvCxnSpPr/>
      </xdr:nvCxnSpPr>
      <xdr:spPr>
        <a:xfrm>
          <a:off x="20434300" y="17895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795" name="楕円 794"/>
        <xdr:cNvSpPr/>
      </xdr:nvSpPr>
      <xdr:spPr>
        <a:xfrm>
          <a:off x="19494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34289</xdr:rowOff>
    </xdr:from>
    <xdr:to>
      <xdr:col>107</xdr:col>
      <xdr:colOff>50800</xdr:colOff>
      <xdr:row>104</xdr:row>
      <xdr:rowOff>64770</xdr:rowOff>
    </xdr:to>
    <xdr:cxnSp macro="">
      <xdr:nvCxnSpPr>
        <xdr:cNvPr id="796" name="直線コネクタ 795"/>
        <xdr:cNvCxnSpPr/>
      </xdr:nvCxnSpPr>
      <xdr:spPr>
        <a:xfrm>
          <a:off x="19545300" y="1786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97"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798" name="n_2ave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799"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00"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801" name="n_1main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132097</xdr:rowOff>
    </xdr:from>
    <xdr:ext cx="469744" cy="259045"/>
    <xdr:sp macro="" textlink="">
      <xdr:nvSpPr>
        <xdr:cNvPr id="802" name="n_2mainValue【庁舎】&#10;一人当たり面積"/>
        <xdr:cNvSpPr txBox="1"/>
      </xdr:nvSpPr>
      <xdr:spPr>
        <a:xfrm>
          <a:off x="20199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803" name="n_3main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本分析表に記載された施設類型毎の本区の有形固定資産減価償却率は類似団体内平均値とほぼ同程度となっている。　　　　　　　　　　　　　　　　　　　　　　　　　　　　　　　　　　　　　　　　　　　　　　　　　　　　　　　　　　　　　　　　　　　　　　　　　　　　　　　　　　　　　　　　　　　　　　　　　　　　　　　　　　　　　　　　　　　　　　　　　　　　　　　　　　　　　　　　　　　　　　　　　　　　　　　　　　　　　　　　　　　　　　　　　福祉施設については、類似団体内平均値を大きく下回っており、これは令和２年度に桜川地域密着型特別養護老人ホームの建物を新築したため、減価償却率が低く抑えられたことによる。図書館については、減価償却率が</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で類似団体内平均値を上回っており、これは京橋図書館の老朽化が数値に占める割合が大きく、他の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館を含め、減価償却率を高めている。庁舎については、本庁舎の減価償却率が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％であり、特別出張所等を含む庁舎全体の減価償却率を高めている。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財政力指数は、過去３カ年の平均値であるが、単年度で見ると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分母となる基準財政需要額が幼児教育・保育の無償化への対応に伴う算定改善などにより増となったものの、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特別区民税の増などに伴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い、分母を上回る増加率となったことによるものである。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1" name="直線コネクタ 70"/>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41</xdr:row>
      <xdr:rowOff>7257</xdr:rowOff>
    </xdr:to>
    <xdr:cxnSp macro="">
      <xdr:nvCxnSpPr>
        <xdr:cNvPr id="77" name="直線コネクタ 76"/>
        <xdr:cNvCxnSpPr/>
      </xdr:nvCxnSpPr>
      <xdr:spPr>
        <a:xfrm>
          <a:off x="2336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75.1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人件費の増などにより分子となる経常的経費充当一般財源等が増加したことに加え、財調交付金の減などにより、分母となる経常一般財源等総額が減少したことによるものである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10795</xdr:rowOff>
    </xdr:from>
    <xdr:to>
      <xdr:col>23</xdr:col>
      <xdr:colOff>133350</xdr:colOff>
      <xdr:row>66</xdr:row>
      <xdr:rowOff>28257</xdr:rowOff>
    </xdr:to>
    <xdr:cxnSp macro="">
      <xdr:nvCxnSpPr>
        <xdr:cNvPr id="125" name="直線コネクタ 124"/>
        <xdr:cNvCxnSpPr/>
      </xdr:nvCxnSpPr>
      <xdr:spPr>
        <a:xfrm flipV="1">
          <a:off x="4953000" y="10469245"/>
          <a:ext cx="0" cy="874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334</xdr:rowOff>
    </xdr:from>
    <xdr:ext cx="762000" cy="259045"/>
    <xdr:sp macro="" textlink="">
      <xdr:nvSpPr>
        <xdr:cNvPr id="126" name="財政構造の弾力性最小値テキスト"/>
        <xdr:cNvSpPr txBox="1"/>
      </xdr:nvSpPr>
      <xdr:spPr>
        <a:xfrm>
          <a:off x="5041900" y="113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28257</xdr:rowOff>
    </xdr:from>
    <xdr:to>
      <xdr:col>24</xdr:col>
      <xdr:colOff>12700</xdr:colOff>
      <xdr:row>66</xdr:row>
      <xdr:rowOff>28257</xdr:rowOff>
    </xdr:to>
    <xdr:cxnSp macro="">
      <xdr:nvCxnSpPr>
        <xdr:cNvPr id="127" name="直線コネクタ 126"/>
        <xdr:cNvCxnSpPr/>
      </xdr:nvCxnSpPr>
      <xdr:spPr>
        <a:xfrm>
          <a:off x="4864100" y="1134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97172</xdr:rowOff>
    </xdr:from>
    <xdr:ext cx="762000" cy="259045"/>
    <xdr:sp macro="" textlink="">
      <xdr:nvSpPr>
        <xdr:cNvPr id="128" name="財政構造の弾力性最大値テキスト"/>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10795</xdr:rowOff>
    </xdr:from>
    <xdr:to>
      <xdr:col>24</xdr:col>
      <xdr:colOff>12700</xdr:colOff>
      <xdr:row>61</xdr:row>
      <xdr:rowOff>10795</xdr:rowOff>
    </xdr:to>
    <xdr:cxnSp macro="">
      <xdr:nvCxnSpPr>
        <xdr:cNvPr id="129" name="直線コネクタ 128"/>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40957</xdr:rowOff>
    </xdr:to>
    <xdr:cxnSp macro="">
      <xdr:nvCxnSpPr>
        <xdr:cNvPr id="130" name="直線コネクタ 129"/>
        <xdr:cNvCxnSpPr/>
      </xdr:nvCxnSpPr>
      <xdr:spPr>
        <a:xfrm>
          <a:off x="4114800" y="1033653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41609</xdr:rowOff>
    </xdr:from>
    <xdr:ext cx="762000" cy="259045"/>
    <xdr:sp macro="" textlink="">
      <xdr:nvSpPr>
        <xdr:cNvPr id="131" name="財政構造の弾力性平均値テキスト"/>
        <xdr:cNvSpPr txBox="1"/>
      </xdr:nvSpPr>
      <xdr:spPr>
        <a:xfrm>
          <a:off x="5041900" y="1084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32" name="フローチャート: 判断 131"/>
        <xdr:cNvSpPr/>
      </xdr:nvSpPr>
      <xdr:spPr>
        <a:xfrm>
          <a:off x="49022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169228</xdr:rowOff>
    </xdr:from>
    <xdr:to>
      <xdr:col>19</xdr:col>
      <xdr:colOff>133350</xdr:colOff>
      <xdr:row>60</xdr:row>
      <xdr:rowOff>49530</xdr:rowOff>
    </xdr:to>
    <xdr:cxnSp macro="">
      <xdr:nvCxnSpPr>
        <xdr:cNvPr id="133" name="直線コネクタ 132"/>
        <xdr:cNvCxnSpPr/>
      </xdr:nvCxnSpPr>
      <xdr:spPr>
        <a:xfrm>
          <a:off x="3225800" y="10113328"/>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60007</xdr:rowOff>
    </xdr:from>
    <xdr:to>
      <xdr:col>19</xdr:col>
      <xdr:colOff>184150</xdr:colOff>
      <xdr:row>62</xdr:row>
      <xdr:rowOff>161607</xdr:rowOff>
    </xdr:to>
    <xdr:sp macro="" textlink="">
      <xdr:nvSpPr>
        <xdr:cNvPr id="134" name="フローチャート: 判断 133"/>
        <xdr:cNvSpPr/>
      </xdr:nvSpPr>
      <xdr:spPr>
        <a:xfrm>
          <a:off x="4064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146384</xdr:rowOff>
    </xdr:from>
    <xdr:ext cx="736600" cy="259045"/>
    <xdr:sp macro="" textlink="">
      <xdr:nvSpPr>
        <xdr:cNvPr id="135" name="テキスト ボックス 134"/>
        <xdr:cNvSpPr txBox="1"/>
      </xdr:nvSpPr>
      <xdr:spPr>
        <a:xfrm>
          <a:off x="3733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169228</xdr:rowOff>
    </xdr:from>
    <xdr:to>
      <xdr:col>15</xdr:col>
      <xdr:colOff>82550</xdr:colOff>
      <xdr:row>60</xdr:row>
      <xdr:rowOff>43497</xdr:rowOff>
    </xdr:to>
    <xdr:cxnSp macro="">
      <xdr:nvCxnSpPr>
        <xdr:cNvPr id="136" name="直線コネクタ 135"/>
        <xdr:cNvCxnSpPr/>
      </xdr:nvCxnSpPr>
      <xdr:spPr>
        <a:xfrm flipV="1">
          <a:off x="2336800" y="10113328"/>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72072</xdr:rowOff>
    </xdr:from>
    <xdr:to>
      <xdr:col>15</xdr:col>
      <xdr:colOff>133350</xdr:colOff>
      <xdr:row>63</xdr:row>
      <xdr:rowOff>2222</xdr:rowOff>
    </xdr:to>
    <xdr:sp macro="" textlink="">
      <xdr:nvSpPr>
        <xdr:cNvPr id="137" name="フローチャート: 判断 136"/>
        <xdr:cNvSpPr/>
      </xdr:nvSpPr>
      <xdr:spPr>
        <a:xfrm>
          <a:off x="3175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158449</xdr:rowOff>
    </xdr:from>
    <xdr:ext cx="762000" cy="259045"/>
    <xdr:sp macro="" textlink="">
      <xdr:nvSpPr>
        <xdr:cNvPr id="138" name="テキスト ボックス 137"/>
        <xdr:cNvSpPr txBox="1"/>
      </xdr:nvSpPr>
      <xdr:spPr>
        <a:xfrm>
          <a:off x="2844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43497</xdr:rowOff>
    </xdr:from>
    <xdr:to>
      <xdr:col>11</xdr:col>
      <xdr:colOff>31750</xdr:colOff>
      <xdr:row>61</xdr:row>
      <xdr:rowOff>34925</xdr:rowOff>
    </xdr:to>
    <xdr:cxnSp macro="">
      <xdr:nvCxnSpPr>
        <xdr:cNvPr id="139" name="直線コネクタ 138"/>
        <xdr:cNvCxnSpPr/>
      </xdr:nvCxnSpPr>
      <xdr:spPr>
        <a:xfrm flipV="1">
          <a:off x="1447800" y="1033049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132397</xdr:rowOff>
    </xdr:from>
    <xdr:to>
      <xdr:col>11</xdr:col>
      <xdr:colOff>82550</xdr:colOff>
      <xdr:row>63</xdr:row>
      <xdr:rowOff>62547</xdr:rowOff>
    </xdr:to>
    <xdr:sp macro="" textlink="">
      <xdr:nvSpPr>
        <xdr:cNvPr id="140" name="フローチャート: 判断 139"/>
        <xdr:cNvSpPr/>
      </xdr:nvSpPr>
      <xdr:spPr>
        <a:xfrm>
          <a:off x="2286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41" name="テキスト ボックス 140"/>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42" name="フローチャート: 判断 141"/>
        <xdr:cNvSpPr/>
      </xdr:nvSpPr>
      <xdr:spPr>
        <a:xfrm>
          <a:off x="1397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158449</xdr:rowOff>
    </xdr:from>
    <xdr:ext cx="762000" cy="259045"/>
    <xdr:sp macro="" textlink="">
      <xdr:nvSpPr>
        <xdr:cNvPr id="143" name="テキスト ボックス 142"/>
        <xdr:cNvSpPr txBox="1"/>
      </xdr:nvSpPr>
      <xdr:spPr>
        <a:xfrm>
          <a:off x="1066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161607</xdr:rowOff>
    </xdr:from>
    <xdr:to>
      <xdr:col>23</xdr:col>
      <xdr:colOff>184150</xdr:colOff>
      <xdr:row>61</xdr:row>
      <xdr:rowOff>91757</xdr:rowOff>
    </xdr:to>
    <xdr:sp macro="" textlink="">
      <xdr:nvSpPr>
        <xdr:cNvPr id="149" name="楕円 148"/>
        <xdr:cNvSpPr/>
      </xdr:nvSpPr>
      <xdr:spPr>
        <a:xfrm>
          <a:off x="4902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82884</xdr:rowOff>
    </xdr:from>
    <xdr:ext cx="762000" cy="259045"/>
    <xdr:sp macro="" textlink="">
      <xdr:nvSpPr>
        <xdr:cNvPr id="150" name="財政構造の弾力性該当値テキスト"/>
        <xdr:cNvSpPr txBox="1"/>
      </xdr:nvSpPr>
      <xdr:spPr>
        <a:xfrm>
          <a:off x="5041900" y="1036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1" name="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118428</xdr:rowOff>
    </xdr:from>
    <xdr:to>
      <xdr:col>15</xdr:col>
      <xdr:colOff>133350</xdr:colOff>
      <xdr:row>59</xdr:row>
      <xdr:rowOff>48578</xdr:rowOff>
    </xdr:to>
    <xdr:sp macro="" textlink="">
      <xdr:nvSpPr>
        <xdr:cNvPr id="153" name="楕円 152"/>
        <xdr:cNvSpPr/>
      </xdr:nvSpPr>
      <xdr:spPr>
        <a:xfrm>
          <a:off x="31750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58755</xdr:rowOff>
    </xdr:from>
    <xdr:ext cx="762000" cy="259045"/>
    <xdr:sp macro="" textlink="">
      <xdr:nvSpPr>
        <xdr:cNvPr id="154" name="テキスト ボックス 153"/>
        <xdr:cNvSpPr txBox="1"/>
      </xdr:nvSpPr>
      <xdr:spPr>
        <a:xfrm>
          <a:off x="2844800" y="98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164147</xdr:rowOff>
    </xdr:from>
    <xdr:to>
      <xdr:col>11</xdr:col>
      <xdr:colOff>82550</xdr:colOff>
      <xdr:row>60</xdr:row>
      <xdr:rowOff>94297</xdr:rowOff>
    </xdr:to>
    <xdr:sp macro="" textlink="">
      <xdr:nvSpPr>
        <xdr:cNvPr id="155" name="楕円 154"/>
        <xdr:cNvSpPr/>
      </xdr:nvSpPr>
      <xdr:spPr>
        <a:xfrm>
          <a:off x="2286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104474</xdr:rowOff>
    </xdr:from>
    <xdr:ext cx="762000" cy="259045"/>
    <xdr:sp macro="" textlink="">
      <xdr:nvSpPr>
        <xdr:cNvPr id="156" name="テキスト ボックス 155"/>
        <xdr:cNvSpPr txBox="1"/>
      </xdr:nvSpPr>
      <xdr:spPr>
        <a:xfrm>
          <a:off x="1955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7" name="楕円 156"/>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58" name="テキスト ボックス 157"/>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13,490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に伴う人件費の増や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住民情報システムの更新等による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物件費の増により増加したものである。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なお、類似団体平均を上回っている要因は、基礎的な事務に要する人件費・物件費等は人口規模に関らず一定程度必要となることによるものであり、人口規模の小さい自治体に見られる傾向である。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86" name="直線コネクタ 185"/>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87"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88" name="直線コネクタ 187"/>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89"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0" name="直線コネクタ 189"/>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157200</xdr:rowOff>
    </xdr:from>
    <xdr:to>
      <xdr:col>23</xdr:col>
      <xdr:colOff>133350</xdr:colOff>
      <xdr:row>84</xdr:row>
      <xdr:rowOff>50853</xdr:rowOff>
    </xdr:to>
    <xdr:cxnSp macro="">
      <xdr:nvCxnSpPr>
        <xdr:cNvPr id="191" name="直線コネクタ 190"/>
        <xdr:cNvCxnSpPr/>
      </xdr:nvCxnSpPr>
      <xdr:spPr>
        <a:xfrm>
          <a:off x="4114800" y="14387550"/>
          <a:ext cx="8382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2"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3" name="フローチャート: 判断 192"/>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137235</xdr:rowOff>
    </xdr:from>
    <xdr:to>
      <xdr:col>19</xdr:col>
      <xdr:colOff>133350</xdr:colOff>
      <xdr:row>83</xdr:row>
      <xdr:rowOff>157200</xdr:rowOff>
    </xdr:to>
    <xdr:cxnSp macro="">
      <xdr:nvCxnSpPr>
        <xdr:cNvPr id="194" name="直線コネクタ 193"/>
        <xdr:cNvCxnSpPr/>
      </xdr:nvCxnSpPr>
      <xdr:spPr>
        <a:xfrm>
          <a:off x="3225800" y="1436758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5" name="フローチャート: 判断 194"/>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196" name="テキスト ボックス 195"/>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137235</xdr:rowOff>
    </xdr:from>
    <xdr:to>
      <xdr:col>15</xdr:col>
      <xdr:colOff>82550</xdr:colOff>
      <xdr:row>83</xdr:row>
      <xdr:rowOff>146019</xdr:rowOff>
    </xdr:to>
    <xdr:cxnSp macro="">
      <xdr:nvCxnSpPr>
        <xdr:cNvPr id="197" name="直線コネクタ 196"/>
        <xdr:cNvCxnSpPr/>
      </xdr:nvCxnSpPr>
      <xdr:spPr>
        <a:xfrm flipV="1">
          <a:off x="2336800" y="1436758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198" name="フローチャート: 判断 197"/>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199" name="テキスト ボックス 198"/>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146019</xdr:rowOff>
    </xdr:from>
    <xdr:to>
      <xdr:col>11</xdr:col>
      <xdr:colOff>31750</xdr:colOff>
      <xdr:row>84</xdr:row>
      <xdr:rowOff>13500</xdr:rowOff>
    </xdr:to>
    <xdr:cxnSp macro="">
      <xdr:nvCxnSpPr>
        <xdr:cNvPr id="200" name="直線コネクタ 199"/>
        <xdr:cNvCxnSpPr/>
      </xdr:nvCxnSpPr>
      <xdr:spPr>
        <a:xfrm flipV="1">
          <a:off x="1447800" y="14376369"/>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1" name="フローチャート: 判断 200"/>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2" name="テキスト ボックス 201"/>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3" name="フローチャート: 判断 202"/>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4" name="テキスト ボックス 203"/>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xdr:rowOff>
    </xdr:from>
    <xdr:to>
      <xdr:col>23</xdr:col>
      <xdr:colOff>184150</xdr:colOff>
      <xdr:row>84</xdr:row>
      <xdr:rowOff>101653</xdr:rowOff>
    </xdr:to>
    <xdr:sp macro="" textlink="">
      <xdr:nvSpPr>
        <xdr:cNvPr id="210" name="楕円 209"/>
        <xdr:cNvSpPr/>
      </xdr:nvSpPr>
      <xdr:spPr>
        <a:xfrm>
          <a:off x="4902200" y="14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143580</xdr:rowOff>
    </xdr:from>
    <xdr:ext cx="762000" cy="259045"/>
    <xdr:sp macro="" textlink="">
      <xdr:nvSpPr>
        <xdr:cNvPr id="211" name="人件費・物件費等の状況該当値テキスト"/>
        <xdr:cNvSpPr txBox="1"/>
      </xdr:nvSpPr>
      <xdr:spPr>
        <a:xfrm>
          <a:off x="5041900" y="1437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106400</xdr:rowOff>
    </xdr:from>
    <xdr:to>
      <xdr:col>19</xdr:col>
      <xdr:colOff>184150</xdr:colOff>
      <xdr:row>84</xdr:row>
      <xdr:rowOff>36550</xdr:rowOff>
    </xdr:to>
    <xdr:sp macro="" textlink="">
      <xdr:nvSpPr>
        <xdr:cNvPr id="212" name="楕円 211"/>
        <xdr:cNvSpPr/>
      </xdr:nvSpPr>
      <xdr:spPr>
        <a:xfrm>
          <a:off x="4064000" y="14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21327</xdr:rowOff>
    </xdr:from>
    <xdr:ext cx="736600" cy="259045"/>
    <xdr:sp macro="" textlink="">
      <xdr:nvSpPr>
        <xdr:cNvPr id="213" name="テキスト ボックス 212"/>
        <xdr:cNvSpPr txBox="1"/>
      </xdr:nvSpPr>
      <xdr:spPr>
        <a:xfrm>
          <a:off x="3733800" y="1442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86435</xdr:rowOff>
    </xdr:from>
    <xdr:to>
      <xdr:col>15</xdr:col>
      <xdr:colOff>133350</xdr:colOff>
      <xdr:row>84</xdr:row>
      <xdr:rowOff>16585</xdr:rowOff>
    </xdr:to>
    <xdr:sp macro="" textlink="">
      <xdr:nvSpPr>
        <xdr:cNvPr id="214" name="楕円 213"/>
        <xdr:cNvSpPr/>
      </xdr:nvSpPr>
      <xdr:spPr>
        <a:xfrm>
          <a:off x="3175000" y="143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1362</xdr:rowOff>
    </xdr:from>
    <xdr:ext cx="762000" cy="259045"/>
    <xdr:sp macro="" textlink="">
      <xdr:nvSpPr>
        <xdr:cNvPr id="215" name="テキスト ボックス 214"/>
        <xdr:cNvSpPr txBox="1"/>
      </xdr:nvSpPr>
      <xdr:spPr>
        <a:xfrm>
          <a:off x="2844800" y="1440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95219</xdr:rowOff>
    </xdr:from>
    <xdr:to>
      <xdr:col>11</xdr:col>
      <xdr:colOff>82550</xdr:colOff>
      <xdr:row>84</xdr:row>
      <xdr:rowOff>25369</xdr:rowOff>
    </xdr:to>
    <xdr:sp macro="" textlink="">
      <xdr:nvSpPr>
        <xdr:cNvPr id="216" name="楕円 215"/>
        <xdr:cNvSpPr/>
      </xdr:nvSpPr>
      <xdr:spPr>
        <a:xfrm>
          <a:off x="2286000" y="143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10146</xdr:rowOff>
    </xdr:from>
    <xdr:ext cx="762000" cy="259045"/>
    <xdr:sp macro="" textlink="">
      <xdr:nvSpPr>
        <xdr:cNvPr id="217" name="テキスト ボックス 216"/>
        <xdr:cNvSpPr txBox="1"/>
      </xdr:nvSpPr>
      <xdr:spPr>
        <a:xfrm>
          <a:off x="1955800" y="1441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134150</xdr:rowOff>
    </xdr:from>
    <xdr:to>
      <xdr:col>7</xdr:col>
      <xdr:colOff>31750</xdr:colOff>
      <xdr:row>84</xdr:row>
      <xdr:rowOff>64300</xdr:rowOff>
    </xdr:to>
    <xdr:sp macro="" textlink="">
      <xdr:nvSpPr>
        <xdr:cNvPr id="218" name="楕円 217"/>
        <xdr:cNvSpPr/>
      </xdr:nvSpPr>
      <xdr:spPr>
        <a:xfrm>
          <a:off x="1397000" y="14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49077</xdr:rowOff>
    </xdr:from>
    <xdr:ext cx="762000" cy="259045"/>
    <xdr:sp macro="" textlink="">
      <xdr:nvSpPr>
        <xdr:cNvPr id="219" name="テキスト ボックス 218"/>
        <xdr:cNvSpPr txBox="1"/>
      </xdr:nvSpPr>
      <xdr:spPr>
        <a:xfrm>
          <a:off x="1066800" y="1445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給与制度は特別区全体で統一的に運用され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いるが、本区においては、主に国の職員数の構成比が高い「経験年数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年未満」に該当する職員の平均給料月額が国と比較して高いことから、ラスパイレス指数が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ポイントを超えている。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0" name="直線コネクタ 249"/>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3"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4" name="直線コネクタ 253"/>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137886</xdr:rowOff>
    </xdr:to>
    <xdr:cxnSp macro="">
      <xdr:nvCxnSpPr>
        <xdr:cNvPr id="255" name="直線コネクタ 254"/>
        <xdr:cNvCxnSpPr/>
      </xdr:nvCxnSpPr>
      <xdr:spPr>
        <a:xfrm>
          <a:off x="16179800" y="151220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89</xdr:row>
      <xdr:rowOff>35379</xdr:rowOff>
    </xdr:to>
    <xdr:cxnSp macro="">
      <xdr:nvCxnSpPr>
        <xdr:cNvPr id="258" name="直線コネクタ 257"/>
        <xdr:cNvCxnSpPr/>
      </xdr:nvCxnSpPr>
      <xdr:spPr>
        <a:xfrm flipV="1">
          <a:off x="15290800" y="151220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0" name="テキスト ボックス 25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69850</xdr:rowOff>
    </xdr:to>
    <xdr:cxnSp macro="">
      <xdr:nvCxnSpPr>
        <xdr:cNvPr id="261" name="直線コネクタ 260"/>
        <xdr:cNvCxnSpPr/>
      </xdr:nvCxnSpPr>
      <xdr:spPr>
        <a:xfrm flipV="1">
          <a:off x="14401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69850</xdr:rowOff>
    </xdr:to>
    <xdr:cxnSp macro="">
      <xdr:nvCxnSpPr>
        <xdr:cNvPr id="264" name="直線コネクタ 263"/>
        <xdr:cNvCxnSpPr/>
      </xdr:nvCxnSpPr>
      <xdr:spPr>
        <a:xfrm>
          <a:off x="13512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6" name="テキスト ボックス 265"/>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4" name="楕円 273"/>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5"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6" name="楕円 275"/>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7" name="テキスト ボックス 276"/>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8" name="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9" name="テキスト ボックス 278"/>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2" name="楕円 281"/>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3" name="テキスト ボックス 282"/>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人増加した。これは、人口増加に伴う事務増等に伴い、前年度に比べ職員数が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なお、類似団体平均を上回っているのは、基礎的な事務に要する職員数は人口規模に関わらず一定程度必要であることが要因であり、人口規模の小さい自治体に見られる傾向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5" name="直線コネクタ 314"/>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16"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17" name="直線コネクタ 316"/>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18"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19" name="直線コネクタ 318"/>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32959</xdr:rowOff>
    </xdr:to>
    <xdr:cxnSp macro="">
      <xdr:nvCxnSpPr>
        <xdr:cNvPr id="320" name="直線コネクタ 319"/>
        <xdr:cNvCxnSpPr/>
      </xdr:nvCxnSpPr>
      <xdr:spPr>
        <a:xfrm>
          <a:off x="16179800" y="1064677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1"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2" name="フローチャート: 判断 321"/>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31810</xdr:rowOff>
    </xdr:to>
    <xdr:cxnSp macro="">
      <xdr:nvCxnSpPr>
        <xdr:cNvPr id="323" name="直線コネクタ 322"/>
        <xdr:cNvCxnSpPr/>
      </xdr:nvCxnSpPr>
      <xdr:spPr>
        <a:xfrm flipV="1">
          <a:off x="15290800" y="106467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31810</xdr:rowOff>
    </xdr:from>
    <xdr:to>
      <xdr:col>72</xdr:col>
      <xdr:colOff>203200</xdr:colOff>
      <xdr:row>62</xdr:row>
      <xdr:rowOff>36406</xdr:rowOff>
    </xdr:to>
    <xdr:cxnSp macro="">
      <xdr:nvCxnSpPr>
        <xdr:cNvPr id="326" name="直線コネクタ 325"/>
        <xdr:cNvCxnSpPr/>
      </xdr:nvCxnSpPr>
      <xdr:spPr>
        <a:xfrm flipV="1">
          <a:off x="14401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27" name="フローチャート: 判断 326"/>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28" name="テキスト ボックス 327"/>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70878</xdr:rowOff>
    </xdr:to>
    <xdr:cxnSp macro="">
      <xdr:nvCxnSpPr>
        <xdr:cNvPr id="329" name="直線コネクタ 328"/>
        <xdr:cNvCxnSpPr/>
      </xdr:nvCxnSpPr>
      <xdr:spPr>
        <a:xfrm flipV="1">
          <a:off x="13512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0" name="フローチャート: 判断 329"/>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1" name="テキスト ボックス 330"/>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153609</xdr:rowOff>
    </xdr:from>
    <xdr:to>
      <xdr:col>81</xdr:col>
      <xdr:colOff>95250</xdr:colOff>
      <xdr:row>62</xdr:row>
      <xdr:rowOff>83759</xdr:rowOff>
    </xdr:to>
    <xdr:sp macro="" textlink="">
      <xdr:nvSpPr>
        <xdr:cNvPr id="339" name="楕円 338"/>
        <xdr:cNvSpPr/>
      </xdr:nvSpPr>
      <xdr:spPr>
        <a:xfrm>
          <a:off x="169672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125686</xdr:rowOff>
    </xdr:from>
    <xdr:ext cx="762000" cy="259045"/>
    <xdr:sp macro="" textlink="">
      <xdr:nvSpPr>
        <xdr:cNvPr id="340" name="定員管理の状況該当値テキスト"/>
        <xdr:cNvSpPr txBox="1"/>
      </xdr:nvSpPr>
      <xdr:spPr>
        <a:xfrm>
          <a:off x="17106900" y="105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137523</xdr:rowOff>
    </xdr:from>
    <xdr:to>
      <xdr:col>77</xdr:col>
      <xdr:colOff>95250</xdr:colOff>
      <xdr:row>62</xdr:row>
      <xdr:rowOff>67673</xdr:rowOff>
    </xdr:to>
    <xdr:sp macro="" textlink="">
      <xdr:nvSpPr>
        <xdr:cNvPr id="341" name="楕円 340"/>
        <xdr:cNvSpPr/>
      </xdr:nvSpPr>
      <xdr:spPr>
        <a:xfrm>
          <a:off x="16129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42" name="テキスト ボックス 341"/>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152460</xdr:rowOff>
    </xdr:from>
    <xdr:to>
      <xdr:col>73</xdr:col>
      <xdr:colOff>44450</xdr:colOff>
      <xdr:row>62</xdr:row>
      <xdr:rowOff>82610</xdr:rowOff>
    </xdr:to>
    <xdr:sp macro="" textlink="">
      <xdr:nvSpPr>
        <xdr:cNvPr id="343" name="楕円 342"/>
        <xdr:cNvSpPr/>
      </xdr:nvSpPr>
      <xdr:spPr>
        <a:xfrm>
          <a:off x="15240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67387</xdr:rowOff>
    </xdr:from>
    <xdr:ext cx="762000" cy="259045"/>
    <xdr:sp macro="" textlink="">
      <xdr:nvSpPr>
        <xdr:cNvPr id="344" name="テキスト ボックス 343"/>
        <xdr:cNvSpPr txBox="1"/>
      </xdr:nvSpPr>
      <xdr:spPr>
        <a:xfrm>
          <a:off x="14909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5" name="楕円 344"/>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46" name="テキスト ボックス 345"/>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20078</xdr:rowOff>
    </xdr:from>
    <xdr:to>
      <xdr:col>64</xdr:col>
      <xdr:colOff>152400</xdr:colOff>
      <xdr:row>62</xdr:row>
      <xdr:rowOff>121678</xdr:rowOff>
    </xdr:to>
    <xdr:sp macro="" textlink="">
      <xdr:nvSpPr>
        <xdr:cNvPr id="347" name="楕円 346"/>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106455</xdr:rowOff>
    </xdr:from>
    <xdr:ext cx="762000" cy="259045"/>
    <xdr:sp macro="" textlink="">
      <xdr:nvSpPr>
        <xdr:cNvPr id="348" name="テキスト ボックス 347"/>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これは、公債費（元利償還金）の増などにより単年度比較では前年度より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であるものの、公債費に準ずる債務負担行為に係る経費のうち、京橋プラザ建物取得（割賦）や商工業融資等の利子補給が継続して減となっていることなどにより、３か年平均で改善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今後は新型コロナウイルス感染症の感染拡大に伴う商工業融資の利子補給の増加により、悪化に転じることが見込まれるため、今後の推移を注視する必要がある。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2" name="直線コネクタ 371"/>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6" name="直線コネクタ 37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140970</xdr:rowOff>
    </xdr:to>
    <xdr:cxnSp macro="">
      <xdr:nvCxnSpPr>
        <xdr:cNvPr id="377" name="直線コネクタ 376"/>
        <xdr:cNvCxnSpPr/>
      </xdr:nvCxnSpPr>
      <xdr:spPr>
        <a:xfrm flipV="1">
          <a:off x="16179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78"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79" name="フローチャート: 判断 378"/>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140970</xdr:rowOff>
    </xdr:from>
    <xdr:to>
      <xdr:col>77</xdr:col>
      <xdr:colOff>44450</xdr:colOff>
      <xdr:row>44</xdr:row>
      <xdr:rowOff>165100</xdr:rowOff>
    </xdr:to>
    <xdr:cxnSp macro="">
      <xdr:nvCxnSpPr>
        <xdr:cNvPr id="380" name="直線コネクタ 379"/>
        <xdr:cNvCxnSpPr/>
      </xdr:nvCxnSpPr>
      <xdr:spPr>
        <a:xfrm flipV="1">
          <a:off x="15290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1" name="フローチャート: 判断 380"/>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2" name="テキスト ボックス 381"/>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44</xdr:row>
      <xdr:rowOff>165100</xdr:rowOff>
    </xdr:to>
    <xdr:cxnSp macro="">
      <xdr:nvCxnSpPr>
        <xdr:cNvPr id="383" name="直線コネクタ 382"/>
        <xdr:cNvCxnSpPr/>
      </xdr:nvCxnSpPr>
      <xdr:spPr>
        <a:xfrm>
          <a:off x="14401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4" name="フローチャート: 判断 383"/>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85" name="テキスト ボックス 38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41910</xdr:rowOff>
    </xdr:to>
    <xdr:cxnSp macro="">
      <xdr:nvCxnSpPr>
        <xdr:cNvPr id="386" name="直線コネクタ 385"/>
        <xdr:cNvCxnSpPr/>
      </xdr:nvCxnSpPr>
      <xdr:spPr>
        <a:xfrm flipV="1">
          <a:off x="13512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7" name="フローチャート: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88" name="テキスト ボックス 38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66040</xdr:rowOff>
    </xdr:from>
    <xdr:to>
      <xdr:col>81</xdr:col>
      <xdr:colOff>95250</xdr:colOff>
      <xdr:row>44</xdr:row>
      <xdr:rowOff>167640</xdr:rowOff>
    </xdr:to>
    <xdr:sp macro="" textlink="">
      <xdr:nvSpPr>
        <xdr:cNvPr id="396" name="楕円 395"/>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133367</xdr:rowOff>
    </xdr:from>
    <xdr:ext cx="762000" cy="259045"/>
    <xdr:sp macro="" textlink="">
      <xdr:nvSpPr>
        <xdr:cNvPr id="397" name="公債費負担の状況該当値テキスト"/>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398" name="楕円 397"/>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399" name="テキスト ボックス 398"/>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0" name="楕円 399"/>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1" name="テキスト ボックス 400"/>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2" name="楕円 401"/>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3" name="テキスト ボックス 402"/>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4" name="楕円 403"/>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5" name="テキスト ボックス 404"/>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地方債現在高の増などによる将来負担額の増加はあるものの、土地売払収入の皆増など財政調整基金への積立てなどの増により充当可能財源等が増加しており、対前年度比において将来負担は減少している。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開始などにより、分子となる人件費に充当する経常経費充当一般財源等が増加したことに加え、特別区財政調整交付金の減などに伴い、分母となる経常一般財源等が減少した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158750</xdr:rowOff>
    </xdr:from>
    <xdr:to>
      <xdr:col>24</xdr:col>
      <xdr:colOff>25400</xdr:colOff>
      <xdr:row>36</xdr:row>
      <xdr:rowOff>165100</xdr:rowOff>
    </xdr:to>
    <xdr:cxnSp macro="">
      <xdr:nvCxnSpPr>
        <xdr:cNvPr id="66" name="直線コネクタ 65"/>
        <xdr:cNvCxnSpPr/>
      </xdr:nvCxnSpPr>
      <xdr:spPr>
        <a:xfrm>
          <a:off x="3987800" y="6159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57150</xdr:rowOff>
    </xdr:from>
    <xdr:to>
      <xdr:col>19</xdr:col>
      <xdr:colOff>187325</xdr:colOff>
      <xdr:row>35</xdr:row>
      <xdr:rowOff>158750</xdr:rowOff>
    </xdr:to>
    <xdr:cxnSp macro="">
      <xdr:nvCxnSpPr>
        <xdr:cNvPr id="69" name="直線コネクタ 68"/>
        <xdr:cNvCxnSpPr/>
      </xdr:nvCxnSpPr>
      <xdr:spPr>
        <a:xfrm>
          <a:off x="3098800" y="605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36</xdr:row>
      <xdr:rowOff>76200</xdr:rowOff>
    </xdr:to>
    <xdr:cxnSp macro="">
      <xdr:nvCxnSpPr>
        <xdr:cNvPr id="72" name="直線コネクタ 71"/>
        <xdr:cNvCxnSpPr/>
      </xdr:nvCxnSpPr>
      <xdr:spPr>
        <a:xfrm flipV="1">
          <a:off x="2209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37</xdr:row>
      <xdr:rowOff>107950</xdr:rowOff>
    </xdr:to>
    <xdr:cxnSp macro="">
      <xdr:nvCxnSpPr>
        <xdr:cNvPr id="75" name="直線コネクタ 74"/>
        <xdr:cNvCxnSpPr/>
      </xdr:nvCxnSpPr>
      <xdr:spPr>
        <a:xfrm flipV="1">
          <a:off x="1320800" y="624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資源再利用（リサイクル）の推進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分子となる物件費に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経常経費充当一般財源等が増加したことに加え、特別区財政調整交付金の減などに伴い分母となる経常一般財源等が減少したためである。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48079</xdr:rowOff>
    </xdr:to>
    <xdr:cxnSp macro="">
      <xdr:nvCxnSpPr>
        <xdr:cNvPr id="129" name="直線コネクタ 128"/>
        <xdr:cNvCxnSpPr/>
      </xdr:nvCxnSpPr>
      <xdr:spPr>
        <a:xfrm>
          <a:off x="15671800" y="2897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154214</xdr:rowOff>
    </xdr:to>
    <xdr:cxnSp macro="">
      <xdr:nvCxnSpPr>
        <xdr:cNvPr id="132" name="直線コネクタ 131"/>
        <xdr:cNvCxnSpPr/>
      </xdr:nvCxnSpPr>
      <xdr:spPr>
        <a:xfrm>
          <a:off x="14782800" y="2712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67129</xdr:rowOff>
    </xdr:to>
    <xdr:cxnSp macro="">
      <xdr:nvCxnSpPr>
        <xdr:cNvPr id="135" name="直線コネクタ 134"/>
        <xdr:cNvCxnSpPr/>
      </xdr:nvCxnSpPr>
      <xdr:spPr>
        <a:xfrm flipV="1">
          <a:off x="13893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165100</xdr:rowOff>
    </xdr:to>
    <xdr:cxnSp macro="">
      <xdr:nvCxnSpPr>
        <xdr:cNvPr id="138" name="直線コネクタ 137"/>
        <xdr:cNvCxnSpPr/>
      </xdr:nvCxnSpPr>
      <xdr:spPr>
        <a:xfrm flipV="1">
          <a:off x="13004800" y="2810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4734</xdr:rowOff>
    </xdr:from>
    <xdr:ext cx="762000" cy="259045"/>
    <xdr:sp macro="" textlink="">
      <xdr:nvSpPr>
        <xdr:cNvPr id="153" name="テキスト ボックス 152"/>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5" name="テキスト ボックス 154"/>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これは、子ども・子育て支援給付の増などにより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分子となる扶助費に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経常経費充当一般財源等が増加したことに加え、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交付金の減などに伴い分母となる経常一般財源等が減少したためである。今後も人口増加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を背景とした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施策に係る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経費の増加により、扶助費の割合は増加していくものと見込まれる。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129722</xdr:rowOff>
    </xdr:to>
    <xdr:cxnSp macro="">
      <xdr:nvCxnSpPr>
        <xdr:cNvPr id="192" name="直線コネクタ 191"/>
        <xdr:cNvCxnSpPr/>
      </xdr:nvCxnSpPr>
      <xdr:spPr>
        <a:xfrm>
          <a:off x="3987800" y="9505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75293</xdr:rowOff>
    </xdr:to>
    <xdr:cxnSp macro="">
      <xdr:nvCxnSpPr>
        <xdr:cNvPr id="195" name="直線コネクタ 194"/>
        <xdr:cNvCxnSpPr/>
      </xdr:nvCxnSpPr>
      <xdr:spPr>
        <a:xfrm>
          <a:off x="3098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20865</xdr:rowOff>
    </xdr:to>
    <xdr:cxnSp macro="">
      <xdr:nvCxnSpPr>
        <xdr:cNvPr id="198" name="直線コネクタ 197"/>
        <xdr:cNvCxnSpPr/>
      </xdr:nvCxnSpPr>
      <xdr:spPr>
        <a:xfrm>
          <a:off x="2209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170543</xdr:rowOff>
    </xdr:to>
    <xdr:cxnSp macro="">
      <xdr:nvCxnSpPr>
        <xdr:cNvPr id="201" name="直線コネクタ 200"/>
        <xdr:cNvCxnSpPr/>
      </xdr:nvCxnSpPr>
      <xdr:spPr>
        <a:xfrm>
          <a:off x="1320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1" name="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3" name="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7" name="楕円 216"/>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8" name="テキスト ボックス 217"/>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これは、小学校の維持管理の増などにより、分子となる維持補修費などが増加したことに加え、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45357</xdr:rowOff>
    </xdr:from>
    <xdr:to>
      <xdr:col>82</xdr:col>
      <xdr:colOff>107950</xdr:colOff>
      <xdr:row>61</xdr:row>
      <xdr:rowOff>4535</xdr:rowOff>
    </xdr:to>
    <xdr:cxnSp macro="">
      <xdr:nvCxnSpPr>
        <xdr:cNvPr id="250" name="直線コネクタ 249"/>
        <xdr:cNvCxnSpPr/>
      </xdr:nvCxnSpPr>
      <xdr:spPr>
        <a:xfrm flipV="1">
          <a:off x="16510000" y="9303657"/>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131734</xdr:rowOff>
    </xdr:from>
    <xdr:ext cx="762000" cy="259045"/>
    <xdr:sp macro="" textlink="">
      <xdr:nvSpPr>
        <xdr:cNvPr id="253" name="その他最大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45357</xdr:rowOff>
    </xdr:from>
    <xdr:to>
      <xdr:col>82</xdr:col>
      <xdr:colOff>196850</xdr:colOff>
      <xdr:row>54</xdr:row>
      <xdr:rowOff>45357</xdr:rowOff>
    </xdr:to>
    <xdr:cxnSp macro="">
      <xdr:nvCxnSpPr>
        <xdr:cNvPr id="254" name="直線コネクタ 253"/>
        <xdr:cNvCxnSpPr/>
      </xdr:nvCxnSpPr>
      <xdr:spPr>
        <a:xfrm>
          <a:off x="16421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45357</xdr:rowOff>
    </xdr:to>
    <xdr:cxnSp macro="">
      <xdr:nvCxnSpPr>
        <xdr:cNvPr id="255" name="直線コネクタ 254"/>
        <xdr:cNvCxnSpPr/>
      </xdr:nvCxnSpPr>
      <xdr:spPr>
        <a:xfrm>
          <a:off x="15671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31949</xdr:rowOff>
    </xdr:from>
    <xdr:ext cx="762000" cy="259045"/>
    <xdr:sp macro="" textlink="">
      <xdr:nvSpPr>
        <xdr:cNvPr id="256" name="その他平均値テキスト"/>
        <xdr:cNvSpPr txBox="1"/>
      </xdr:nvSpPr>
      <xdr:spPr>
        <a:xfrm>
          <a:off x="16598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59872</xdr:rowOff>
    </xdr:from>
    <xdr:to>
      <xdr:col>82</xdr:col>
      <xdr:colOff>158750</xdr:colOff>
      <xdr:row>58</xdr:row>
      <xdr:rowOff>161472</xdr:rowOff>
    </xdr:to>
    <xdr:sp macro="" textlink="">
      <xdr:nvSpPr>
        <xdr:cNvPr id="257" name="フローチャート: 判断 256"/>
        <xdr:cNvSpPr/>
      </xdr:nvSpPr>
      <xdr:spPr>
        <a:xfrm>
          <a:off x="16459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118835</xdr:rowOff>
    </xdr:from>
    <xdr:to>
      <xdr:col>78</xdr:col>
      <xdr:colOff>69850</xdr:colOff>
      <xdr:row>54</xdr:row>
      <xdr:rowOff>12700</xdr:rowOff>
    </xdr:to>
    <xdr:cxnSp macro="">
      <xdr:nvCxnSpPr>
        <xdr:cNvPr id="258" name="直線コネクタ 257"/>
        <xdr:cNvCxnSpPr/>
      </xdr:nvCxnSpPr>
      <xdr:spPr>
        <a:xfrm>
          <a:off x="14782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9" name="フローチャート: 判断 258"/>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60" name="テキスト ボックス 259"/>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118835</xdr:rowOff>
    </xdr:from>
    <xdr:to>
      <xdr:col>73</xdr:col>
      <xdr:colOff>180975</xdr:colOff>
      <xdr:row>54</xdr:row>
      <xdr:rowOff>29028</xdr:rowOff>
    </xdr:to>
    <xdr:cxnSp macro="">
      <xdr:nvCxnSpPr>
        <xdr:cNvPr id="261" name="直線コネクタ 260"/>
        <xdr:cNvCxnSpPr/>
      </xdr:nvCxnSpPr>
      <xdr:spPr>
        <a:xfrm flipV="1">
          <a:off x="13893800" y="9205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54</xdr:row>
      <xdr:rowOff>45357</xdr:rowOff>
    </xdr:to>
    <xdr:cxnSp macro="">
      <xdr:nvCxnSpPr>
        <xdr:cNvPr id="264" name="直線コネクタ 263"/>
        <xdr:cNvCxnSpPr/>
      </xdr:nvCxnSpPr>
      <xdr:spPr>
        <a:xfrm flipV="1">
          <a:off x="13004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5" name="フローチャート: 判断 264"/>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6" name="テキスト ボックス 265"/>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7" name="フローチャート: 判断 266"/>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8" name="テキスト ボックス 267"/>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166007</xdr:rowOff>
    </xdr:from>
    <xdr:to>
      <xdr:col>82</xdr:col>
      <xdr:colOff>158750</xdr:colOff>
      <xdr:row>54</xdr:row>
      <xdr:rowOff>96157</xdr:rowOff>
    </xdr:to>
    <xdr:sp macro="" textlink="">
      <xdr:nvSpPr>
        <xdr:cNvPr id="274" name="楕円 273"/>
        <xdr:cNvSpPr/>
      </xdr:nvSpPr>
      <xdr:spPr>
        <a:xfrm>
          <a:off x="16459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74584</xdr:rowOff>
    </xdr:from>
    <xdr:ext cx="762000" cy="259045"/>
    <xdr:sp macro="" textlink="">
      <xdr:nvSpPr>
        <xdr:cNvPr id="275" name="その他該当値テキスト"/>
        <xdr:cNvSpPr txBox="1"/>
      </xdr:nvSpPr>
      <xdr:spPr>
        <a:xfrm>
          <a:off x="16598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6" name="楕円 27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7" name="テキスト ボックス 27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68035</xdr:rowOff>
    </xdr:from>
    <xdr:to>
      <xdr:col>74</xdr:col>
      <xdr:colOff>31750</xdr:colOff>
      <xdr:row>53</xdr:row>
      <xdr:rowOff>169635</xdr:rowOff>
    </xdr:to>
    <xdr:sp macro="" textlink="">
      <xdr:nvSpPr>
        <xdr:cNvPr id="278" name="楕円 277"/>
        <xdr:cNvSpPr/>
      </xdr:nvSpPr>
      <xdr:spPr>
        <a:xfrm>
          <a:off x="14732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8362</xdr:rowOff>
    </xdr:from>
    <xdr:ext cx="762000" cy="259045"/>
    <xdr:sp macro="" textlink="">
      <xdr:nvSpPr>
        <xdr:cNvPr id="279" name="テキスト ボックス 278"/>
        <xdr:cNvSpPr txBox="1"/>
      </xdr:nvSpPr>
      <xdr:spPr>
        <a:xfrm>
          <a:off x="14401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80" name="楕円 279"/>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81" name="テキスト ボックス 280"/>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166007</xdr:rowOff>
    </xdr:from>
    <xdr:to>
      <xdr:col>65</xdr:col>
      <xdr:colOff>53975</xdr:colOff>
      <xdr:row>54</xdr:row>
      <xdr:rowOff>96157</xdr:rowOff>
    </xdr:to>
    <xdr:sp macro="" textlink="">
      <xdr:nvSpPr>
        <xdr:cNvPr id="282" name="楕円 281"/>
        <xdr:cNvSpPr/>
      </xdr:nvSpPr>
      <xdr:spPr>
        <a:xfrm>
          <a:off x="12954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106334</xdr:rowOff>
    </xdr:from>
    <xdr:ext cx="762000" cy="259045"/>
    <xdr:sp macro="" textlink="">
      <xdr:nvSpPr>
        <xdr:cNvPr id="283" name="テキスト ボックス 282"/>
        <xdr:cNvSpPr txBox="1"/>
      </xdr:nvSpPr>
      <xdr:spPr>
        <a:xfrm>
          <a:off x="12623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特別区財政調整交付金の減などにより、分母となる経常一般財源等が減となったものの、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商工業融資利子補給や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の減などにより分子となる補助費等に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分母を上回る減少率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なお、類似団体平均を上回っているのは、都心区の特性である商工業の集中に伴う商工業融資の利子補給に係る経費割合が高いことなどによる。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146050</xdr:rowOff>
    </xdr:to>
    <xdr:cxnSp macro="">
      <xdr:nvCxnSpPr>
        <xdr:cNvPr id="316" name="直線コネクタ 315"/>
        <xdr:cNvCxnSpPr/>
      </xdr:nvCxnSpPr>
      <xdr:spPr>
        <a:xfrm flipV="1">
          <a:off x="15671800" y="624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146050</xdr:rowOff>
    </xdr:from>
    <xdr:to>
      <xdr:col>78</xdr:col>
      <xdr:colOff>69850</xdr:colOff>
      <xdr:row>36</xdr:row>
      <xdr:rowOff>146050</xdr:rowOff>
    </xdr:to>
    <xdr:cxnSp macro="">
      <xdr:nvCxnSpPr>
        <xdr:cNvPr id="319" name="直線コネクタ 318"/>
        <xdr:cNvCxnSpPr/>
      </xdr:nvCxnSpPr>
      <xdr:spPr>
        <a:xfrm>
          <a:off x="14782800" y="631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146050</xdr:rowOff>
    </xdr:from>
    <xdr:to>
      <xdr:col>73</xdr:col>
      <xdr:colOff>180975</xdr:colOff>
      <xdr:row>37</xdr:row>
      <xdr:rowOff>50800</xdr:rowOff>
    </xdr:to>
    <xdr:cxnSp macro="">
      <xdr:nvCxnSpPr>
        <xdr:cNvPr id="322" name="直線コネクタ 321"/>
        <xdr:cNvCxnSpPr/>
      </xdr:nvCxnSpPr>
      <xdr:spPr>
        <a:xfrm flipV="1">
          <a:off x="13893800" y="631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69850</xdr:rowOff>
    </xdr:to>
    <xdr:cxnSp macro="">
      <xdr:nvCxnSpPr>
        <xdr:cNvPr id="325" name="直線コネクタ 324"/>
        <xdr:cNvCxnSpPr/>
      </xdr:nvCxnSpPr>
      <xdr:spPr>
        <a:xfrm flipV="1">
          <a:off x="13004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7" name="テキスト ボックス 326"/>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9" name="テキスト ボックス 328"/>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35" name="楕円 334"/>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162577</xdr:rowOff>
    </xdr:from>
    <xdr:ext cx="762000" cy="259045"/>
    <xdr:sp macro="" textlink="">
      <xdr:nvSpPr>
        <xdr:cNvPr id="336" name="補助費等該当値テキスト"/>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95250</xdr:rowOff>
    </xdr:from>
    <xdr:to>
      <xdr:col>78</xdr:col>
      <xdr:colOff>120650</xdr:colOff>
      <xdr:row>37</xdr:row>
      <xdr:rowOff>25400</xdr:rowOff>
    </xdr:to>
    <xdr:sp macro="" textlink="">
      <xdr:nvSpPr>
        <xdr:cNvPr id="337" name="楕円 336"/>
        <xdr:cNvSpPr/>
      </xdr:nvSpPr>
      <xdr:spPr>
        <a:xfrm>
          <a:off x="15621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10177</xdr:rowOff>
    </xdr:from>
    <xdr:ext cx="736600" cy="259045"/>
    <xdr:sp macro="" textlink="">
      <xdr:nvSpPr>
        <xdr:cNvPr id="338" name="テキスト ボックス 337"/>
        <xdr:cNvSpPr txBox="1"/>
      </xdr:nvSpPr>
      <xdr:spPr>
        <a:xfrm>
          <a:off x="15290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95250</xdr:rowOff>
    </xdr:from>
    <xdr:to>
      <xdr:col>74</xdr:col>
      <xdr:colOff>31750</xdr:colOff>
      <xdr:row>37</xdr:row>
      <xdr:rowOff>25400</xdr:rowOff>
    </xdr:to>
    <xdr:sp macro="" textlink="">
      <xdr:nvSpPr>
        <xdr:cNvPr id="339" name="楕円 338"/>
        <xdr:cNvSpPr/>
      </xdr:nvSpPr>
      <xdr:spPr>
        <a:xfrm>
          <a:off x="14732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10177</xdr:rowOff>
    </xdr:from>
    <xdr:ext cx="762000" cy="259045"/>
    <xdr:sp macro="" textlink="">
      <xdr:nvSpPr>
        <xdr:cNvPr id="340" name="テキスト ボックス 339"/>
        <xdr:cNvSpPr txBox="1"/>
      </xdr:nvSpPr>
      <xdr:spPr>
        <a:xfrm>
          <a:off x="14401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41" name="楕円 340"/>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86377</xdr:rowOff>
    </xdr:from>
    <xdr:ext cx="762000" cy="259045"/>
    <xdr:sp macro="" textlink="">
      <xdr:nvSpPr>
        <xdr:cNvPr id="342" name="テキスト ボックス 341"/>
        <xdr:cNvSpPr txBox="1"/>
      </xdr:nvSpPr>
      <xdr:spPr>
        <a:xfrm>
          <a:off x="13512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年度に豊海小学校の改築財源として発行した教育債の元金償還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に伴い、分子となる公債費に充当する経常経費充当一般財源等が増加したこと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127000</xdr:rowOff>
    </xdr:to>
    <xdr:cxnSp macro="">
      <xdr:nvCxnSpPr>
        <xdr:cNvPr id="376" name="直線コネクタ 375"/>
        <xdr:cNvCxnSpPr/>
      </xdr:nvCxnSpPr>
      <xdr:spPr>
        <a:xfrm>
          <a:off x="3987800" y="1300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146050</xdr:rowOff>
    </xdr:to>
    <xdr:cxnSp macro="">
      <xdr:nvCxnSpPr>
        <xdr:cNvPr id="379" name="直線コネクタ 378"/>
        <xdr:cNvCxnSpPr/>
      </xdr:nvCxnSpPr>
      <xdr:spPr>
        <a:xfrm>
          <a:off x="3098800" y="1289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76</xdr:row>
      <xdr:rowOff>50800</xdr:rowOff>
    </xdr:to>
    <xdr:cxnSp macro="">
      <xdr:nvCxnSpPr>
        <xdr:cNvPr id="382" name="直線コネクタ 381"/>
        <xdr:cNvCxnSpPr/>
      </xdr:nvCxnSpPr>
      <xdr:spPr>
        <a:xfrm flipV="1">
          <a:off x="2209800" y="1289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88900</xdr:rowOff>
    </xdr:to>
    <xdr:cxnSp macro="">
      <xdr:nvCxnSpPr>
        <xdr:cNvPr id="385" name="直線コネクタ 384"/>
        <xdr:cNvCxnSpPr/>
      </xdr:nvCxnSpPr>
      <xdr:spPr>
        <a:xfrm flipV="1">
          <a:off x="1320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7" name="テキスト ボックス 38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9" name="テキスト ボックス 388"/>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5" name="楕円 394"/>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6"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7" name="楕円 396"/>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8" name="テキスト ボックス 397"/>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9" name="楕円 398"/>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400" name="テキスト ボックス 399"/>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401" name="楕円 400"/>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2" name="テキスト ボックス 401"/>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3" name="楕円 402"/>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4" name="テキスト ボックス 403"/>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これは、人件費や扶助費等の増により、分子となる公債費以外の経常経費充当一般財源等が増加したことに加え、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144962</xdr:rowOff>
    </xdr:from>
    <xdr:to>
      <xdr:col>82</xdr:col>
      <xdr:colOff>107950</xdr:colOff>
      <xdr:row>80</xdr:row>
      <xdr:rowOff>149861</xdr:rowOff>
    </xdr:to>
    <xdr:cxnSp macro="">
      <xdr:nvCxnSpPr>
        <xdr:cNvPr id="434" name="直線コネクタ 433"/>
        <xdr:cNvCxnSpPr/>
      </xdr:nvCxnSpPr>
      <xdr:spPr>
        <a:xfrm flipV="1">
          <a:off x="16510000" y="13003712"/>
          <a:ext cx="0" cy="862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5"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6" name="直線コネクタ 435"/>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59889</xdr:rowOff>
    </xdr:from>
    <xdr:ext cx="762000" cy="259045"/>
    <xdr:sp macro="" textlink="">
      <xdr:nvSpPr>
        <xdr:cNvPr id="437" name="公債費以外最大値テキスト"/>
        <xdr:cNvSpPr txBox="1"/>
      </xdr:nvSpPr>
      <xdr:spPr>
        <a:xfrm>
          <a:off x="16598900" y="127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144962</xdr:rowOff>
    </xdr:from>
    <xdr:to>
      <xdr:col>82</xdr:col>
      <xdr:colOff>196850</xdr:colOff>
      <xdr:row>75</xdr:row>
      <xdr:rowOff>144962</xdr:rowOff>
    </xdr:to>
    <xdr:cxnSp macro="">
      <xdr:nvCxnSpPr>
        <xdr:cNvPr id="438" name="直線コネクタ 437"/>
        <xdr:cNvCxnSpPr/>
      </xdr:nvCxnSpPr>
      <xdr:spPr>
        <a:xfrm>
          <a:off x="16421100" y="1300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166188</xdr:rowOff>
    </xdr:from>
    <xdr:to>
      <xdr:col>82</xdr:col>
      <xdr:colOff>107950</xdr:colOff>
      <xdr:row>75</xdr:row>
      <xdr:rowOff>144962</xdr:rowOff>
    </xdr:to>
    <xdr:cxnSp macro="">
      <xdr:nvCxnSpPr>
        <xdr:cNvPr id="439" name="直線コネクタ 438"/>
        <xdr:cNvCxnSpPr/>
      </xdr:nvCxnSpPr>
      <xdr:spPr>
        <a:xfrm>
          <a:off x="15671800" y="12853488"/>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147882</xdr:rowOff>
    </xdr:from>
    <xdr:ext cx="762000" cy="259045"/>
    <xdr:sp macro="" textlink="">
      <xdr:nvSpPr>
        <xdr:cNvPr id="440" name="公債費以外平均値テキスト"/>
        <xdr:cNvSpPr txBox="1"/>
      </xdr:nvSpPr>
      <xdr:spPr>
        <a:xfrm>
          <a:off x="16598900" y="1334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1" name="フローチャート: 判断 440"/>
        <xdr:cNvSpPr/>
      </xdr:nvSpPr>
      <xdr:spPr>
        <a:xfrm>
          <a:off x="164592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74</xdr:row>
      <xdr:rowOff>166188</xdr:rowOff>
    </xdr:to>
    <xdr:cxnSp macro="">
      <xdr:nvCxnSpPr>
        <xdr:cNvPr id="442" name="直線コネクタ 441"/>
        <xdr:cNvCxnSpPr/>
      </xdr:nvCxnSpPr>
      <xdr:spPr>
        <a:xfrm>
          <a:off x="14782800" y="126314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151312</xdr:rowOff>
    </xdr:from>
    <xdr:to>
      <xdr:col>78</xdr:col>
      <xdr:colOff>120650</xdr:colOff>
      <xdr:row>77</xdr:row>
      <xdr:rowOff>81462</xdr:rowOff>
    </xdr:to>
    <xdr:sp macro="" textlink="">
      <xdr:nvSpPr>
        <xdr:cNvPr id="443" name="フローチャート: 判断 442"/>
        <xdr:cNvSpPr/>
      </xdr:nvSpPr>
      <xdr:spPr>
        <a:xfrm>
          <a:off x="15621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4" name="テキスト ボックス 443"/>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146594</xdr:rowOff>
    </xdr:to>
    <xdr:cxnSp macro="">
      <xdr:nvCxnSpPr>
        <xdr:cNvPr id="445" name="直線コネクタ 444"/>
        <xdr:cNvCxnSpPr/>
      </xdr:nvCxnSpPr>
      <xdr:spPr>
        <a:xfrm flipV="1">
          <a:off x="13893800" y="12631420"/>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151312</xdr:rowOff>
    </xdr:from>
    <xdr:to>
      <xdr:col>74</xdr:col>
      <xdr:colOff>31750</xdr:colOff>
      <xdr:row>77</xdr:row>
      <xdr:rowOff>81462</xdr:rowOff>
    </xdr:to>
    <xdr:sp macro="" textlink="">
      <xdr:nvSpPr>
        <xdr:cNvPr id="446" name="フローチャート: 判断 445"/>
        <xdr:cNvSpPr/>
      </xdr:nvSpPr>
      <xdr:spPr>
        <a:xfrm>
          <a:off x="14732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66239</xdr:rowOff>
    </xdr:from>
    <xdr:ext cx="762000" cy="259045"/>
    <xdr:sp macro="" textlink="">
      <xdr:nvSpPr>
        <xdr:cNvPr id="447" name="テキスト ボックス 446"/>
        <xdr:cNvSpPr txBox="1"/>
      </xdr:nvSpPr>
      <xdr:spPr>
        <a:xfrm>
          <a:off x="14401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146594</xdr:rowOff>
    </xdr:from>
    <xdr:to>
      <xdr:col>69</xdr:col>
      <xdr:colOff>92075</xdr:colOff>
      <xdr:row>75</xdr:row>
      <xdr:rowOff>144962</xdr:rowOff>
    </xdr:to>
    <xdr:cxnSp macro="">
      <xdr:nvCxnSpPr>
        <xdr:cNvPr id="448" name="直線コネクタ 447"/>
        <xdr:cNvCxnSpPr/>
      </xdr:nvCxnSpPr>
      <xdr:spPr>
        <a:xfrm flipV="1">
          <a:off x="13004800" y="1283389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12519</xdr:rowOff>
    </xdr:from>
    <xdr:to>
      <xdr:col>69</xdr:col>
      <xdr:colOff>142875</xdr:colOff>
      <xdr:row>77</xdr:row>
      <xdr:rowOff>114119</xdr:rowOff>
    </xdr:to>
    <xdr:sp macro="" textlink="">
      <xdr:nvSpPr>
        <xdr:cNvPr id="449" name="フローチャート: 判断 448"/>
        <xdr:cNvSpPr/>
      </xdr:nvSpPr>
      <xdr:spPr>
        <a:xfrm>
          <a:off x="13843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0" name="テキスト ボックス 449"/>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105592</xdr:rowOff>
    </xdr:from>
    <xdr:to>
      <xdr:col>65</xdr:col>
      <xdr:colOff>53975</xdr:colOff>
      <xdr:row>77</xdr:row>
      <xdr:rowOff>35742</xdr:rowOff>
    </xdr:to>
    <xdr:sp macro="" textlink="">
      <xdr:nvSpPr>
        <xdr:cNvPr id="451" name="フローチャート: 判断 450"/>
        <xdr:cNvSpPr/>
      </xdr:nvSpPr>
      <xdr:spPr>
        <a:xfrm>
          <a:off x="12954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20519</xdr:rowOff>
    </xdr:from>
    <xdr:ext cx="762000" cy="259045"/>
    <xdr:sp macro="" textlink="">
      <xdr:nvSpPr>
        <xdr:cNvPr id="452" name="テキスト ボックス 451"/>
        <xdr:cNvSpPr txBox="1"/>
      </xdr:nvSpPr>
      <xdr:spPr>
        <a:xfrm>
          <a:off x="12623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94162</xdr:rowOff>
    </xdr:from>
    <xdr:to>
      <xdr:col>82</xdr:col>
      <xdr:colOff>158750</xdr:colOff>
      <xdr:row>76</xdr:row>
      <xdr:rowOff>24312</xdr:rowOff>
    </xdr:to>
    <xdr:sp macro="" textlink="">
      <xdr:nvSpPr>
        <xdr:cNvPr id="458" name="楕円 457"/>
        <xdr:cNvSpPr/>
      </xdr:nvSpPr>
      <xdr:spPr>
        <a:xfrm>
          <a:off x="16459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2739</xdr:rowOff>
    </xdr:from>
    <xdr:ext cx="762000" cy="259045"/>
    <xdr:sp macro="" textlink="">
      <xdr:nvSpPr>
        <xdr:cNvPr id="459" name="公債費以外該当値テキスト"/>
        <xdr:cNvSpPr txBox="1"/>
      </xdr:nvSpPr>
      <xdr:spPr>
        <a:xfrm>
          <a:off x="16598900" y="1286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115388</xdr:rowOff>
    </xdr:from>
    <xdr:to>
      <xdr:col>78</xdr:col>
      <xdr:colOff>120650</xdr:colOff>
      <xdr:row>75</xdr:row>
      <xdr:rowOff>45538</xdr:rowOff>
    </xdr:to>
    <xdr:sp macro="" textlink="">
      <xdr:nvSpPr>
        <xdr:cNvPr id="460" name="楕円 459"/>
        <xdr:cNvSpPr/>
      </xdr:nvSpPr>
      <xdr:spPr>
        <a:xfrm>
          <a:off x="15621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55715</xdr:rowOff>
    </xdr:from>
    <xdr:ext cx="736600" cy="259045"/>
    <xdr:sp macro="" textlink="">
      <xdr:nvSpPr>
        <xdr:cNvPr id="461" name="テキスト ボックス 460"/>
        <xdr:cNvSpPr txBox="1"/>
      </xdr:nvSpPr>
      <xdr:spPr>
        <a:xfrm>
          <a:off x="15290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62" name="楕円 461"/>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63" name="テキスト ボックス 462"/>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95794</xdr:rowOff>
    </xdr:from>
    <xdr:to>
      <xdr:col>69</xdr:col>
      <xdr:colOff>142875</xdr:colOff>
      <xdr:row>75</xdr:row>
      <xdr:rowOff>25944</xdr:rowOff>
    </xdr:to>
    <xdr:sp macro="" textlink="">
      <xdr:nvSpPr>
        <xdr:cNvPr id="464" name="楕円 463"/>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36121</xdr:rowOff>
    </xdr:from>
    <xdr:ext cx="762000" cy="259045"/>
    <xdr:sp macro="" textlink="">
      <xdr:nvSpPr>
        <xdr:cNvPr id="465" name="テキスト ボックス 464"/>
        <xdr:cNvSpPr txBox="1"/>
      </xdr:nvSpPr>
      <xdr:spPr>
        <a:xfrm>
          <a:off x="13512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66" name="楕円 465"/>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34489</xdr:rowOff>
    </xdr:from>
    <xdr:ext cx="762000" cy="259045"/>
    <xdr:sp macro="" textlink="">
      <xdr:nvSpPr>
        <xdr:cNvPr id="467" name="テキスト ボックス 466"/>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143938</xdr:rowOff>
    </xdr:from>
    <xdr:to>
      <xdr:col>29</xdr:col>
      <xdr:colOff>127000</xdr:colOff>
      <xdr:row>16</xdr:row>
      <xdr:rowOff>153888</xdr:rowOff>
    </xdr:to>
    <xdr:cxnSp macro="">
      <xdr:nvCxnSpPr>
        <xdr:cNvPr id="52" name="直線コネクタ 51"/>
        <xdr:cNvCxnSpPr/>
      </xdr:nvCxnSpPr>
      <xdr:spPr bwMode="auto">
        <a:xfrm flipV="1">
          <a:off x="5003800" y="2934763"/>
          <a:ext cx="647700" cy="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140041</xdr:rowOff>
    </xdr:from>
    <xdr:to>
      <xdr:col>26</xdr:col>
      <xdr:colOff>50800</xdr:colOff>
      <xdr:row>16</xdr:row>
      <xdr:rowOff>153888</xdr:rowOff>
    </xdr:to>
    <xdr:cxnSp macro="">
      <xdr:nvCxnSpPr>
        <xdr:cNvPr id="55" name="直線コネクタ 54"/>
        <xdr:cNvCxnSpPr/>
      </xdr:nvCxnSpPr>
      <xdr:spPr bwMode="auto">
        <a:xfrm>
          <a:off x="4305300" y="2930866"/>
          <a:ext cx="6985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112772</xdr:rowOff>
    </xdr:from>
    <xdr:to>
      <xdr:col>22</xdr:col>
      <xdr:colOff>114300</xdr:colOff>
      <xdr:row>16</xdr:row>
      <xdr:rowOff>140041</xdr:rowOff>
    </xdr:to>
    <xdr:cxnSp macro="">
      <xdr:nvCxnSpPr>
        <xdr:cNvPr id="58" name="直線コネクタ 57"/>
        <xdr:cNvCxnSpPr/>
      </xdr:nvCxnSpPr>
      <xdr:spPr bwMode="auto">
        <a:xfrm>
          <a:off x="3606800" y="2903597"/>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79810</xdr:rowOff>
    </xdr:from>
    <xdr:to>
      <xdr:col>18</xdr:col>
      <xdr:colOff>177800</xdr:colOff>
      <xdr:row>16</xdr:row>
      <xdr:rowOff>112772</xdr:rowOff>
    </xdr:to>
    <xdr:cxnSp macro="">
      <xdr:nvCxnSpPr>
        <xdr:cNvPr id="61" name="直線コネクタ 60"/>
        <xdr:cNvCxnSpPr/>
      </xdr:nvCxnSpPr>
      <xdr:spPr bwMode="auto">
        <a:xfrm>
          <a:off x="2908300" y="2870635"/>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93138</xdr:rowOff>
    </xdr:from>
    <xdr:to>
      <xdr:col>29</xdr:col>
      <xdr:colOff>177800</xdr:colOff>
      <xdr:row>17</xdr:row>
      <xdr:rowOff>23288</xdr:rowOff>
    </xdr:to>
    <xdr:sp macro="" textlink="">
      <xdr:nvSpPr>
        <xdr:cNvPr id="71" name="楕円 70"/>
        <xdr:cNvSpPr/>
      </xdr:nvSpPr>
      <xdr:spPr bwMode="auto">
        <a:xfrm>
          <a:off x="5600700" y="28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109665</xdr:rowOff>
    </xdr:from>
    <xdr:ext cx="762000" cy="259045"/>
    <xdr:sp macro="" textlink="">
      <xdr:nvSpPr>
        <xdr:cNvPr id="72" name="人口1人当たり決算額の推移該当値テキスト130"/>
        <xdr:cNvSpPr txBox="1"/>
      </xdr:nvSpPr>
      <xdr:spPr>
        <a:xfrm>
          <a:off x="5740400" y="27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103088</xdr:rowOff>
    </xdr:from>
    <xdr:to>
      <xdr:col>26</xdr:col>
      <xdr:colOff>101600</xdr:colOff>
      <xdr:row>17</xdr:row>
      <xdr:rowOff>33238</xdr:rowOff>
    </xdr:to>
    <xdr:sp macro="" textlink="">
      <xdr:nvSpPr>
        <xdr:cNvPr id="73" name="楕円 72"/>
        <xdr:cNvSpPr/>
      </xdr:nvSpPr>
      <xdr:spPr bwMode="auto">
        <a:xfrm>
          <a:off x="4953000" y="2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43415</xdr:rowOff>
    </xdr:from>
    <xdr:ext cx="736600" cy="259045"/>
    <xdr:sp macro="" textlink="">
      <xdr:nvSpPr>
        <xdr:cNvPr id="74" name="テキスト ボックス 73"/>
        <xdr:cNvSpPr txBox="1"/>
      </xdr:nvSpPr>
      <xdr:spPr>
        <a:xfrm>
          <a:off x="4622800" y="266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89241</xdr:rowOff>
    </xdr:from>
    <xdr:to>
      <xdr:col>22</xdr:col>
      <xdr:colOff>165100</xdr:colOff>
      <xdr:row>17</xdr:row>
      <xdr:rowOff>19391</xdr:rowOff>
    </xdr:to>
    <xdr:sp macro="" textlink="">
      <xdr:nvSpPr>
        <xdr:cNvPr id="75" name="楕円 74"/>
        <xdr:cNvSpPr/>
      </xdr:nvSpPr>
      <xdr:spPr bwMode="auto">
        <a:xfrm>
          <a:off x="42545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29568</xdr:rowOff>
    </xdr:from>
    <xdr:ext cx="762000" cy="259045"/>
    <xdr:sp macro="" textlink="">
      <xdr:nvSpPr>
        <xdr:cNvPr id="76" name="テキスト ボックス 75"/>
        <xdr:cNvSpPr txBox="1"/>
      </xdr:nvSpPr>
      <xdr:spPr>
        <a:xfrm>
          <a:off x="3924300" y="26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61972</xdr:rowOff>
    </xdr:from>
    <xdr:to>
      <xdr:col>19</xdr:col>
      <xdr:colOff>38100</xdr:colOff>
      <xdr:row>16</xdr:row>
      <xdr:rowOff>163572</xdr:rowOff>
    </xdr:to>
    <xdr:sp macro="" textlink="">
      <xdr:nvSpPr>
        <xdr:cNvPr id="77" name="楕円 76"/>
        <xdr:cNvSpPr/>
      </xdr:nvSpPr>
      <xdr:spPr bwMode="auto">
        <a:xfrm>
          <a:off x="35560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2299</xdr:rowOff>
    </xdr:from>
    <xdr:ext cx="762000" cy="259045"/>
    <xdr:sp macro="" textlink="">
      <xdr:nvSpPr>
        <xdr:cNvPr id="78" name="テキスト ボックス 77"/>
        <xdr:cNvSpPr txBox="1"/>
      </xdr:nvSpPr>
      <xdr:spPr>
        <a:xfrm>
          <a:off x="3225800" y="262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29010</xdr:rowOff>
    </xdr:from>
    <xdr:to>
      <xdr:col>15</xdr:col>
      <xdr:colOff>101600</xdr:colOff>
      <xdr:row>16</xdr:row>
      <xdr:rowOff>130610</xdr:rowOff>
    </xdr:to>
    <xdr:sp macro="" textlink="">
      <xdr:nvSpPr>
        <xdr:cNvPr id="79" name="楕円 78"/>
        <xdr:cNvSpPr/>
      </xdr:nvSpPr>
      <xdr:spPr bwMode="auto">
        <a:xfrm>
          <a:off x="2857500" y="281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140787</xdr:rowOff>
    </xdr:from>
    <xdr:ext cx="762000" cy="259045"/>
    <xdr:sp macro="" textlink="">
      <xdr:nvSpPr>
        <xdr:cNvPr id="80" name="テキスト ボックス 79"/>
        <xdr:cNvSpPr txBox="1"/>
      </xdr:nvSpPr>
      <xdr:spPr>
        <a:xfrm>
          <a:off x="2527300" y="25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184760</xdr:rowOff>
    </xdr:from>
    <xdr:to>
      <xdr:col>29</xdr:col>
      <xdr:colOff>127000</xdr:colOff>
      <xdr:row>34</xdr:row>
      <xdr:rowOff>216459</xdr:rowOff>
    </xdr:to>
    <xdr:cxnSp macro="">
      <xdr:nvCxnSpPr>
        <xdr:cNvPr id="111" name="直線コネクタ 110"/>
        <xdr:cNvCxnSpPr/>
      </xdr:nvCxnSpPr>
      <xdr:spPr bwMode="auto">
        <a:xfrm flipV="1">
          <a:off x="5003800" y="6452210"/>
          <a:ext cx="6477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216459</xdr:rowOff>
    </xdr:from>
    <xdr:to>
      <xdr:col>26</xdr:col>
      <xdr:colOff>50800</xdr:colOff>
      <xdr:row>34</xdr:row>
      <xdr:rowOff>231851</xdr:rowOff>
    </xdr:to>
    <xdr:cxnSp macro="">
      <xdr:nvCxnSpPr>
        <xdr:cNvPr id="114" name="直線コネクタ 113"/>
        <xdr:cNvCxnSpPr/>
      </xdr:nvCxnSpPr>
      <xdr:spPr bwMode="auto">
        <a:xfrm flipV="1">
          <a:off x="4305300" y="6483909"/>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132867</xdr:rowOff>
    </xdr:from>
    <xdr:to>
      <xdr:col>22</xdr:col>
      <xdr:colOff>114300</xdr:colOff>
      <xdr:row>34</xdr:row>
      <xdr:rowOff>231851</xdr:rowOff>
    </xdr:to>
    <xdr:cxnSp macro="">
      <xdr:nvCxnSpPr>
        <xdr:cNvPr id="117" name="直線コネクタ 116"/>
        <xdr:cNvCxnSpPr/>
      </xdr:nvCxnSpPr>
      <xdr:spPr bwMode="auto">
        <a:xfrm>
          <a:off x="3606800" y="6400317"/>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116789</xdr:rowOff>
    </xdr:from>
    <xdr:to>
      <xdr:col>18</xdr:col>
      <xdr:colOff>177800</xdr:colOff>
      <xdr:row>34</xdr:row>
      <xdr:rowOff>132867</xdr:rowOff>
    </xdr:to>
    <xdr:cxnSp macro="">
      <xdr:nvCxnSpPr>
        <xdr:cNvPr id="120" name="直線コネクタ 119"/>
        <xdr:cNvCxnSpPr/>
      </xdr:nvCxnSpPr>
      <xdr:spPr bwMode="auto">
        <a:xfrm>
          <a:off x="2908300" y="6384239"/>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133960</xdr:rowOff>
    </xdr:from>
    <xdr:to>
      <xdr:col>29</xdr:col>
      <xdr:colOff>177800</xdr:colOff>
      <xdr:row>34</xdr:row>
      <xdr:rowOff>235559</xdr:rowOff>
    </xdr:to>
    <xdr:sp macro="" textlink="">
      <xdr:nvSpPr>
        <xdr:cNvPr id="130" name="楕円 129"/>
        <xdr:cNvSpPr/>
      </xdr:nvSpPr>
      <xdr:spPr bwMode="auto">
        <a:xfrm>
          <a:off x="5600700" y="64014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321937</xdr:rowOff>
    </xdr:from>
    <xdr:ext cx="762000" cy="259045"/>
    <xdr:sp macro="" textlink="">
      <xdr:nvSpPr>
        <xdr:cNvPr id="131" name="人口1人当たり決算額の推移該当値テキスト445"/>
        <xdr:cNvSpPr txBox="1"/>
      </xdr:nvSpPr>
      <xdr:spPr>
        <a:xfrm>
          <a:off x="5740400" y="62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165659</xdr:rowOff>
    </xdr:from>
    <xdr:to>
      <xdr:col>26</xdr:col>
      <xdr:colOff>101600</xdr:colOff>
      <xdr:row>34</xdr:row>
      <xdr:rowOff>267259</xdr:rowOff>
    </xdr:to>
    <xdr:sp macro="" textlink="">
      <xdr:nvSpPr>
        <xdr:cNvPr id="132" name="楕円 131"/>
        <xdr:cNvSpPr/>
      </xdr:nvSpPr>
      <xdr:spPr bwMode="auto">
        <a:xfrm>
          <a:off x="4953000" y="643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277436</xdr:rowOff>
    </xdr:from>
    <xdr:ext cx="736600" cy="259045"/>
    <xdr:sp macro="" textlink="">
      <xdr:nvSpPr>
        <xdr:cNvPr id="133" name="テキスト ボックス 132"/>
        <xdr:cNvSpPr txBox="1"/>
      </xdr:nvSpPr>
      <xdr:spPr>
        <a:xfrm>
          <a:off x="4622800" y="62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181051</xdr:rowOff>
    </xdr:from>
    <xdr:to>
      <xdr:col>22</xdr:col>
      <xdr:colOff>165100</xdr:colOff>
      <xdr:row>34</xdr:row>
      <xdr:rowOff>282651</xdr:rowOff>
    </xdr:to>
    <xdr:sp macro="" textlink="">
      <xdr:nvSpPr>
        <xdr:cNvPr id="134" name="楕円 133"/>
        <xdr:cNvSpPr/>
      </xdr:nvSpPr>
      <xdr:spPr bwMode="auto">
        <a:xfrm>
          <a:off x="42545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292828</xdr:rowOff>
    </xdr:from>
    <xdr:ext cx="762000" cy="259045"/>
    <xdr:sp macro="" textlink="">
      <xdr:nvSpPr>
        <xdr:cNvPr id="135" name="テキスト ボックス 134"/>
        <xdr:cNvSpPr txBox="1"/>
      </xdr:nvSpPr>
      <xdr:spPr>
        <a:xfrm>
          <a:off x="39243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82067</xdr:rowOff>
    </xdr:from>
    <xdr:to>
      <xdr:col>19</xdr:col>
      <xdr:colOff>38100</xdr:colOff>
      <xdr:row>34</xdr:row>
      <xdr:rowOff>183667</xdr:rowOff>
    </xdr:to>
    <xdr:sp macro="" textlink="">
      <xdr:nvSpPr>
        <xdr:cNvPr id="136" name="楕円 135"/>
        <xdr:cNvSpPr/>
      </xdr:nvSpPr>
      <xdr:spPr bwMode="auto">
        <a:xfrm>
          <a:off x="3556000" y="634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193844</xdr:rowOff>
    </xdr:from>
    <xdr:ext cx="762000" cy="259045"/>
    <xdr:sp macro="" textlink="">
      <xdr:nvSpPr>
        <xdr:cNvPr id="137" name="テキスト ボックス 136"/>
        <xdr:cNvSpPr txBox="1"/>
      </xdr:nvSpPr>
      <xdr:spPr>
        <a:xfrm>
          <a:off x="3225800" y="61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65989</xdr:rowOff>
    </xdr:from>
    <xdr:to>
      <xdr:col>15</xdr:col>
      <xdr:colOff>101600</xdr:colOff>
      <xdr:row>34</xdr:row>
      <xdr:rowOff>167589</xdr:rowOff>
    </xdr:to>
    <xdr:sp macro="" textlink="">
      <xdr:nvSpPr>
        <xdr:cNvPr id="138" name="楕円 137"/>
        <xdr:cNvSpPr/>
      </xdr:nvSpPr>
      <xdr:spPr bwMode="auto">
        <a:xfrm>
          <a:off x="2857500" y="633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177766</xdr:rowOff>
    </xdr:from>
    <xdr:ext cx="762000" cy="259045"/>
    <xdr:sp macro="" textlink="">
      <xdr:nvSpPr>
        <xdr:cNvPr id="139" name="テキスト ボックス 138"/>
        <xdr:cNvSpPr txBox="1"/>
      </xdr:nvSpPr>
      <xdr:spPr>
        <a:xfrm>
          <a:off x="2527300" y="61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90268</xdr:rowOff>
    </xdr:from>
    <xdr:to>
      <xdr:col>24</xdr:col>
      <xdr:colOff>63500</xdr:colOff>
      <xdr:row>35</xdr:row>
      <xdr:rowOff>117384</xdr:rowOff>
    </xdr:to>
    <xdr:cxnSp macro="">
      <xdr:nvCxnSpPr>
        <xdr:cNvPr id="63" name="直線コネクタ 62"/>
        <xdr:cNvCxnSpPr/>
      </xdr:nvCxnSpPr>
      <xdr:spPr>
        <a:xfrm flipV="1">
          <a:off x="3797300" y="6091018"/>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92946</xdr:rowOff>
    </xdr:from>
    <xdr:to>
      <xdr:col>19</xdr:col>
      <xdr:colOff>177800</xdr:colOff>
      <xdr:row>35</xdr:row>
      <xdr:rowOff>117384</xdr:rowOff>
    </xdr:to>
    <xdr:cxnSp macro="">
      <xdr:nvCxnSpPr>
        <xdr:cNvPr id="66" name="直線コネクタ 65"/>
        <xdr:cNvCxnSpPr/>
      </xdr:nvCxnSpPr>
      <xdr:spPr>
        <a:xfrm>
          <a:off x="2908300" y="6093696"/>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80917</xdr:rowOff>
    </xdr:from>
    <xdr:to>
      <xdr:col>15</xdr:col>
      <xdr:colOff>50800</xdr:colOff>
      <xdr:row>35</xdr:row>
      <xdr:rowOff>92946</xdr:rowOff>
    </xdr:to>
    <xdr:cxnSp macro="">
      <xdr:nvCxnSpPr>
        <xdr:cNvPr id="69" name="直線コネクタ 68"/>
        <xdr:cNvCxnSpPr/>
      </xdr:nvCxnSpPr>
      <xdr:spPr>
        <a:xfrm>
          <a:off x="2019300" y="6081667"/>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19805</xdr:rowOff>
    </xdr:from>
    <xdr:to>
      <xdr:col>10</xdr:col>
      <xdr:colOff>114300</xdr:colOff>
      <xdr:row>35</xdr:row>
      <xdr:rowOff>80917</xdr:rowOff>
    </xdr:to>
    <xdr:cxnSp macro="">
      <xdr:nvCxnSpPr>
        <xdr:cNvPr id="72" name="直線コネクタ 71"/>
        <xdr:cNvCxnSpPr/>
      </xdr:nvCxnSpPr>
      <xdr:spPr>
        <a:xfrm>
          <a:off x="1130300" y="602055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39468</xdr:rowOff>
    </xdr:from>
    <xdr:to>
      <xdr:col>24</xdr:col>
      <xdr:colOff>114300</xdr:colOff>
      <xdr:row>35</xdr:row>
      <xdr:rowOff>141068</xdr:rowOff>
    </xdr:to>
    <xdr:sp macro="" textlink="">
      <xdr:nvSpPr>
        <xdr:cNvPr id="82" name="楕円 81"/>
        <xdr:cNvSpPr/>
      </xdr:nvSpPr>
      <xdr:spPr>
        <a:xfrm>
          <a:off x="4584700" y="60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62345</xdr:rowOff>
    </xdr:from>
    <xdr:ext cx="534377" cy="259045"/>
    <xdr:sp macro="" textlink="">
      <xdr:nvSpPr>
        <xdr:cNvPr id="83" name="人件費該当値テキスト"/>
        <xdr:cNvSpPr txBox="1"/>
      </xdr:nvSpPr>
      <xdr:spPr>
        <a:xfrm>
          <a:off x="4686300" y="58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66584</xdr:rowOff>
    </xdr:from>
    <xdr:to>
      <xdr:col>20</xdr:col>
      <xdr:colOff>38100</xdr:colOff>
      <xdr:row>35</xdr:row>
      <xdr:rowOff>168184</xdr:rowOff>
    </xdr:to>
    <xdr:sp macro="" textlink="">
      <xdr:nvSpPr>
        <xdr:cNvPr id="84" name="楕円 83"/>
        <xdr:cNvSpPr/>
      </xdr:nvSpPr>
      <xdr:spPr>
        <a:xfrm>
          <a:off x="37465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13261</xdr:rowOff>
    </xdr:from>
    <xdr:ext cx="534377" cy="259045"/>
    <xdr:sp macro="" textlink="">
      <xdr:nvSpPr>
        <xdr:cNvPr id="85" name="テキスト ボックス 84"/>
        <xdr:cNvSpPr txBox="1"/>
      </xdr:nvSpPr>
      <xdr:spPr>
        <a:xfrm>
          <a:off x="3530111" y="5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42146</xdr:rowOff>
    </xdr:from>
    <xdr:to>
      <xdr:col>15</xdr:col>
      <xdr:colOff>101600</xdr:colOff>
      <xdr:row>35</xdr:row>
      <xdr:rowOff>143746</xdr:rowOff>
    </xdr:to>
    <xdr:sp macro="" textlink="">
      <xdr:nvSpPr>
        <xdr:cNvPr id="86" name="楕円 85"/>
        <xdr:cNvSpPr/>
      </xdr:nvSpPr>
      <xdr:spPr>
        <a:xfrm>
          <a:off x="28575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160273</xdr:rowOff>
    </xdr:from>
    <xdr:ext cx="534377" cy="259045"/>
    <xdr:sp macro="" textlink="">
      <xdr:nvSpPr>
        <xdr:cNvPr id="87" name="テキスト ボックス 86"/>
        <xdr:cNvSpPr txBox="1"/>
      </xdr:nvSpPr>
      <xdr:spPr>
        <a:xfrm>
          <a:off x="2641111" y="5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30117</xdr:rowOff>
    </xdr:from>
    <xdr:to>
      <xdr:col>10</xdr:col>
      <xdr:colOff>165100</xdr:colOff>
      <xdr:row>35</xdr:row>
      <xdr:rowOff>131717</xdr:rowOff>
    </xdr:to>
    <xdr:sp macro="" textlink="">
      <xdr:nvSpPr>
        <xdr:cNvPr id="88" name="楕円 87"/>
        <xdr:cNvSpPr/>
      </xdr:nvSpPr>
      <xdr:spPr>
        <a:xfrm>
          <a:off x="1968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148244</xdr:rowOff>
    </xdr:from>
    <xdr:ext cx="534377" cy="259045"/>
    <xdr:sp macro="" textlink="">
      <xdr:nvSpPr>
        <xdr:cNvPr id="89" name="テキスト ボックス 88"/>
        <xdr:cNvSpPr txBox="1"/>
      </xdr:nvSpPr>
      <xdr:spPr>
        <a:xfrm>
          <a:off x="1752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140455</xdr:rowOff>
    </xdr:from>
    <xdr:to>
      <xdr:col>6</xdr:col>
      <xdr:colOff>38100</xdr:colOff>
      <xdr:row>35</xdr:row>
      <xdr:rowOff>70605</xdr:rowOff>
    </xdr:to>
    <xdr:sp macro="" textlink="">
      <xdr:nvSpPr>
        <xdr:cNvPr id="90" name="楕円 89"/>
        <xdr:cNvSpPr/>
      </xdr:nvSpPr>
      <xdr:spPr>
        <a:xfrm>
          <a:off x="1079500" y="59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87132</xdr:rowOff>
    </xdr:from>
    <xdr:ext cx="599010" cy="259045"/>
    <xdr:sp macro="" textlink="">
      <xdr:nvSpPr>
        <xdr:cNvPr id="91" name="テキスト ボックス 90"/>
        <xdr:cNvSpPr txBox="1"/>
      </xdr:nvSpPr>
      <xdr:spPr>
        <a:xfrm>
          <a:off x="830795" y="574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163437</xdr:rowOff>
    </xdr:from>
    <xdr:to>
      <xdr:col>24</xdr:col>
      <xdr:colOff>63500</xdr:colOff>
      <xdr:row>56</xdr:row>
      <xdr:rowOff>81346</xdr:rowOff>
    </xdr:to>
    <xdr:cxnSp macro="">
      <xdr:nvCxnSpPr>
        <xdr:cNvPr id="121" name="直線コネクタ 120"/>
        <xdr:cNvCxnSpPr/>
      </xdr:nvCxnSpPr>
      <xdr:spPr>
        <a:xfrm flipV="1">
          <a:off x="3797300" y="9593187"/>
          <a:ext cx="8382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81346</xdr:rowOff>
    </xdr:from>
    <xdr:to>
      <xdr:col>19</xdr:col>
      <xdr:colOff>177800</xdr:colOff>
      <xdr:row>56</xdr:row>
      <xdr:rowOff>115888</xdr:rowOff>
    </xdr:to>
    <xdr:cxnSp macro="">
      <xdr:nvCxnSpPr>
        <xdr:cNvPr id="124" name="直線コネクタ 123"/>
        <xdr:cNvCxnSpPr/>
      </xdr:nvCxnSpPr>
      <xdr:spPr>
        <a:xfrm flipV="1">
          <a:off x="2908300" y="968254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115888</xdr:rowOff>
    </xdr:from>
    <xdr:to>
      <xdr:col>15</xdr:col>
      <xdr:colOff>50800</xdr:colOff>
      <xdr:row>56</xdr:row>
      <xdr:rowOff>124841</xdr:rowOff>
    </xdr:to>
    <xdr:cxnSp macro="">
      <xdr:nvCxnSpPr>
        <xdr:cNvPr id="127" name="直線コネクタ 126"/>
        <xdr:cNvCxnSpPr/>
      </xdr:nvCxnSpPr>
      <xdr:spPr>
        <a:xfrm flipV="1">
          <a:off x="2019300" y="971708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91153</xdr:rowOff>
    </xdr:from>
    <xdr:to>
      <xdr:col>10</xdr:col>
      <xdr:colOff>114300</xdr:colOff>
      <xdr:row>56</xdr:row>
      <xdr:rowOff>124841</xdr:rowOff>
    </xdr:to>
    <xdr:cxnSp macro="">
      <xdr:nvCxnSpPr>
        <xdr:cNvPr id="130" name="直線コネクタ 129"/>
        <xdr:cNvCxnSpPr/>
      </xdr:nvCxnSpPr>
      <xdr:spPr>
        <a:xfrm>
          <a:off x="1130300" y="9692353"/>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112637</xdr:rowOff>
    </xdr:from>
    <xdr:to>
      <xdr:col>24</xdr:col>
      <xdr:colOff>114300</xdr:colOff>
      <xdr:row>56</xdr:row>
      <xdr:rowOff>42787</xdr:rowOff>
    </xdr:to>
    <xdr:sp macro="" textlink="">
      <xdr:nvSpPr>
        <xdr:cNvPr id="140" name="楕円 139"/>
        <xdr:cNvSpPr/>
      </xdr:nvSpPr>
      <xdr:spPr>
        <a:xfrm>
          <a:off x="4584700" y="95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135514</xdr:rowOff>
    </xdr:from>
    <xdr:ext cx="599010" cy="259045"/>
    <xdr:sp macro="" textlink="">
      <xdr:nvSpPr>
        <xdr:cNvPr id="141" name="物件費該当値テキスト"/>
        <xdr:cNvSpPr txBox="1"/>
      </xdr:nvSpPr>
      <xdr:spPr>
        <a:xfrm>
          <a:off x="4686300" y="93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30546</xdr:rowOff>
    </xdr:from>
    <xdr:to>
      <xdr:col>20</xdr:col>
      <xdr:colOff>38100</xdr:colOff>
      <xdr:row>56</xdr:row>
      <xdr:rowOff>132146</xdr:rowOff>
    </xdr:to>
    <xdr:sp macro="" textlink="">
      <xdr:nvSpPr>
        <xdr:cNvPr id="142" name="楕円 141"/>
        <xdr:cNvSpPr/>
      </xdr:nvSpPr>
      <xdr:spPr>
        <a:xfrm>
          <a:off x="3746500" y="96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148673</xdr:rowOff>
    </xdr:from>
    <xdr:ext cx="599010" cy="259045"/>
    <xdr:sp macro="" textlink="">
      <xdr:nvSpPr>
        <xdr:cNvPr id="143" name="テキスト ボックス 142"/>
        <xdr:cNvSpPr txBox="1"/>
      </xdr:nvSpPr>
      <xdr:spPr>
        <a:xfrm>
          <a:off x="3497795" y="940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65088</xdr:rowOff>
    </xdr:from>
    <xdr:to>
      <xdr:col>15</xdr:col>
      <xdr:colOff>101600</xdr:colOff>
      <xdr:row>56</xdr:row>
      <xdr:rowOff>166688</xdr:rowOff>
    </xdr:to>
    <xdr:sp macro="" textlink="">
      <xdr:nvSpPr>
        <xdr:cNvPr id="144" name="楕円 143"/>
        <xdr:cNvSpPr/>
      </xdr:nvSpPr>
      <xdr:spPr>
        <a:xfrm>
          <a:off x="2857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11765</xdr:rowOff>
    </xdr:from>
    <xdr:ext cx="599010" cy="259045"/>
    <xdr:sp macro="" textlink="">
      <xdr:nvSpPr>
        <xdr:cNvPr id="145" name="テキスト ボックス 144"/>
        <xdr:cNvSpPr txBox="1"/>
      </xdr:nvSpPr>
      <xdr:spPr>
        <a:xfrm>
          <a:off x="2608795" y="94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74041</xdr:rowOff>
    </xdr:from>
    <xdr:to>
      <xdr:col>10</xdr:col>
      <xdr:colOff>165100</xdr:colOff>
      <xdr:row>57</xdr:row>
      <xdr:rowOff>4191</xdr:rowOff>
    </xdr:to>
    <xdr:sp macro="" textlink="">
      <xdr:nvSpPr>
        <xdr:cNvPr id="146" name="楕円 145"/>
        <xdr:cNvSpPr/>
      </xdr:nvSpPr>
      <xdr:spPr>
        <a:xfrm>
          <a:off x="1968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20718</xdr:rowOff>
    </xdr:from>
    <xdr:ext cx="599010" cy="259045"/>
    <xdr:sp macro="" textlink="">
      <xdr:nvSpPr>
        <xdr:cNvPr id="147" name="テキスト ボックス 146"/>
        <xdr:cNvSpPr txBox="1"/>
      </xdr:nvSpPr>
      <xdr:spPr>
        <a:xfrm>
          <a:off x="1719795" y="94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40353</xdr:rowOff>
    </xdr:from>
    <xdr:to>
      <xdr:col>6</xdr:col>
      <xdr:colOff>38100</xdr:colOff>
      <xdr:row>56</xdr:row>
      <xdr:rowOff>141953</xdr:rowOff>
    </xdr:to>
    <xdr:sp macro="" textlink="">
      <xdr:nvSpPr>
        <xdr:cNvPr id="148" name="楕円 147"/>
        <xdr:cNvSpPr/>
      </xdr:nvSpPr>
      <xdr:spPr>
        <a:xfrm>
          <a:off x="1079500" y="96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158480</xdr:rowOff>
    </xdr:from>
    <xdr:ext cx="599010" cy="259045"/>
    <xdr:sp macro="" textlink="">
      <xdr:nvSpPr>
        <xdr:cNvPr id="149" name="テキスト ボックス 148"/>
        <xdr:cNvSpPr txBox="1"/>
      </xdr:nvSpPr>
      <xdr:spPr>
        <a:xfrm>
          <a:off x="830795" y="941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139334</xdr:rowOff>
    </xdr:from>
    <xdr:to>
      <xdr:col>24</xdr:col>
      <xdr:colOff>63500</xdr:colOff>
      <xdr:row>75</xdr:row>
      <xdr:rowOff>160457</xdr:rowOff>
    </xdr:to>
    <xdr:cxnSp macro="">
      <xdr:nvCxnSpPr>
        <xdr:cNvPr id="176" name="直線コネクタ 175"/>
        <xdr:cNvCxnSpPr/>
      </xdr:nvCxnSpPr>
      <xdr:spPr>
        <a:xfrm flipV="1">
          <a:off x="3797300" y="12998084"/>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160457</xdr:rowOff>
    </xdr:from>
    <xdr:to>
      <xdr:col>19</xdr:col>
      <xdr:colOff>177800</xdr:colOff>
      <xdr:row>76</xdr:row>
      <xdr:rowOff>55026</xdr:rowOff>
    </xdr:to>
    <xdr:cxnSp macro="">
      <xdr:nvCxnSpPr>
        <xdr:cNvPr id="179" name="直線コネクタ 178"/>
        <xdr:cNvCxnSpPr/>
      </xdr:nvCxnSpPr>
      <xdr:spPr>
        <a:xfrm flipV="1">
          <a:off x="2908300" y="13019207"/>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155336</xdr:rowOff>
    </xdr:from>
    <xdr:to>
      <xdr:col>15</xdr:col>
      <xdr:colOff>50800</xdr:colOff>
      <xdr:row>76</xdr:row>
      <xdr:rowOff>55026</xdr:rowOff>
    </xdr:to>
    <xdr:cxnSp macro="">
      <xdr:nvCxnSpPr>
        <xdr:cNvPr id="182" name="直線コネクタ 181"/>
        <xdr:cNvCxnSpPr/>
      </xdr:nvCxnSpPr>
      <xdr:spPr>
        <a:xfrm>
          <a:off x="2019300" y="13014086"/>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78161</xdr:rowOff>
    </xdr:from>
    <xdr:to>
      <xdr:col>10</xdr:col>
      <xdr:colOff>114300</xdr:colOff>
      <xdr:row>75</xdr:row>
      <xdr:rowOff>155336</xdr:rowOff>
    </xdr:to>
    <xdr:cxnSp macro="">
      <xdr:nvCxnSpPr>
        <xdr:cNvPr id="185" name="直線コネクタ 184"/>
        <xdr:cNvCxnSpPr/>
      </xdr:nvCxnSpPr>
      <xdr:spPr>
        <a:xfrm>
          <a:off x="1130300" y="12936911"/>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88534</xdr:rowOff>
    </xdr:from>
    <xdr:to>
      <xdr:col>24</xdr:col>
      <xdr:colOff>114300</xdr:colOff>
      <xdr:row>76</xdr:row>
      <xdr:rowOff>18684</xdr:rowOff>
    </xdr:to>
    <xdr:sp macro="" textlink="">
      <xdr:nvSpPr>
        <xdr:cNvPr id="195" name="楕円 194"/>
        <xdr:cNvSpPr/>
      </xdr:nvSpPr>
      <xdr:spPr>
        <a:xfrm>
          <a:off x="4584700" y="12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111411</xdr:rowOff>
    </xdr:from>
    <xdr:ext cx="469744" cy="259045"/>
    <xdr:sp macro="" textlink="">
      <xdr:nvSpPr>
        <xdr:cNvPr id="196" name="維持補修費該当値テキスト"/>
        <xdr:cNvSpPr txBox="1"/>
      </xdr:nvSpPr>
      <xdr:spPr>
        <a:xfrm>
          <a:off x="4686300" y="127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109657</xdr:rowOff>
    </xdr:from>
    <xdr:to>
      <xdr:col>20</xdr:col>
      <xdr:colOff>38100</xdr:colOff>
      <xdr:row>76</xdr:row>
      <xdr:rowOff>39807</xdr:rowOff>
    </xdr:to>
    <xdr:sp macro="" textlink="">
      <xdr:nvSpPr>
        <xdr:cNvPr id="197" name="楕円 196"/>
        <xdr:cNvSpPr/>
      </xdr:nvSpPr>
      <xdr:spPr>
        <a:xfrm>
          <a:off x="3746500" y="129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56334</xdr:rowOff>
    </xdr:from>
    <xdr:ext cx="469744" cy="259045"/>
    <xdr:sp macro="" textlink="">
      <xdr:nvSpPr>
        <xdr:cNvPr id="198" name="テキスト ボックス 197"/>
        <xdr:cNvSpPr txBox="1"/>
      </xdr:nvSpPr>
      <xdr:spPr>
        <a:xfrm>
          <a:off x="3562428" y="127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4226</xdr:rowOff>
    </xdr:from>
    <xdr:to>
      <xdr:col>15</xdr:col>
      <xdr:colOff>101600</xdr:colOff>
      <xdr:row>76</xdr:row>
      <xdr:rowOff>105826</xdr:rowOff>
    </xdr:to>
    <xdr:sp macro="" textlink="">
      <xdr:nvSpPr>
        <xdr:cNvPr id="199" name="楕円 198"/>
        <xdr:cNvSpPr/>
      </xdr:nvSpPr>
      <xdr:spPr>
        <a:xfrm>
          <a:off x="2857500" y="130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122354</xdr:rowOff>
    </xdr:from>
    <xdr:ext cx="469744" cy="259045"/>
    <xdr:sp macro="" textlink="">
      <xdr:nvSpPr>
        <xdr:cNvPr id="200" name="テキスト ボックス 199"/>
        <xdr:cNvSpPr txBox="1"/>
      </xdr:nvSpPr>
      <xdr:spPr>
        <a:xfrm>
          <a:off x="2673428" y="128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104536</xdr:rowOff>
    </xdr:from>
    <xdr:to>
      <xdr:col>10</xdr:col>
      <xdr:colOff>165100</xdr:colOff>
      <xdr:row>76</xdr:row>
      <xdr:rowOff>34686</xdr:rowOff>
    </xdr:to>
    <xdr:sp macro="" textlink="">
      <xdr:nvSpPr>
        <xdr:cNvPr id="201" name="楕円 200"/>
        <xdr:cNvSpPr/>
      </xdr:nvSpPr>
      <xdr:spPr>
        <a:xfrm>
          <a:off x="1968500" y="129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51213</xdr:rowOff>
    </xdr:from>
    <xdr:ext cx="469744" cy="259045"/>
    <xdr:sp macro="" textlink="">
      <xdr:nvSpPr>
        <xdr:cNvPr id="202" name="テキスト ボックス 201"/>
        <xdr:cNvSpPr txBox="1"/>
      </xdr:nvSpPr>
      <xdr:spPr>
        <a:xfrm>
          <a:off x="1784428" y="127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27361</xdr:rowOff>
    </xdr:from>
    <xdr:to>
      <xdr:col>6</xdr:col>
      <xdr:colOff>38100</xdr:colOff>
      <xdr:row>75</xdr:row>
      <xdr:rowOff>128961</xdr:rowOff>
    </xdr:to>
    <xdr:sp macro="" textlink="">
      <xdr:nvSpPr>
        <xdr:cNvPr id="203" name="楕円 202"/>
        <xdr:cNvSpPr/>
      </xdr:nvSpPr>
      <xdr:spPr>
        <a:xfrm>
          <a:off x="1079500" y="12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145488</xdr:rowOff>
    </xdr:from>
    <xdr:ext cx="469744" cy="259045"/>
    <xdr:sp macro="" textlink="">
      <xdr:nvSpPr>
        <xdr:cNvPr id="204" name="テキスト ボックス 203"/>
        <xdr:cNvSpPr txBox="1"/>
      </xdr:nvSpPr>
      <xdr:spPr>
        <a:xfrm>
          <a:off x="895428" y="126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98144</xdr:rowOff>
    </xdr:from>
    <xdr:to>
      <xdr:col>24</xdr:col>
      <xdr:colOff>63500</xdr:colOff>
      <xdr:row>97</xdr:row>
      <xdr:rowOff>69520</xdr:rowOff>
    </xdr:to>
    <xdr:cxnSp macro="">
      <xdr:nvCxnSpPr>
        <xdr:cNvPr id="236" name="直線コネクタ 235"/>
        <xdr:cNvCxnSpPr/>
      </xdr:nvCxnSpPr>
      <xdr:spPr>
        <a:xfrm flipV="1">
          <a:off x="3797300" y="16557344"/>
          <a:ext cx="838200" cy="1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69520</xdr:rowOff>
    </xdr:from>
    <xdr:to>
      <xdr:col>19</xdr:col>
      <xdr:colOff>177800</xdr:colOff>
      <xdr:row>97</xdr:row>
      <xdr:rowOff>160502</xdr:rowOff>
    </xdr:to>
    <xdr:cxnSp macro="">
      <xdr:nvCxnSpPr>
        <xdr:cNvPr id="239" name="直線コネクタ 238"/>
        <xdr:cNvCxnSpPr/>
      </xdr:nvCxnSpPr>
      <xdr:spPr>
        <a:xfrm flipV="1">
          <a:off x="2908300" y="16700170"/>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160502</xdr:rowOff>
    </xdr:from>
    <xdr:to>
      <xdr:col>15</xdr:col>
      <xdr:colOff>50800</xdr:colOff>
      <xdr:row>98</xdr:row>
      <xdr:rowOff>27980</xdr:rowOff>
    </xdr:to>
    <xdr:cxnSp macro="">
      <xdr:nvCxnSpPr>
        <xdr:cNvPr id="242" name="直線コネクタ 241"/>
        <xdr:cNvCxnSpPr/>
      </xdr:nvCxnSpPr>
      <xdr:spPr>
        <a:xfrm flipV="1">
          <a:off x="2019300" y="1679115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27980</xdr:rowOff>
    </xdr:from>
    <xdr:to>
      <xdr:col>10</xdr:col>
      <xdr:colOff>114300</xdr:colOff>
      <xdr:row>98</xdr:row>
      <xdr:rowOff>112137</xdr:rowOff>
    </xdr:to>
    <xdr:cxnSp macro="">
      <xdr:nvCxnSpPr>
        <xdr:cNvPr id="245" name="直線コネクタ 244"/>
        <xdr:cNvCxnSpPr/>
      </xdr:nvCxnSpPr>
      <xdr:spPr>
        <a:xfrm flipV="1">
          <a:off x="1130300" y="16830080"/>
          <a:ext cx="8890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47344</xdr:rowOff>
    </xdr:from>
    <xdr:to>
      <xdr:col>24</xdr:col>
      <xdr:colOff>114300</xdr:colOff>
      <xdr:row>96</xdr:row>
      <xdr:rowOff>148944</xdr:rowOff>
    </xdr:to>
    <xdr:sp macro="" textlink="">
      <xdr:nvSpPr>
        <xdr:cNvPr id="255" name="楕円 254"/>
        <xdr:cNvSpPr/>
      </xdr:nvSpPr>
      <xdr:spPr>
        <a:xfrm>
          <a:off x="4584700" y="165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25771</xdr:rowOff>
    </xdr:from>
    <xdr:ext cx="599010" cy="259045"/>
    <xdr:sp macro="" textlink="">
      <xdr:nvSpPr>
        <xdr:cNvPr id="256" name="扶助費該当値テキスト"/>
        <xdr:cNvSpPr txBox="1"/>
      </xdr:nvSpPr>
      <xdr:spPr>
        <a:xfrm>
          <a:off x="4686300" y="1648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18720</xdr:rowOff>
    </xdr:from>
    <xdr:to>
      <xdr:col>20</xdr:col>
      <xdr:colOff>38100</xdr:colOff>
      <xdr:row>97</xdr:row>
      <xdr:rowOff>120320</xdr:rowOff>
    </xdr:to>
    <xdr:sp macro="" textlink="">
      <xdr:nvSpPr>
        <xdr:cNvPr id="257" name="楕円 256"/>
        <xdr:cNvSpPr/>
      </xdr:nvSpPr>
      <xdr:spPr>
        <a:xfrm>
          <a:off x="3746500" y="166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111447</xdr:rowOff>
    </xdr:from>
    <xdr:ext cx="599010" cy="259045"/>
    <xdr:sp macro="" textlink="">
      <xdr:nvSpPr>
        <xdr:cNvPr id="258" name="テキスト ボックス 257"/>
        <xdr:cNvSpPr txBox="1"/>
      </xdr:nvSpPr>
      <xdr:spPr>
        <a:xfrm>
          <a:off x="3497795" y="1674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109702</xdr:rowOff>
    </xdr:from>
    <xdr:to>
      <xdr:col>15</xdr:col>
      <xdr:colOff>101600</xdr:colOff>
      <xdr:row>98</xdr:row>
      <xdr:rowOff>39852</xdr:rowOff>
    </xdr:to>
    <xdr:sp macro="" textlink="">
      <xdr:nvSpPr>
        <xdr:cNvPr id="259" name="楕円 258"/>
        <xdr:cNvSpPr/>
      </xdr:nvSpPr>
      <xdr:spPr>
        <a:xfrm>
          <a:off x="2857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30979</xdr:rowOff>
    </xdr:from>
    <xdr:ext cx="534377" cy="259045"/>
    <xdr:sp macro="" textlink="">
      <xdr:nvSpPr>
        <xdr:cNvPr id="260" name="テキスト ボックス 259"/>
        <xdr:cNvSpPr txBox="1"/>
      </xdr:nvSpPr>
      <xdr:spPr>
        <a:xfrm>
          <a:off x="2641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148630</xdr:rowOff>
    </xdr:from>
    <xdr:to>
      <xdr:col>10</xdr:col>
      <xdr:colOff>165100</xdr:colOff>
      <xdr:row>98</xdr:row>
      <xdr:rowOff>78780</xdr:rowOff>
    </xdr:to>
    <xdr:sp macro="" textlink="">
      <xdr:nvSpPr>
        <xdr:cNvPr id="261" name="楕円 260"/>
        <xdr:cNvSpPr/>
      </xdr:nvSpPr>
      <xdr:spPr>
        <a:xfrm>
          <a:off x="1968500" y="167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69907</xdr:rowOff>
    </xdr:from>
    <xdr:ext cx="534377" cy="259045"/>
    <xdr:sp macro="" textlink="">
      <xdr:nvSpPr>
        <xdr:cNvPr id="262" name="テキスト ボックス 261"/>
        <xdr:cNvSpPr txBox="1"/>
      </xdr:nvSpPr>
      <xdr:spPr>
        <a:xfrm>
          <a:off x="1752111"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61337</xdr:rowOff>
    </xdr:from>
    <xdr:to>
      <xdr:col>6</xdr:col>
      <xdr:colOff>38100</xdr:colOff>
      <xdr:row>98</xdr:row>
      <xdr:rowOff>162937</xdr:rowOff>
    </xdr:to>
    <xdr:sp macro="" textlink="">
      <xdr:nvSpPr>
        <xdr:cNvPr id="263" name="楕円 262"/>
        <xdr:cNvSpPr/>
      </xdr:nvSpPr>
      <xdr:spPr>
        <a:xfrm>
          <a:off x="1079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154064</xdr:rowOff>
    </xdr:from>
    <xdr:ext cx="534377" cy="259045"/>
    <xdr:sp macro="" textlink="">
      <xdr:nvSpPr>
        <xdr:cNvPr id="264" name="テキスト ボックス 263"/>
        <xdr:cNvSpPr txBox="1"/>
      </xdr:nvSpPr>
      <xdr:spPr>
        <a:xfrm>
          <a:off x="863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166195</xdr:rowOff>
    </xdr:from>
    <xdr:to>
      <xdr:col>55</xdr:col>
      <xdr:colOff>0</xdr:colOff>
      <xdr:row>37</xdr:row>
      <xdr:rowOff>126967</xdr:rowOff>
    </xdr:to>
    <xdr:cxnSp macro="">
      <xdr:nvCxnSpPr>
        <xdr:cNvPr id="291" name="直線コネクタ 290"/>
        <xdr:cNvCxnSpPr/>
      </xdr:nvCxnSpPr>
      <xdr:spPr>
        <a:xfrm flipV="1">
          <a:off x="9639300" y="5995495"/>
          <a:ext cx="838200" cy="47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124731</xdr:rowOff>
    </xdr:from>
    <xdr:to>
      <xdr:col>50</xdr:col>
      <xdr:colOff>114300</xdr:colOff>
      <xdr:row>37</xdr:row>
      <xdr:rowOff>126967</xdr:rowOff>
    </xdr:to>
    <xdr:cxnSp macro="">
      <xdr:nvCxnSpPr>
        <xdr:cNvPr id="294" name="直線コネクタ 293"/>
        <xdr:cNvCxnSpPr/>
      </xdr:nvCxnSpPr>
      <xdr:spPr>
        <a:xfrm>
          <a:off x="8750300" y="6468381"/>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111975</xdr:rowOff>
    </xdr:from>
    <xdr:to>
      <xdr:col>45</xdr:col>
      <xdr:colOff>177800</xdr:colOff>
      <xdr:row>37</xdr:row>
      <xdr:rowOff>124731</xdr:rowOff>
    </xdr:to>
    <xdr:cxnSp macro="">
      <xdr:nvCxnSpPr>
        <xdr:cNvPr id="297" name="直線コネクタ 296"/>
        <xdr:cNvCxnSpPr/>
      </xdr:nvCxnSpPr>
      <xdr:spPr>
        <a:xfrm>
          <a:off x="7861300" y="645562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88663</xdr:rowOff>
    </xdr:from>
    <xdr:to>
      <xdr:col>41</xdr:col>
      <xdr:colOff>50800</xdr:colOff>
      <xdr:row>37</xdr:row>
      <xdr:rowOff>111975</xdr:rowOff>
    </xdr:to>
    <xdr:cxnSp macro="">
      <xdr:nvCxnSpPr>
        <xdr:cNvPr id="300" name="直線コネクタ 299"/>
        <xdr:cNvCxnSpPr/>
      </xdr:nvCxnSpPr>
      <xdr:spPr>
        <a:xfrm>
          <a:off x="6972300" y="6432313"/>
          <a:ext cx="889000" cy="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115395</xdr:rowOff>
    </xdr:from>
    <xdr:to>
      <xdr:col>55</xdr:col>
      <xdr:colOff>50800</xdr:colOff>
      <xdr:row>35</xdr:row>
      <xdr:rowOff>45545</xdr:rowOff>
    </xdr:to>
    <xdr:sp macro="" textlink="">
      <xdr:nvSpPr>
        <xdr:cNvPr id="310" name="楕円 309"/>
        <xdr:cNvSpPr/>
      </xdr:nvSpPr>
      <xdr:spPr>
        <a:xfrm>
          <a:off x="10426700" y="5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74772</xdr:rowOff>
    </xdr:from>
    <xdr:ext cx="599010" cy="259045"/>
    <xdr:sp macro="" textlink="">
      <xdr:nvSpPr>
        <xdr:cNvPr id="311" name="補助費等該当値テキスト"/>
        <xdr:cNvSpPr txBox="1"/>
      </xdr:nvSpPr>
      <xdr:spPr>
        <a:xfrm>
          <a:off x="10528300" y="57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76167</xdr:rowOff>
    </xdr:from>
    <xdr:to>
      <xdr:col>50</xdr:col>
      <xdr:colOff>165100</xdr:colOff>
      <xdr:row>38</xdr:row>
      <xdr:rowOff>6317</xdr:rowOff>
    </xdr:to>
    <xdr:sp macro="" textlink="">
      <xdr:nvSpPr>
        <xdr:cNvPr id="312" name="楕円 311"/>
        <xdr:cNvSpPr/>
      </xdr:nvSpPr>
      <xdr:spPr>
        <a:xfrm>
          <a:off x="9588500" y="64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22844</xdr:rowOff>
    </xdr:from>
    <xdr:ext cx="534377" cy="259045"/>
    <xdr:sp macro="" textlink="">
      <xdr:nvSpPr>
        <xdr:cNvPr id="313" name="テキスト ボックス 312"/>
        <xdr:cNvSpPr txBox="1"/>
      </xdr:nvSpPr>
      <xdr:spPr>
        <a:xfrm>
          <a:off x="9372111" y="61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73931</xdr:rowOff>
    </xdr:from>
    <xdr:to>
      <xdr:col>46</xdr:col>
      <xdr:colOff>38100</xdr:colOff>
      <xdr:row>38</xdr:row>
      <xdr:rowOff>4081</xdr:rowOff>
    </xdr:to>
    <xdr:sp macro="" textlink="">
      <xdr:nvSpPr>
        <xdr:cNvPr id="314" name="楕円 313"/>
        <xdr:cNvSpPr/>
      </xdr:nvSpPr>
      <xdr:spPr>
        <a:xfrm>
          <a:off x="8699500" y="64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20608</xdr:rowOff>
    </xdr:from>
    <xdr:ext cx="534377" cy="259045"/>
    <xdr:sp macro="" textlink="">
      <xdr:nvSpPr>
        <xdr:cNvPr id="315" name="テキスト ボックス 314"/>
        <xdr:cNvSpPr txBox="1"/>
      </xdr:nvSpPr>
      <xdr:spPr>
        <a:xfrm>
          <a:off x="8483111" y="61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61175</xdr:rowOff>
    </xdr:from>
    <xdr:to>
      <xdr:col>41</xdr:col>
      <xdr:colOff>101600</xdr:colOff>
      <xdr:row>37</xdr:row>
      <xdr:rowOff>162775</xdr:rowOff>
    </xdr:to>
    <xdr:sp macro="" textlink="">
      <xdr:nvSpPr>
        <xdr:cNvPr id="316" name="楕円 315"/>
        <xdr:cNvSpPr/>
      </xdr:nvSpPr>
      <xdr:spPr>
        <a:xfrm>
          <a:off x="7810500" y="64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7852</xdr:rowOff>
    </xdr:from>
    <xdr:ext cx="534377" cy="259045"/>
    <xdr:sp macro="" textlink="">
      <xdr:nvSpPr>
        <xdr:cNvPr id="317" name="テキスト ボックス 316"/>
        <xdr:cNvSpPr txBox="1"/>
      </xdr:nvSpPr>
      <xdr:spPr>
        <a:xfrm>
          <a:off x="7594111" y="61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37863</xdr:rowOff>
    </xdr:from>
    <xdr:to>
      <xdr:col>36</xdr:col>
      <xdr:colOff>165100</xdr:colOff>
      <xdr:row>37</xdr:row>
      <xdr:rowOff>139463</xdr:rowOff>
    </xdr:to>
    <xdr:sp macro="" textlink="">
      <xdr:nvSpPr>
        <xdr:cNvPr id="318" name="楕円 317"/>
        <xdr:cNvSpPr/>
      </xdr:nvSpPr>
      <xdr:spPr>
        <a:xfrm>
          <a:off x="6921500" y="63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155990</xdr:rowOff>
    </xdr:from>
    <xdr:ext cx="534377" cy="259045"/>
    <xdr:sp macro="" textlink="">
      <xdr:nvSpPr>
        <xdr:cNvPr id="319" name="テキスト ボックス 318"/>
        <xdr:cNvSpPr txBox="1"/>
      </xdr:nvSpPr>
      <xdr:spPr>
        <a:xfrm>
          <a:off x="6705111" y="61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130654</xdr:rowOff>
    </xdr:from>
    <xdr:to>
      <xdr:col>54</xdr:col>
      <xdr:colOff>189865</xdr:colOff>
      <xdr:row>58</xdr:row>
      <xdr:rowOff>110896</xdr:rowOff>
    </xdr:to>
    <xdr:cxnSp macro="">
      <xdr:nvCxnSpPr>
        <xdr:cNvPr id="345" name="直線コネクタ 344"/>
        <xdr:cNvCxnSpPr/>
      </xdr:nvCxnSpPr>
      <xdr:spPr>
        <a:xfrm flipV="1">
          <a:off x="10475595" y="8874604"/>
          <a:ext cx="1270" cy="118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114723</xdr:rowOff>
    </xdr:from>
    <xdr:ext cx="534377" cy="259045"/>
    <xdr:sp macro="" textlink="">
      <xdr:nvSpPr>
        <xdr:cNvPr id="346" name="普通建設事業費最小値テキスト"/>
        <xdr:cNvSpPr txBox="1"/>
      </xdr:nvSpPr>
      <xdr:spPr>
        <a:xfrm>
          <a:off x="10528300" y="100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110896</xdr:rowOff>
    </xdr:from>
    <xdr:to>
      <xdr:col>55</xdr:col>
      <xdr:colOff>88900</xdr:colOff>
      <xdr:row>58</xdr:row>
      <xdr:rowOff>110896</xdr:rowOff>
    </xdr:to>
    <xdr:cxnSp macro="">
      <xdr:nvCxnSpPr>
        <xdr:cNvPr id="347" name="直線コネクタ 346"/>
        <xdr:cNvCxnSpPr/>
      </xdr:nvCxnSpPr>
      <xdr:spPr>
        <a:xfrm>
          <a:off x="10388600" y="100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77331</xdr:rowOff>
    </xdr:from>
    <xdr:ext cx="599010" cy="259045"/>
    <xdr:sp macro="" textlink="">
      <xdr:nvSpPr>
        <xdr:cNvPr id="348" name="普通建設事業費最大値テキスト"/>
        <xdr:cNvSpPr txBox="1"/>
      </xdr:nvSpPr>
      <xdr:spPr>
        <a:xfrm>
          <a:off x="10528300" y="864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130654</xdr:rowOff>
    </xdr:from>
    <xdr:to>
      <xdr:col>55</xdr:col>
      <xdr:colOff>88900</xdr:colOff>
      <xdr:row>51</xdr:row>
      <xdr:rowOff>130654</xdr:rowOff>
    </xdr:to>
    <xdr:cxnSp macro="">
      <xdr:nvCxnSpPr>
        <xdr:cNvPr id="349" name="直線コネクタ 348"/>
        <xdr:cNvCxnSpPr/>
      </xdr:nvCxnSpPr>
      <xdr:spPr>
        <a:xfrm>
          <a:off x="10388600" y="887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130654</xdr:rowOff>
    </xdr:from>
    <xdr:to>
      <xdr:col>55</xdr:col>
      <xdr:colOff>0</xdr:colOff>
      <xdr:row>53</xdr:row>
      <xdr:rowOff>80362</xdr:rowOff>
    </xdr:to>
    <xdr:cxnSp macro="">
      <xdr:nvCxnSpPr>
        <xdr:cNvPr id="350" name="直線コネクタ 349"/>
        <xdr:cNvCxnSpPr/>
      </xdr:nvCxnSpPr>
      <xdr:spPr>
        <a:xfrm flipV="1">
          <a:off x="9639300" y="8874604"/>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39797</xdr:rowOff>
    </xdr:from>
    <xdr:ext cx="534377" cy="259045"/>
    <xdr:sp macro="" textlink="">
      <xdr:nvSpPr>
        <xdr:cNvPr id="351" name="普通建設事業費平均値テキスト"/>
        <xdr:cNvSpPr txBox="1"/>
      </xdr:nvSpPr>
      <xdr:spPr>
        <a:xfrm>
          <a:off x="10528300" y="981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61370</xdr:rowOff>
    </xdr:from>
    <xdr:to>
      <xdr:col>55</xdr:col>
      <xdr:colOff>50800</xdr:colOff>
      <xdr:row>57</xdr:row>
      <xdr:rowOff>162970</xdr:rowOff>
    </xdr:to>
    <xdr:sp macro="" textlink="">
      <xdr:nvSpPr>
        <xdr:cNvPr id="352" name="フローチャート: 判断 351"/>
        <xdr:cNvSpPr/>
      </xdr:nvSpPr>
      <xdr:spPr>
        <a:xfrm>
          <a:off x="10426700" y="983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80362</xdr:rowOff>
    </xdr:from>
    <xdr:to>
      <xdr:col>50</xdr:col>
      <xdr:colOff>114300</xdr:colOff>
      <xdr:row>55</xdr:row>
      <xdr:rowOff>105841</xdr:rowOff>
    </xdr:to>
    <xdr:cxnSp macro="">
      <xdr:nvCxnSpPr>
        <xdr:cNvPr id="353" name="直線コネクタ 352"/>
        <xdr:cNvCxnSpPr/>
      </xdr:nvCxnSpPr>
      <xdr:spPr>
        <a:xfrm flipV="1">
          <a:off x="8750300" y="9167212"/>
          <a:ext cx="889000" cy="3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53428</xdr:rowOff>
    </xdr:from>
    <xdr:to>
      <xdr:col>50</xdr:col>
      <xdr:colOff>165100</xdr:colOff>
      <xdr:row>57</xdr:row>
      <xdr:rowOff>155028</xdr:rowOff>
    </xdr:to>
    <xdr:sp macro="" textlink="">
      <xdr:nvSpPr>
        <xdr:cNvPr id="354" name="フローチャート: 判断 353"/>
        <xdr:cNvSpPr/>
      </xdr:nvSpPr>
      <xdr:spPr>
        <a:xfrm>
          <a:off x="9588500" y="98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146155</xdr:rowOff>
    </xdr:from>
    <xdr:ext cx="534377" cy="259045"/>
    <xdr:sp macro="" textlink="">
      <xdr:nvSpPr>
        <xdr:cNvPr id="355" name="テキスト ボックス 354"/>
        <xdr:cNvSpPr txBox="1"/>
      </xdr:nvSpPr>
      <xdr:spPr>
        <a:xfrm>
          <a:off x="9372111" y="99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49299</xdr:rowOff>
    </xdr:from>
    <xdr:to>
      <xdr:col>45</xdr:col>
      <xdr:colOff>177800</xdr:colOff>
      <xdr:row>55</xdr:row>
      <xdr:rowOff>105841</xdr:rowOff>
    </xdr:to>
    <xdr:cxnSp macro="">
      <xdr:nvCxnSpPr>
        <xdr:cNvPr id="356" name="直線コネクタ 355"/>
        <xdr:cNvCxnSpPr/>
      </xdr:nvCxnSpPr>
      <xdr:spPr>
        <a:xfrm>
          <a:off x="7861300" y="9136149"/>
          <a:ext cx="889000" cy="3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65739</xdr:rowOff>
    </xdr:from>
    <xdr:to>
      <xdr:col>46</xdr:col>
      <xdr:colOff>38100</xdr:colOff>
      <xdr:row>57</xdr:row>
      <xdr:rowOff>167339</xdr:rowOff>
    </xdr:to>
    <xdr:sp macro="" textlink="">
      <xdr:nvSpPr>
        <xdr:cNvPr id="357" name="フローチャート: 判断 356"/>
        <xdr:cNvSpPr/>
      </xdr:nvSpPr>
      <xdr:spPr>
        <a:xfrm>
          <a:off x="8699500" y="983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158466</xdr:rowOff>
    </xdr:from>
    <xdr:ext cx="534377" cy="259045"/>
    <xdr:sp macro="" textlink="">
      <xdr:nvSpPr>
        <xdr:cNvPr id="358" name="テキスト ボックス 357"/>
        <xdr:cNvSpPr txBox="1"/>
      </xdr:nvSpPr>
      <xdr:spPr>
        <a:xfrm>
          <a:off x="8483111" y="99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13702</xdr:rowOff>
    </xdr:from>
    <xdr:to>
      <xdr:col>41</xdr:col>
      <xdr:colOff>50800</xdr:colOff>
      <xdr:row>53</xdr:row>
      <xdr:rowOff>49299</xdr:rowOff>
    </xdr:to>
    <xdr:cxnSp macro="">
      <xdr:nvCxnSpPr>
        <xdr:cNvPr id="359" name="直線コネクタ 358"/>
        <xdr:cNvCxnSpPr/>
      </xdr:nvCxnSpPr>
      <xdr:spPr>
        <a:xfrm>
          <a:off x="6972300" y="8757652"/>
          <a:ext cx="889000" cy="3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86052</xdr:rowOff>
    </xdr:from>
    <xdr:to>
      <xdr:col>41</xdr:col>
      <xdr:colOff>101600</xdr:colOff>
      <xdr:row>58</xdr:row>
      <xdr:rowOff>16202</xdr:rowOff>
    </xdr:to>
    <xdr:sp macro="" textlink="">
      <xdr:nvSpPr>
        <xdr:cNvPr id="360" name="フローチャート: 判断 359"/>
        <xdr:cNvSpPr/>
      </xdr:nvSpPr>
      <xdr:spPr>
        <a:xfrm>
          <a:off x="7810500" y="98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7329</xdr:rowOff>
    </xdr:from>
    <xdr:ext cx="534377" cy="259045"/>
    <xdr:sp macro="" textlink="">
      <xdr:nvSpPr>
        <xdr:cNvPr id="361" name="テキスト ボックス 360"/>
        <xdr:cNvSpPr txBox="1"/>
      </xdr:nvSpPr>
      <xdr:spPr>
        <a:xfrm>
          <a:off x="7594111" y="99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54186</xdr:rowOff>
    </xdr:from>
    <xdr:to>
      <xdr:col>36</xdr:col>
      <xdr:colOff>165100</xdr:colOff>
      <xdr:row>57</xdr:row>
      <xdr:rowOff>155786</xdr:rowOff>
    </xdr:to>
    <xdr:sp macro="" textlink="">
      <xdr:nvSpPr>
        <xdr:cNvPr id="362" name="フローチャート: 判断 361"/>
        <xdr:cNvSpPr/>
      </xdr:nvSpPr>
      <xdr:spPr>
        <a:xfrm>
          <a:off x="69215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146913</xdr:rowOff>
    </xdr:from>
    <xdr:ext cx="534377" cy="259045"/>
    <xdr:sp macro="" textlink="">
      <xdr:nvSpPr>
        <xdr:cNvPr id="363" name="テキスト ボックス 362"/>
        <xdr:cNvSpPr txBox="1"/>
      </xdr:nvSpPr>
      <xdr:spPr>
        <a:xfrm>
          <a:off x="6705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79854</xdr:rowOff>
    </xdr:from>
    <xdr:to>
      <xdr:col>55</xdr:col>
      <xdr:colOff>50800</xdr:colOff>
      <xdr:row>52</xdr:row>
      <xdr:rowOff>10004</xdr:rowOff>
    </xdr:to>
    <xdr:sp macro="" textlink="">
      <xdr:nvSpPr>
        <xdr:cNvPr id="369" name="楕円 368"/>
        <xdr:cNvSpPr/>
      </xdr:nvSpPr>
      <xdr:spPr>
        <a:xfrm>
          <a:off x="10426700" y="8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32881</xdr:rowOff>
    </xdr:from>
    <xdr:ext cx="599010" cy="259045"/>
    <xdr:sp macro="" textlink="">
      <xdr:nvSpPr>
        <xdr:cNvPr id="370" name="普通建設事業費該当値テキスト"/>
        <xdr:cNvSpPr txBox="1"/>
      </xdr:nvSpPr>
      <xdr:spPr>
        <a:xfrm>
          <a:off x="10528300" y="87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29562</xdr:rowOff>
    </xdr:from>
    <xdr:to>
      <xdr:col>50</xdr:col>
      <xdr:colOff>165100</xdr:colOff>
      <xdr:row>53</xdr:row>
      <xdr:rowOff>131162</xdr:rowOff>
    </xdr:to>
    <xdr:sp macro="" textlink="">
      <xdr:nvSpPr>
        <xdr:cNvPr id="371" name="楕円 370"/>
        <xdr:cNvSpPr/>
      </xdr:nvSpPr>
      <xdr:spPr>
        <a:xfrm>
          <a:off x="9588500" y="9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147689</xdr:rowOff>
    </xdr:from>
    <xdr:ext cx="599010" cy="259045"/>
    <xdr:sp macro="" textlink="">
      <xdr:nvSpPr>
        <xdr:cNvPr id="372" name="テキスト ボックス 371"/>
        <xdr:cNvSpPr txBox="1"/>
      </xdr:nvSpPr>
      <xdr:spPr>
        <a:xfrm>
          <a:off x="9339795" y="88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55041</xdr:rowOff>
    </xdr:from>
    <xdr:to>
      <xdr:col>46</xdr:col>
      <xdr:colOff>38100</xdr:colOff>
      <xdr:row>55</xdr:row>
      <xdr:rowOff>156641</xdr:rowOff>
    </xdr:to>
    <xdr:sp macro="" textlink="">
      <xdr:nvSpPr>
        <xdr:cNvPr id="373" name="楕円 372"/>
        <xdr:cNvSpPr/>
      </xdr:nvSpPr>
      <xdr:spPr>
        <a:xfrm>
          <a:off x="8699500" y="9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1718</xdr:rowOff>
    </xdr:from>
    <xdr:ext cx="599010" cy="259045"/>
    <xdr:sp macro="" textlink="">
      <xdr:nvSpPr>
        <xdr:cNvPr id="374" name="テキスト ボックス 373"/>
        <xdr:cNvSpPr txBox="1"/>
      </xdr:nvSpPr>
      <xdr:spPr>
        <a:xfrm>
          <a:off x="8450795" y="92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169949</xdr:rowOff>
    </xdr:from>
    <xdr:to>
      <xdr:col>41</xdr:col>
      <xdr:colOff>101600</xdr:colOff>
      <xdr:row>53</xdr:row>
      <xdr:rowOff>100099</xdr:rowOff>
    </xdr:to>
    <xdr:sp macro="" textlink="">
      <xdr:nvSpPr>
        <xdr:cNvPr id="375" name="楕円 374"/>
        <xdr:cNvSpPr/>
      </xdr:nvSpPr>
      <xdr:spPr>
        <a:xfrm>
          <a:off x="7810500" y="90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116626</xdr:rowOff>
    </xdr:from>
    <xdr:ext cx="599010" cy="259045"/>
    <xdr:sp macro="" textlink="">
      <xdr:nvSpPr>
        <xdr:cNvPr id="376" name="テキスト ボックス 375"/>
        <xdr:cNvSpPr txBox="1"/>
      </xdr:nvSpPr>
      <xdr:spPr>
        <a:xfrm>
          <a:off x="7561795" y="88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134352</xdr:rowOff>
    </xdr:from>
    <xdr:to>
      <xdr:col>36</xdr:col>
      <xdr:colOff>165100</xdr:colOff>
      <xdr:row>51</xdr:row>
      <xdr:rowOff>64502</xdr:rowOff>
    </xdr:to>
    <xdr:sp macro="" textlink="">
      <xdr:nvSpPr>
        <xdr:cNvPr id="377" name="楕円 376"/>
        <xdr:cNvSpPr/>
      </xdr:nvSpPr>
      <xdr:spPr>
        <a:xfrm>
          <a:off x="6921500" y="8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81029</xdr:rowOff>
    </xdr:from>
    <xdr:ext cx="599010" cy="259045"/>
    <xdr:sp macro="" textlink="">
      <xdr:nvSpPr>
        <xdr:cNvPr id="378" name="テキスト ボックス 377"/>
        <xdr:cNvSpPr txBox="1"/>
      </xdr:nvSpPr>
      <xdr:spPr>
        <a:xfrm>
          <a:off x="6672795" y="84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400" name="直線コネクタ 399"/>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1"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2" name="直線コネクタ 401"/>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3"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4" name="直線コネクタ 403"/>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152684</xdr:rowOff>
    </xdr:from>
    <xdr:to>
      <xdr:col>55</xdr:col>
      <xdr:colOff>0</xdr:colOff>
      <xdr:row>74</xdr:row>
      <xdr:rowOff>158994</xdr:rowOff>
    </xdr:to>
    <xdr:cxnSp macro="">
      <xdr:nvCxnSpPr>
        <xdr:cNvPr id="405" name="直線コネクタ 404"/>
        <xdr:cNvCxnSpPr/>
      </xdr:nvCxnSpPr>
      <xdr:spPr>
        <a:xfrm>
          <a:off x="9639300" y="12325634"/>
          <a:ext cx="838200" cy="5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6"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7" name="フローチャート: 判断 406"/>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152684</xdr:rowOff>
    </xdr:from>
    <xdr:to>
      <xdr:col>50</xdr:col>
      <xdr:colOff>114300</xdr:colOff>
      <xdr:row>75</xdr:row>
      <xdr:rowOff>143587</xdr:rowOff>
    </xdr:to>
    <xdr:cxnSp macro="">
      <xdr:nvCxnSpPr>
        <xdr:cNvPr id="408" name="直線コネクタ 407"/>
        <xdr:cNvCxnSpPr/>
      </xdr:nvCxnSpPr>
      <xdr:spPr>
        <a:xfrm flipV="1">
          <a:off x="8750300" y="12325634"/>
          <a:ext cx="889000" cy="67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9" name="フローチャート: 判断 408"/>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10" name="テキスト ボックス 409"/>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143587</xdr:rowOff>
    </xdr:from>
    <xdr:to>
      <xdr:col>45</xdr:col>
      <xdr:colOff>177800</xdr:colOff>
      <xdr:row>76</xdr:row>
      <xdr:rowOff>5511</xdr:rowOff>
    </xdr:to>
    <xdr:cxnSp macro="">
      <xdr:nvCxnSpPr>
        <xdr:cNvPr id="411" name="直線コネクタ 410"/>
        <xdr:cNvCxnSpPr/>
      </xdr:nvCxnSpPr>
      <xdr:spPr>
        <a:xfrm flipV="1">
          <a:off x="7861300" y="13002337"/>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2" name="フローチャート: 判断 411"/>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13" name="テキスト ボックス 412"/>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140386</xdr:rowOff>
    </xdr:from>
    <xdr:to>
      <xdr:col>41</xdr:col>
      <xdr:colOff>50800</xdr:colOff>
      <xdr:row>76</xdr:row>
      <xdr:rowOff>5511</xdr:rowOff>
    </xdr:to>
    <xdr:cxnSp macro="">
      <xdr:nvCxnSpPr>
        <xdr:cNvPr id="414" name="直線コネクタ 413"/>
        <xdr:cNvCxnSpPr/>
      </xdr:nvCxnSpPr>
      <xdr:spPr>
        <a:xfrm>
          <a:off x="6972300" y="12484786"/>
          <a:ext cx="889000" cy="5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5" name="フローチャート: 判断 414"/>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6" name="テキスト ボックス 415"/>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7" name="フローチャート: 判断 416"/>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8" name="テキスト ボックス 417"/>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108194</xdr:rowOff>
    </xdr:from>
    <xdr:to>
      <xdr:col>55</xdr:col>
      <xdr:colOff>50800</xdr:colOff>
      <xdr:row>75</xdr:row>
      <xdr:rowOff>38344</xdr:rowOff>
    </xdr:to>
    <xdr:sp macro="" textlink="">
      <xdr:nvSpPr>
        <xdr:cNvPr id="424" name="楕円 423"/>
        <xdr:cNvSpPr/>
      </xdr:nvSpPr>
      <xdr:spPr>
        <a:xfrm>
          <a:off x="10426700" y="127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131071</xdr:rowOff>
    </xdr:from>
    <xdr:ext cx="534377" cy="259045"/>
    <xdr:sp macro="" textlink="">
      <xdr:nvSpPr>
        <xdr:cNvPr id="425" name="普通建設事業費 （ うち新規整備　）該当値テキスト"/>
        <xdr:cNvSpPr txBox="1"/>
      </xdr:nvSpPr>
      <xdr:spPr>
        <a:xfrm>
          <a:off x="10528300" y="1264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101884</xdr:rowOff>
    </xdr:from>
    <xdr:to>
      <xdr:col>50</xdr:col>
      <xdr:colOff>165100</xdr:colOff>
      <xdr:row>72</xdr:row>
      <xdr:rowOff>32034</xdr:rowOff>
    </xdr:to>
    <xdr:sp macro="" textlink="">
      <xdr:nvSpPr>
        <xdr:cNvPr id="426" name="楕円 425"/>
        <xdr:cNvSpPr/>
      </xdr:nvSpPr>
      <xdr:spPr>
        <a:xfrm>
          <a:off x="9588500" y="122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48561</xdr:rowOff>
    </xdr:from>
    <xdr:ext cx="534377" cy="259045"/>
    <xdr:sp macro="" textlink="">
      <xdr:nvSpPr>
        <xdr:cNvPr id="427" name="テキスト ボックス 426"/>
        <xdr:cNvSpPr txBox="1"/>
      </xdr:nvSpPr>
      <xdr:spPr>
        <a:xfrm>
          <a:off x="9372111" y="120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92787</xdr:rowOff>
    </xdr:from>
    <xdr:to>
      <xdr:col>46</xdr:col>
      <xdr:colOff>38100</xdr:colOff>
      <xdr:row>76</xdr:row>
      <xdr:rowOff>22937</xdr:rowOff>
    </xdr:to>
    <xdr:sp macro="" textlink="">
      <xdr:nvSpPr>
        <xdr:cNvPr id="428" name="楕円 427"/>
        <xdr:cNvSpPr/>
      </xdr:nvSpPr>
      <xdr:spPr>
        <a:xfrm>
          <a:off x="8699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39464</xdr:rowOff>
    </xdr:from>
    <xdr:ext cx="534377" cy="259045"/>
    <xdr:sp macro="" textlink="">
      <xdr:nvSpPr>
        <xdr:cNvPr id="429" name="テキスト ボックス 428"/>
        <xdr:cNvSpPr txBox="1"/>
      </xdr:nvSpPr>
      <xdr:spPr>
        <a:xfrm>
          <a:off x="8483111" y="127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126162</xdr:rowOff>
    </xdr:from>
    <xdr:to>
      <xdr:col>41</xdr:col>
      <xdr:colOff>101600</xdr:colOff>
      <xdr:row>76</xdr:row>
      <xdr:rowOff>56313</xdr:rowOff>
    </xdr:to>
    <xdr:sp macro="" textlink="">
      <xdr:nvSpPr>
        <xdr:cNvPr id="430" name="楕円 429"/>
        <xdr:cNvSpPr/>
      </xdr:nvSpPr>
      <xdr:spPr>
        <a:xfrm>
          <a:off x="7810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72839</xdr:rowOff>
    </xdr:from>
    <xdr:ext cx="534377" cy="259045"/>
    <xdr:sp macro="" textlink="">
      <xdr:nvSpPr>
        <xdr:cNvPr id="431" name="テキスト ボックス 430"/>
        <xdr:cNvSpPr txBox="1"/>
      </xdr:nvSpPr>
      <xdr:spPr>
        <a:xfrm>
          <a:off x="75941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89586</xdr:rowOff>
    </xdr:from>
    <xdr:to>
      <xdr:col>36</xdr:col>
      <xdr:colOff>165100</xdr:colOff>
      <xdr:row>73</xdr:row>
      <xdr:rowOff>19736</xdr:rowOff>
    </xdr:to>
    <xdr:sp macro="" textlink="">
      <xdr:nvSpPr>
        <xdr:cNvPr id="432" name="楕円 431"/>
        <xdr:cNvSpPr/>
      </xdr:nvSpPr>
      <xdr:spPr>
        <a:xfrm>
          <a:off x="6921500" y="12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36263</xdr:rowOff>
    </xdr:from>
    <xdr:ext cx="534377" cy="259045"/>
    <xdr:sp macro="" textlink="">
      <xdr:nvSpPr>
        <xdr:cNvPr id="433" name="テキスト ボックス 432"/>
        <xdr:cNvSpPr txBox="1"/>
      </xdr:nvSpPr>
      <xdr:spPr>
        <a:xfrm>
          <a:off x="6705111" y="12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9" name="直線コネクタ 458"/>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60"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61" name="直線コネクタ 460"/>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2"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3" name="直線コネクタ 462"/>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163116</xdr:rowOff>
    </xdr:from>
    <xdr:to>
      <xdr:col>55</xdr:col>
      <xdr:colOff>0</xdr:colOff>
      <xdr:row>91</xdr:row>
      <xdr:rowOff>171427</xdr:rowOff>
    </xdr:to>
    <xdr:cxnSp macro="">
      <xdr:nvCxnSpPr>
        <xdr:cNvPr id="464" name="直線コネクタ 463"/>
        <xdr:cNvCxnSpPr/>
      </xdr:nvCxnSpPr>
      <xdr:spPr>
        <a:xfrm>
          <a:off x="9639300" y="15593616"/>
          <a:ext cx="838200" cy="1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5"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6" name="フローチャート: 判断 465"/>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163116</xdr:rowOff>
    </xdr:from>
    <xdr:to>
      <xdr:col>50</xdr:col>
      <xdr:colOff>114300</xdr:colOff>
      <xdr:row>93</xdr:row>
      <xdr:rowOff>56082</xdr:rowOff>
    </xdr:to>
    <xdr:cxnSp macro="">
      <xdr:nvCxnSpPr>
        <xdr:cNvPr id="467" name="直線コネクタ 466"/>
        <xdr:cNvCxnSpPr/>
      </xdr:nvCxnSpPr>
      <xdr:spPr>
        <a:xfrm flipV="1">
          <a:off x="8750300" y="15593616"/>
          <a:ext cx="889000" cy="4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8" name="フローチャート: 判断 467"/>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9" name="テキスト ボックス 468"/>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56082</xdr:rowOff>
    </xdr:from>
    <xdr:to>
      <xdr:col>45</xdr:col>
      <xdr:colOff>177800</xdr:colOff>
      <xdr:row>93</xdr:row>
      <xdr:rowOff>85162</xdr:rowOff>
    </xdr:to>
    <xdr:cxnSp macro="">
      <xdr:nvCxnSpPr>
        <xdr:cNvPr id="470" name="直線コネクタ 469"/>
        <xdr:cNvCxnSpPr/>
      </xdr:nvCxnSpPr>
      <xdr:spPr>
        <a:xfrm flipV="1">
          <a:off x="7861300" y="16000932"/>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71" name="フローチャート: 判断 470"/>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2" name="テキスト ボックス 471"/>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23293</xdr:rowOff>
    </xdr:from>
    <xdr:to>
      <xdr:col>41</xdr:col>
      <xdr:colOff>50800</xdr:colOff>
      <xdr:row>93</xdr:row>
      <xdr:rowOff>85162</xdr:rowOff>
    </xdr:to>
    <xdr:cxnSp macro="">
      <xdr:nvCxnSpPr>
        <xdr:cNvPr id="473" name="直線コネクタ 472"/>
        <xdr:cNvCxnSpPr/>
      </xdr:nvCxnSpPr>
      <xdr:spPr>
        <a:xfrm>
          <a:off x="6972300" y="15625243"/>
          <a:ext cx="889000" cy="4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4" name="フローチャート: 判断 473"/>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5" name="テキスト ボックス 474"/>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6" name="フローチャート: 判断 475"/>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7" name="テキスト ボックス 476"/>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120627</xdr:rowOff>
    </xdr:from>
    <xdr:to>
      <xdr:col>55</xdr:col>
      <xdr:colOff>50800</xdr:colOff>
      <xdr:row>92</xdr:row>
      <xdr:rowOff>50777</xdr:rowOff>
    </xdr:to>
    <xdr:sp macro="" textlink="">
      <xdr:nvSpPr>
        <xdr:cNvPr id="483" name="楕円 482"/>
        <xdr:cNvSpPr/>
      </xdr:nvSpPr>
      <xdr:spPr>
        <a:xfrm>
          <a:off x="10426700" y="157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143504</xdr:rowOff>
    </xdr:from>
    <xdr:ext cx="534377" cy="259045"/>
    <xdr:sp macro="" textlink="">
      <xdr:nvSpPr>
        <xdr:cNvPr id="484" name="普通建設事業費 （ うち更新整備　）該当値テキスト"/>
        <xdr:cNvSpPr txBox="1"/>
      </xdr:nvSpPr>
      <xdr:spPr>
        <a:xfrm>
          <a:off x="10528300" y="155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112316</xdr:rowOff>
    </xdr:from>
    <xdr:to>
      <xdr:col>50</xdr:col>
      <xdr:colOff>165100</xdr:colOff>
      <xdr:row>91</xdr:row>
      <xdr:rowOff>42466</xdr:rowOff>
    </xdr:to>
    <xdr:sp macro="" textlink="">
      <xdr:nvSpPr>
        <xdr:cNvPr id="485" name="楕円 484"/>
        <xdr:cNvSpPr/>
      </xdr:nvSpPr>
      <xdr:spPr>
        <a:xfrm>
          <a:off x="9588500" y="155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58993</xdr:rowOff>
    </xdr:from>
    <xdr:ext cx="534377" cy="259045"/>
    <xdr:sp macro="" textlink="">
      <xdr:nvSpPr>
        <xdr:cNvPr id="486" name="テキスト ボックス 485"/>
        <xdr:cNvSpPr txBox="1"/>
      </xdr:nvSpPr>
      <xdr:spPr>
        <a:xfrm>
          <a:off x="9372111" y="153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5282</xdr:rowOff>
    </xdr:from>
    <xdr:to>
      <xdr:col>46</xdr:col>
      <xdr:colOff>38100</xdr:colOff>
      <xdr:row>93</xdr:row>
      <xdr:rowOff>106882</xdr:rowOff>
    </xdr:to>
    <xdr:sp macro="" textlink="">
      <xdr:nvSpPr>
        <xdr:cNvPr id="487" name="楕円 486"/>
        <xdr:cNvSpPr/>
      </xdr:nvSpPr>
      <xdr:spPr>
        <a:xfrm>
          <a:off x="8699500" y="15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123409</xdr:rowOff>
    </xdr:from>
    <xdr:ext cx="534377" cy="259045"/>
    <xdr:sp macro="" textlink="">
      <xdr:nvSpPr>
        <xdr:cNvPr id="488" name="テキスト ボックス 487"/>
        <xdr:cNvSpPr txBox="1"/>
      </xdr:nvSpPr>
      <xdr:spPr>
        <a:xfrm>
          <a:off x="8483111" y="157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34362</xdr:rowOff>
    </xdr:from>
    <xdr:to>
      <xdr:col>41</xdr:col>
      <xdr:colOff>101600</xdr:colOff>
      <xdr:row>93</xdr:row>
      <xdr:rowOff>135962</xdr:rowOff>
    </xdr:to>
    <xdr:sp macro="" textlink="">
      <xdr:nvSpPr>
        <xdr:cNvPr id="489" name="楕円 488"/>
        <xdr:cNvSpPr/>
      </xdr:nvSpPr>
      <xdr:spPr>
        <a:xfrm>
          <a:off x="7810500" y="159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152489</xdr:rowOff>
    </xdr:from>
    <xdr:ext cx="534377" cy="259045"/>
    <xdr:sp macro="" textlink="">
      <xdr:nvSpPr>
        <xdr:cNvPr id="490" name="テキスト ボックス 489"/>
        <xdr:cNvSpPr txBox="1"/>
      </xdr:nvSpPr>
      <xdr:spPr>
        <a:xfrm>
          <a:off x="7594111" y="157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143943</xdr:rowOff>
    </xdr:from>
    <xdr:to>
      <xdr:col>36</xdr:col>
      <xdr:colOff>165100</xdr:colOff>
      <xdr:row>91</xdr:row>
      <xdr:rowOff>74093</xdr:rowOff>
    </xdr:to>
    <xdr:sp macro="" textlink="">
      <xdr:nvSpPr>
        <xdr:cNvPr id="491" name="楕円 490"/>
        <xdr:cNvSpPr/>
      </xdr:nvSpPr>
      <xdr:spPr>
        <a:xfrm>
          <a:off x="6921500" y="155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90620</xdr:rowOff>
    </xdr:from>
    <xdr:ext cx="534377" cy="259045"/>
    <xdr:sp macro="" textlink="">
      <xdr:nvSpPr>
        <xdr:cNvPr id="492" name="テキスト ボックス 491"/>
        <xdr:cNvSpPr txBox="1"/>
      </xdr:nvSpPr>
      <xdr:spPr>
        <a:xfrm>
          <a:off x="6705111" y="153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6" name="テキスト ボックス 50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8" name="テキスト ボックス 50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0" name="テキスト ボックス 50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8" name="直線コネクタ 517"/>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21"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2" name="直線コネクタ 521"/>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4"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5" name="フローチャート: 判断 524"/>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7" name="フローチャート: 判断 526"/>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8" name="テキスト ボックス 527"/>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30" name="フローチャート: 判断 529"/>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31" name="テキスト ボックス 530"/>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3" name="フローチャート: 判断 532"/>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4" name="テキスト ボックス 53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5" name="フローチャート: 判断 534"/>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6" name="テキスト ボックス 535"/>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9" name="テキスト ボックス 548"/>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4" name="直線コネクタ 623"/>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5"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6" name="直線コネクタ 625"/>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7"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8" name="直線コネクタ 627"/>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135255</xdr:rowOff>
    </xdr:from>
    <xdr:to>
      <xdr:col>85</xdr:col>
      <xdr:colOff>127000</xdr:colOff>
      <xdr:row>75</xdr:row>
      <xdr:rowOff>121539</xdr:rowOff>
    </xdr:to>
    <xdr:cxnSp macro="">
      <xdr:nvCxnSpPr>
        <xdr:cNvPr id="629" name="直線コネクタ 628"/>
        <xdr:cNvCxnSpPr/>
      </xdr:nvCxnSpPr>
      <xdr:spPr>
        <a:xfrm flipV="1">
          <a:off x="15481300" y="12822555"/>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30"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31" name="フローチャート: 判断 630"/>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121539</xdr:rowOff>
    </xdr:from>
    <xdr:to>
      <xdr:col>81</xdr:col>
      <xdr:colOff>50800</xdr:colOff>
      <xdr:row>76</xdr:row>
      <xdr:rowOff>56514</xdr:rowOff>
    </xdr:to>
    <xdr:cxnSp macro="">
      <xdr:nvCxnSpPr>
        <xdr:cNvPr id="632" name="直線コネクタ 631"/>
        <xdr:cNvCxnSpPr/>
      </xdr:nvCxnSpPr>
      <xdr:spPr>
        <a:xfrm flipV="1">
          <a:off x="14592300" y="12980289"/>
          <a:ext cx="889000" cy="1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3" name="フローチャート: 判断 632"/>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4" name="テキスト ボックス 633"/>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12065</xdr:rowOff>
    </xdr:from>
    <xdr:to>
      <xdr:col>76</xdr:col>
      <xdr:colOff>114300</xdr:colOff>
      <xdr:row>76</xdr:row>
      <xdr:rowOff>56514</xdr:rowOff>
    </xdr:to>
    <xdr:cxnSp macro="">
      <xdr:nvCxnSpPr>
        <xdr:cNvPr id="635" name="直線コネクタ 634"/>
        <xdr:cNvCxnSpPr/>
      </xdr:nvCxnSpPr>
      <xdr:spPr>
        <a:xfrm>
          <a:off x="13703300" y="12870815"/>
          <a:ext cx="889000" cy="2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6" name="フローチャート: 判断 635"/>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7" name="テキスト ボックス 636"/>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12065</xdr:rowOff>
    </xdr:from>
    <xdr:to>
      <xdr:col>71</xdr:col>
      <xdr:colOff>177800</xdr:colOff>
      <xdr:row>75</xdr:row>
      <xdr:rowOff>14478</xdr:rowOff>
    </xdr:to>
    <xdr:cxnSp macro="">
      <xdr:nvCxnSpPr>
        <xdr:cNvPr id="638" name="直線コネクタ 637"/>
        <xdr:cNvCxnSpPr/>
      </xdr:nvCxnSpPr>
      <xdr:spPr>
        <a:xfrm flipV="1">
          <a:off x="12814300" y="128708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9" name="フローチャート: 判断 638"/>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40" name="テキスト ボックス 639"/>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41" name="フローチャート: 判断 640"/>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2" name="テキスト ボックス 641"/>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84455</xdr:rowOff>
    </xdr:from>
    <xdr:to>
      <xdr:col>85</xdr:col>
      <xdr:colOff>177800</xdr:colOff>
      <xdr:row>75</xdr:row>
      <xdr:rowOff>14605</xdr:rowOff>
    </xdr:to>
    <xdr:sp macro="" textlink="">
      <xdr:nvSpPr>
        <xdr:cNvPr id="648" name="楕円 647"/>
        <xdr:cNvSpPr/>
      </xdr:nvSpPr>
      <xdr:spPr>
        <a:xfrm>
          <a:off x="162687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62882</xdr:rowOff>
    </xdr:from>
    <xdr:ext cx="469744" cy="259045"/>
    <xdr:sp macro="" textlink="">
      <xdr:nvSpPr>
        <xdr:cNvPr id="649" name="公債費該当値テキスト"/>
        <xdr:cNvSpPr txBox="1"/>
      </xdr:nvSpPr>
      <xdr:spPr>
        <a:xfrm>
          <a:off x="16370300" y="1275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70739</xdr:rowOff>
    </xdr:from>
    <xdr:to>
      <xdr:col>81</xdr:col>
      <xdr:colOff>101600</xdr:colOff>
      <xdr:row>76</xdr:row>
      <xdr:rowOff>890</xdr:rowOff>
    </xdr:to>
    <xdr:sp macro="" textlink="">
      <xdr:nvSpPr>
        <xdr:cNvPr id="650" name="楕円 649"/>
        <xdr:cNvSpPr/>
      </xdr:nvSpPr>
      <xdr:spPr>
        <a:xfrm>
          <a:off x="15430500" y="1292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163465</xdr:rowOff>
    </xdr:from>
    <xdr:ext cx="469744" cy="259045"/>
    <xdr:sp macro="" textlink="">
      <xdr:nvSpPr>
        <xdr:cNvPr id="651" name="テキスト ボックス 650"/>
        <xdr:cNvSpPr txBox="1"/>
      </xdr:nvSpPr>
      <xdr:spPr>
        <a:xfrm>
          <a:off x="15246428" y="130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5714</xdr:rowOff>
    </xdr:from>
    <xdr:to>
      <xdr:col>76</xdr:col>
      <xdr:colOff>165100</xdr:colOff>
      <xdr:row>76</xdr:row>
      <xdr:rowOff>107314</xdr:rowOff>
    </xdr:to>
    <xdr:sp macro="" textlink="">
      <xdr:nvSpPr>
        <xdr:cNvPr id="652" name="楕円 651"/>
        <xdr:cNvSpPr/>
      </xdr:nvSpPr>
      <xdr:spPr>
        <a:xfrm>
          <a:off x="145415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98441</xdr:rowOff>
    </xdr:from>
    <xdr:ext cx="469744" cy="259045"/>
    <xdr:sp macro="" textlink="">
      <xdr:nvSpPr>
        <xdr:cNvPr id="653" name="テキスト ボックス 652"/>
        <xdr:cNvSpPr txBox="1"/>
      </xdr:nvSpPr>
      <xdr:spPr>
        <a:xfrm>
          <a:off x="14357428" y="131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132715</xdr:rowOff>
    </xdr:from>
    <xdr:to>
      <xdr:col>72</xdr:col>
      <xdr:colOff>38100</xdr:colOff>
      <xdr:row>75</xdr:row>
      <xdr:rowOff>62865</xdr:rowOff>
    </xdr:to>
    <xdr:sp macro="" textlink="">
      <xdr:nvSpPr>
        <xdr:cNvPr id="654" name="楕円 653"/>
        <xdr:cNvSpPr/>
      </xdr:nvSpPr>
      <xdr:spPr>
        <a:xfrm>
          <a:off x="13652500" y="128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53992</xdr:rowOff>
    </xdr:from>
    <xdr:ext cx="469744" cy="259045"/>
    <xdr:sp macro="" textlink="">
      <xdr:nvSpPr>
        <xdr:cNvPr id="655" name="テキスト ボックス 654"/>
        <xdr:cNvSpPr txBox="1"/>
      </xdr:nvSpPr>
      <xdr:spPr>
        <a:xfrm>
          <a:off x="13468428" y="129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135128</xdr:rowOff>
    </xdr:from>
    <xdr:to>
      <xdr:col>67</xdr:col>
      <xdr:colOff>101600</xdr:colOff>
      <xdr:row>75</xdr:row>
      <xdr:rowOff>65278</xdr:rowOff>
    </xdr:to>
    <xdr:sp macro="" textlink="">
      <xdr:nvSpPr>
        <xdr:cNvPr id="656" name="楕円 655"/>
        <xdr:cNvSpPr/>
      </xdr:nvSpPr>
      <xdr:spPr>
        <a:xfrm>
          <a:off x="12763500" y="128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56405</xdr:rowOff>
    </xdr:from>
    <xdr:ext cx="469744" cy="259045"/>
    <xdr:sp macro="" textlink="">
      <xdr:nvSpPr>
        <xdr:cNvPr id="657" name="テキスト ボックス 656"/>
        <xdr:cNvSpPr txBox="1"/>
      </xdr:nvSpPr>
      <xdr:spPr>
        <a:xfrm>
          <a:off x="12579428" y="1291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81" name="直線コネクタ 680"/>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2"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3" name="直線コネクタ 682"/>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4"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5" name="直線コネクタ 684"/>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136689</xdr:rowOff>
    </xdr:from>
    <xdr:to>
      <xdr:col>85</xdr:col>
      <xdr:colOff>127000</xdr:colOff>
      <xdr:row>97</xdr:row>
      <xdr:rowOff>26657</xdr:rowOff>
    </xdr:to>
    <xdr:cxnSp macro="">
      <xdr:nvCxnSpPr>
        <xdr:cNvPr id="686" name="直線コネクタ 685"/>
        <xdr:cNvCxnSpPr/>
      </xdr:nvCxnSpPr>
      <xdr:spPr>
        <a:xfrm flipV="1">
          <a:off x="15481300" y="15738639"/>
          <a:ext cx="838200" cy="9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7"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8" name="フローチャート: 判断 687"/>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52933</xdr:rowOff>
    </xdr:from>
    <xdr:to>
      <xdr:col>81</xdr:col>
      <xdr:colOff>50800</xdr:colOff>
      <xdr:row>97</xdr:row>
      <xdr:rowOff>26657</xdr:rowOff>
    </xdr:to>
    <xdr:cxnSp macro="">
      <xdr:nvCxnSpPr>
        <xdr:cNvPr id="689" name="直線コネクタ 688"/>
        <xdr:cNvCxnSpPr/>
      </xdr:nvCxnSpPr>
      <xdr:spPr>
        <a:xfrm>
          <a:off x="14592300" y="16340683"/>
          <a:ext cx="889000" cy="3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90" name="フローチャート: 判断 689"/>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91" name="テキスト ボックス 690"/>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146545</xdr:rowOff>
    </xdr:from>
    <xdr:to>
      <xdr:col>76</xdr:col>
      <xdr:colOff>114300</xdr:colOff>
      <xdr:row>95</xdr:row>
      <xdr:rowOff>52933</xdr:rowOff>
    </xdr:to>
    <xdr:cxnSp macro="">
      <xdr:nvCxnSpPr>
        <xdr:cNvPr id="692" name="直線コネクタ 691"/>
        <xdr:cNvCxnSpPr/>
      </xdr:nvCxnSpPr>
      <xdr:spPr>
        <a:xfrm>
          <a:off x="13703300" y="15748495"/>
          <a:ext cx="889000" cy="5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3" name="フローチャート: 判断 692"/>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4" name="テキスト ボックス 693"/>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146545</xdr:rowOff>
    </xdr:from>
    <xdr:to>
      <xdr:col>71</xdr:col>
      <xdr:colOff>177800</xdr:colOff>
      <xdr:row>97</xdr:row>
      <xdr:rowOff>132462</xdr:rowOff>
    </xdr:to>
    <xdr:cxnSp macro="">
      <xdr:nvCxnSpPr>
        <xdr:cNvPr id="695" name="直線コネクタ 694"/>
        <xdr:cNvCxnSpPr/>
      </xdr:nvCxnSpPr>
      <xdr:spPr>
        <a:xfrm flipV="1">
          <a:off x="12814300" y="15748495"/>
          <a:ext cx="889000" cy="10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6" name="フローチャート: 判断 695"/>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7" name="テキスト ボックス 696"/>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8" name="フローチャート: 判断 697"/>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9" name="テキスト ボックス 698"/>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85889</xdr:rowOff>
    </xdr:from>
    <xdr:to>
      <xdr:col>85</xdr:col>
      <xdr:colOff>177800</xdr:colOff>
      <xdr:row>92</xdr:row>
      <xdr:rowOff>16039</xdr:rowOff>
    </xdr:to>
    <xdr:sp macro="" textlink="">
      <xdr:nvSpPr>
        <xdr:cNvPr id="705" name="楕円 704"/>
        <xdr:cNvSpPr/>
      </xdr:nvSpPr>
      <xdr:spPr>
        <a:xfrm>
          <a:off x="16268700" y="156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38916</xdr:rowOff>
    </xdr:from>
    <xdr:ext cx="599010" cy="259045"/>
    <xdr:sp macro="" textlink="">
      <xdr:nvSpPr>
        <xdr:cNvPr id="706" name="積立金該当値テキスト"/>
        <xdr:cNvSpPr txBox="1"/>
      </xdr:nvSpPr>
      <xdr:spPr>
        <a:xfrm>
          <a:off x="16370300" y="1564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147307</xdr:rowOff>
    </xdr:from>
    <xdr:to>
      <xdr:col>81</xdr:col>
      <xdr:colOff>101600</xdr:colOff>
      <xdr:row>97</xdr:row>
      <xdr:rowOff>77457</xdr:rowOff>
    </xdr:to>
    <xdr:sp macro="" textlink="">
      <xdr:nvSpPr>
        <xdr:cNvPr id="707" name="楕円 706"/>
        <xdr:cNvSpPr/>
      </xdr:nvSpPr>
      <xdr:spPr>
        <a:xfrm>
          <a:off x="15430500" y="166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93984</xdr:rowOff>
    </xdr:from>
    <xdr:ext cx="534377" cy="259045"/>
    <xdr:sp macro="" textlink="">
      <xdr:nvSpPr>
        <xdr:cNvPr id="708" name="テキスト ボックス 707"/>
        <xdr:cNvSpPr txBox="1"/>
      </xdr:nvSpPr>
      <xdr:spPr>
        <a:xfrm>
          <a:off x="15214111" y="163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2133</xdr:rowOff>
    </xdr:from>
    <xdr:to>
      <xdr:col>76</xdr:col>
      <xdr:colOff>165100</xdr:colOff>
      <xdr:row>95</xdr:row>
      <xdr:rowOff>103733</xdr:rowOff>
    </xdr:to>
    <xdr:sp macro="" textlink="">
      <xdr:nvSpPr>
        <xdr:cNvPr id="709" name="楕円 708"/>
        <xdr:cNvSpPr/>
      </xdr:nvSpPr>
      <xdr:spPr>
        <a:xfrm>
          <a:off x="14541500" y="162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120260</xdr:rowOff>
    </xdr:from>
    <xdr:ext cx="534377" cy="259045"/>
    <xdr:sp macro="" textlink="">
      <xdr:nvSpPr>
        <xdr:cNvPr id="710" name="テキスト ボックス 709"/>
        <xdr:cNvSpPr txBox="1"/>
      </xdr:nvSpPr>
      <xdr:spPr>
        <a:xfrm>
          <a:off x="14325111" y="160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95745</xdr:rowOff>
    </xdr:from>
    <xdr:to>
      <xdr:col>72</xdr:col>
      <xdr:colOff>38100</xdr:colOff>
      <xdr:row>92</xdr:row>
      <xdr:rowOff>25895</xdr:rowOff>
    </xdr:to>
    <xdr:sp macro="" textlink="">
      <xdr:nvSpPr>
        <xdr:cNvPr id="711" name="楕円 710"/>
        <xdr:cNvSpPr/>
      </xdr:nvSpPr>
      <xdr:spPr>
        <a:xfrm>
          <a:off x="13652500" y="15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42422</xdr:rowOff>
    </xdr:from>
    <xdr:ext cx="534377" cy="259045"/>
    <xdr:sp macro="" textlink="">
      <xdr:nvSpPr>
        <xdr:cNvPr id="712" name="テキスト ボックス 711"/>
        <xdr:cNvSpPr txBox="1"/>
      </xdr:nvSpPr>
      <xdr:spPr>
        <a:xfrm>
          <a:off x="13436111" y="15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81662</xdr:rowOff>
    </xdr:from>
    <xdr:to>
      <xdr:col>67</xdr:col>
      <xdr:colOff>101600</xdr:colOff>
      <xdr:row>98</xdr:row>
      <xdr:rowOff>11812</xdr:rowOff>
    </xdr:to>
    <xdr:sp macro="" textlink="">
      <xdr:nvSpPr>
        <xdr:cNvPr id="713" name="楕円 712"/>
        <xdr:cNvSpPr/>
      </xdr:nvSpPr>
      <xdr:spPr>
        <a:xfrm>
          <a:off x="12763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2939</xdr:rowOff>
    </xdr:from>
    <xdr:ext cx="534377" cy="259045"/>
    <xdr:sp macro="" textlink="">
      <xdr:nvSpPr>
        <xdr:cNvPr id="714" name="テキスト ボックス 713"/>
        <xdr:cNvSpPr txBox="1"/>
      </xdr:nvSpPr>
      <xdr:spPr>
        <a:xfrm>
          <a:off x="12547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8" name="テキスト ボックス 727"/>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0" name="テキスト ボックス 729"/>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4" name="直線コネクタ 733"/>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5"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7"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8" name="直線コネクタ 737"/>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0"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フローチャート: 判断 740"/>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3" name="フローチャート: 判断 742"/>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4" name="テキスト ボックス 743"/>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6" name="フローチャート: 判断 745"/>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7" name="テキスト ボックス 746"/>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9" name="フローチャート: 判断 748"/>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0" name="テキスト ボックス 74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51" name="フローチャート: 判断 750"/>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2" name="テキスト ボックス 751"/>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9"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5" name="テキスト ボックス 764"/>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162651</xdr:rowOff>
    </xdr:from>
    <xdr:to>
      <xdr:col>116</xdr:col>
      <xdr:colOff>63500</xdr:colOff>
      <xdr:row>54</xdr:row>
      <xdr:rowOff>170790</xdr:rowOff>
    </xdr:to>
    <xdr:cxnSp macro="">
      <xdr:nvCxnSpPr>
        <xdr:cNvPr id="794" name="直線コネクタ 793"/>
        <xdr:cNvCxnSpPr/>
      </xdr:nvCxnSpPr>
      <xdr:spPr>
        <a:xfrm>
          <a:off x="21323300" y="9420951"/>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5"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148113</xdr:rowOff>
    </xdr:from>
    <xdr:to>
      <xdr:col>111</xdr:col>
      <xdr:colOff>177800</xdr:colOff>
      <xdr:row>54</xdr:row>
      <xdr:rowOff>162651</xdr:rowOff>
    </xdr:to>
    <xdr:cxnSp macro="">
      <xdr:nvCxnSpPr>
        <xdr:cNvPr id="797" name="直線コネクタ 796"/>
        <xdr:cNvCxnSpPr/>
      </xdr:nvCxnSpPr>
      <xdr:spPr>
        <a:xfrm>
          <a:off x="20434300" y="9406413"/>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9" name="テキスト ボックス 798"/>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111354</xdr:rowOff>
    </xdr:from>
    <xdr:to>
      <xdr:col>107</xdr:col>
      <xdr:colOff>50800</xdr:colOff>
      <xdr:row>54</xdr:row>
      <xdr:rowOff>148113</xdr:rowOff>
    </xdr:to>
    <xdr:cxnSp macro="">
      <xdr:nvCxnSpPr>
        <xdr:cNvPr id="800" name="直線コネクタ 799"/>
        <xdr:cNvCxnSpPr/>
      </xdr:nvCxnSpPr>
      <xdr:spPr>
        <a:xfrm>
          <a:off x="19545300" y="9369654"/>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802" name="テキスト ボックス 801"/>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75784</xdr:rowOff>
    </xdr:from>
    <xdr:to>
      <xdr:col>102</xdr:col>
      <xdr:colOff>114300</xdr:colOff>
      <xdr:row>54</xdr:row>
      <xdr:rowOff>111354</xdr:rowOff>
    </xdr:to>
    <xdr:cxnSp macro="">
      <xdr:nvCxnSpPr>
        <xdr:cNvPr id="803" name="直線コネクタ 802"/>
        <xdr:cNvCxnSpPr/>
      </xdr:nvCxnSpPr>
      <xdr:spPr>
        <a:xfrm>
          <a:off x="18656300" y="933408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5" name="テキスト ボックス 804"/>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7" name="テキスト ボックス 806"/>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119990</xdr:rowOff>
    </xdr:from>
    <xdr:to>
      <xdr:col>116</xdr:col>
      <xdr:colOff>114300</xdr:colOff>
      <xdr:row>55</xdr:row>
      <xdr:rowOff>50140</xdr:rowOff>
    </xdr:to>
    <xdr:sp macro="" textlink="">
      <xdr:nvSpPr>
        <xdr:cNvPr id="813" name="楕円 812"/>
        <xdr:cNvSpPr/>
      </xdr:nvSpPr>
      <xdr:spPr>
        <a:xfrm>
          <a:off x="22110700" y="93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142867</xdr:rowOff>
    </xdr:from>
    <xdr:ext cx="469744" cy="259045"/>
    <xdr:sp macro="" textlink="">
      <xdr:nvSpPr>
        <xdr:cNvPr id="814" name="貸付金該当値テキスト"/>
        <xdr:cNvSpPr txBox="1"/>
      </xdr:nvSpPr>
      <xdr:spPr>
        <a:xfrm>
          <a:off x="22212300" y="922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111851</xdr:rowOff>
    </xdr:from>
    <xdr:to>
      <xdr:col>112</xdr:col>
      <xdr:colOff>38100</xdr:colOff>
      <xdr:row>55</xdr:row>
      <xdr:rowOff>42001</xdr:rowOff>
    </xdr:to>
    <xdr:sp macro="" textlink="">
      <xdr:nvSpPr>
        <xdr:cNvPr id="815" name="楕円 814"/>
        <xdr:cNvSpPr/>
      </xdr:nvSpPr>
      <xdr:spPr>
        <a:xfrm>
          <a:off x="21272500" y="93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58528</xdr:rowOff>
    </xdr:from>
    <xdr:ext cx="469744" cy="259045"/>
    <xdr:sp macro="" textlink="">
      <xdr:nvSpPr>
        <xdr:cNvPr id="816" name="テキスト ボックス 815"/>
        <xdr:cNvSpPr txBox="1"/>
      </xdr:nvSpPr>
      <xdr:spPr>
        <a:xfrm>
          <a:off x="21088428" y="91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97313</xdr:rowOff>
    </xdr:from>
    <xdr:to>
      <xdr:col>107</xdr:col>
      <xdr:colOff>101600</xdr:colOff>
      <xdr:row>55</xdr:row>
      <xdr:rowOff>27463</xdr:rowOff>
    </xdr:to>
    <xdr:sp macro="" textlink="">
      <xdr:nvSpPr>
        <xdr:cNvPr id="817" name="楕円 816"/>
        <xdr:cNvSpPr/>
      </xdr:nvSpPr>
      <xdr:spPr>
        <a:xfrm>
          <a:off x="20383500" y="9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43990</xdr:rowOff>
    </xdr:from>
    <xdr:ext cx="469744" cy="259045"/>
    <xdr:sp macro="" textlink="">
      <xdr:nvSpPr>
        <xdr:cNvPr id="818" name="テキスト ボックス 817"/>
        <xdr:cNvSpPr txBox="1"/>
      </xdr:nvSpPr>
      <xdr:spPr>
        <a:xfrm>
          <a:off x="20199428" y="91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60554</xdr:rowOff>
    </xdr:from>
    <xdr:to>
      <xdr:col>102</xdr:col>
      <xdr:colOff>165100</xdr:colOff>
      <xdr:row>54</xdr:row>
      <xdr:rowOff>162154</xdr:rowOff>
    </xdr:to>
    <xdr:sp macro="" textlink="">
      <xdr:nvSpPr>
        <xdr:cNvPr id="819" name="楕円 818"/>
        <xdr:cNvSpPr/>
      </xdr:nvSpPr>
      <xdr:spPr>
        <a:xfrm>
          <a:off x="194945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7231</xdr:rowOff>
    </xdr:from>
    <xdr:ext cx="469744" cy="259045"/>
    <xdr:sp macro="" textlink="">
      <xdr:nvSpPr>
        <xdr:cNvPr id="820" name="テキスト ボックス 819"/>
        <xdr:cNvSpPr txBox="1"/>
      </xdr:nvSpPr>
      <xdr:spPr>
        <a:xfrm>
          <a:off x="19310428" y="90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24984</xdr:rowOff>
    </xdr:from>
    <xdr:to>
      <xdr:col>98</xdr:col>
      <xdr:colOff>38100</xdr:colOff>
      <xdr:row>54</xdr:row>
      <xdr:rowOff>126584</xdr:rowOff>
    </xdr:to>
    <xdr:sp macro="" textlink="">
      <xdr:nvSpPr>
        <xdr:cNvPr id="821" name="楕円 820"/>
        <xdr:cNvSpPr/>
      </xdr:nvSpPr>
      <xdr:spPr>
        <a:xfrm>
          <a:off x="18605500" y="92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143111</xdr:rowOff>
    </xdr:from>
    <xdr:ext cx="469744" cy="259045"/>
    <xdr:sp macro="" textlink="">
      <xdr:nvSpPr>
        <xdr:cNvPr id="822" name="テキスト ボックス 821"/>
        <xdr:cNvSpPr txBox="1"/>
      </xdr:nvSpPr>
      <xdr:spPr>
        <a:xfrm>
          <a:off x="18421428" y="905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128499</xdr:rowOff>
    </xdr:from>
    <xdr:to>
      <xdr:col>116</xdr:col>
      <xdr:colOff>63500</xdr:colOff>
      <xdr:row>77</xdr:row>
      <xdr:rowOff>21286</xdr:rowOff>
    </xdr:to>
    <xdr:cxnSp macro="">
      <xdr:nvCxnSpPr>
        <xdr:cNvPr id="852" name="直線コネクタ 851"/>
        <xdr:cNvCxnSpPr/>
      </xdr:nvCxnSpPr>
      <xdr:spPr>
        <a:xfrm>
          <a:off x="21323300" y="13158699"/>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3"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128499</xdr:rowOff>
    </xdr:from>
    <xdr:to>
      <xdr:col>111</xdr:col>
      <xdr:colOff>177800</xdr:colOff>
      <xdr:row>78</xdr:row>
      <xdr:rowOff>4369</xdr:rowOff>
    </xdr:to>
    <xdr:cxnSp macro="">
      <xdr:nvCxnSpPr>
        <xdr:cNvPr id="855" name="直線コネクタ 854"/>
        <xdr:cNvCxnSpPr/>
      </xdr:nvCxnSpPr>
      <xdr:spPr>
        <a:xfrm flipV="1">
          <a:off x="20434300" y="13158699"/>
          <a:ext cx="8890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7" name="テキスト ボックス 856"/>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55880</xdr:rowOff>
    </xdr:from>
    <xdr:to>
      <xdr:col>107</xdr:col>
      <xdr:colOff>50800</xdr:colOff>
      <xdr:row>78</xdr:row>
      <xdr:rowOff>4369</xdr:rowOff>
    </xdr:to>
    <xdr:cxnSp macro="">
      <xdr:nvCxnSpPr>
        <xdr:cNvPr id="858" name="直線コネクタ 857"/>
        <xdr:cNvCxnSpPr/>
      </xdr:nvCxnSpPr>
      <xdr:spPr>
        <a:xfrm>
          <a:off x="19545300" y="132575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60" name="テキスト ボックス 859"/>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55880</xdr:rowOff>
    </xdr:from>
    <xdr:to>
      <xdr:col>102</xdr:col>
      <xdr:colOff>114300</xdr:colOff>
      <xdr:row>78</xdr:row>
      <xdr:rowOff>93447</xdr:rowOff>
    </xdr:to>
    <xdr:cxnSp macro="">
      <xdr:nvCxnSpPr>
        <xdr:cNvPr id="861" name="直線コネクタ 860"/>
        <xdr:cNvCxnSpPr/>
      </xdr:nvCxnSpPr>
      <xdr:spPr>
        <a:xfrm flipV="1">
          <a:off x="18656300" y="13257530"/>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3" name="テキスト ボックス 862"/>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5" name="テキスト ボックス 864"/>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141936</xdr:rowOff>
    </xdr:from>
    <xdr:to>
      <xdr:col>116</xdr:col>
      <xdr:colOff>114300</xdr:colOff>
      <xdr:row>77</xdr:row>
      <xdr:rowOff>72086</xdr:rowOff>
    </xdr:to>
    <xdr:sp macro="" textlink="">
      <xdr:nvSpPr>
        <xdr:cNvPr id="871" name="楕円 870"/>
        <xdr:cNvSpPr/>
      </xdr:nvSpPr>
      <xdr:spPr>
        <a:xfrm>
          <a:off x="221107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56863</xdr:rowOff>
    </xdr:from>
    <xdr:ext cx="534377" cy="259045"/>
    <xdr:sp macro="" textlink="">
      <xdr:nvSpPr>
        <xdr:cNvPr id="872" name="繰出金該当値テキスト"/>
        <xdr:cNvSpPr txBox="1"/>
      </xdr:nvSpPr>
      <xdr:spPr>
        <a:xfrm>
          <a:off x="22212300" y="13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77699</xdr:rowOff>
    </xdr:from>
    <xdr:to>
      <xdr:col>112</xdr:col>
      <xdr:colOff>38100</xdr:colOff>
      <xdr:row>77</xdr:row>
      <xdr:rowOff>7849</xdr:rowOff>
    </xdr:to>
    <xdr:sp macro="" textlink="">
      <xdr:nvSpPr>
        <xdr:cNvPr id="873" name="楕円 872"/>
        <xdr:cNvSpPr/>
      </xdr:nvSpPr>
      <xdr:spPr>
        <a:xfrm>
          <a:off x="21272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170426</xdr:rowOff>
    </xdr:from>
    <xdr:ext cx="534377" cy="259045"/>
    <xdr:sp macro="" textlink="">
      <xdr:nvSpPr>
        <xdr:cNvPr id="874" name="テキスト ボックス 873"/>
        <xdr:cNvSpPr txBox="1"/>
      </xdr:nvSpPr>
      <xdr:spPr>
        <a:xfrm>
          <a:off x="21056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125019</xdr:rowOff>
    </xdr:from>
    <xdr:to>
      <xdr:col>107</xdr:col>
      <xdr:colOff>101600</xdr:colOff>
      <xdr:row>78</xdr:row>
      <xdr:rowOff>55169</xdr:rowOff>
    </xdr:to>
    <xdr:sp macro="" textlink="">
      <xdr:nvSpPr>
        <xdr:cNvPr id="875" name="楕円 874"/>
        <xdr:cNvSpPr/>
      </xdr:nvSpPr>
      <xdr:spPr>
        <a:xfrm>
          <a:off x="20383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46296</xdr:rowOff>
    </xdr:from>
    <xdr:ext cx="534377" cy="259045"/>
    <xdr:sp macro="" textlink="">
      <xdr:nvSpPr>
        <xdr:cNvPr id="876" name="テキスト ボックス 875"/>
        <xdr:cNvSpPr txBox="1"/>
      </xdr:nvSpPr>
      <xdr:spPr>
        <a:xfrm>
          <a:off x="20167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5080</xdr:rowOff>
    </xdr:from>
    <xdr:to>
      <xdr:col>102</xdr:col>
      <xdr:colOff>165100</xdr:colOff>
      <xdr:row>77</xdr:row>
      <xdr:rowOff>106680</xdr:rowOff>
    </xdr:to>
    <xdr:sp macro="" textlink="">
      <xdr:nvSpPr>
        <xdr:cNvPr id="877" name="楕円 876"/>
        <xdr:cNvSpPr/>
      </xdr:nvSpPr>
      <xdr:spPr>
        <a:xfrm>
          <a:off x="19494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97807</xdr:rowOff>
    </xdr:from>
    <xdr:ext cx="534377" cy="259045"/>
    <xdr:sp macro="" textlink="">
      <xdr:nvSpPr>
        <xdr:cNvPr id="878" name="テキスト ボックス 877"/>
        <xdr:cNvSpPr txBox="1"/>
      </xdr:nvSpPr>
      <xdr:spPr>
        <a:xfrm>
          <a:off x="19278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42647</xdr:rowOff>
    </xdr:from>
    <xdr:to>
      <xdr:col>98</xdr:col>
      <xdr:colOff>38100</xdr:colOff>
      <xdr:row>78</xdr:row>
      <xdr:rowOff>144247</xdr:rowOff>
    </xdr:to>
    <xdr:sp macro="" textlink="">
      <xdr:nvSpPr>
        <xdr:cNvPr id="879" name="楕円 878"/>
        <xdr:cNvSpPr/>
      </xdr:nvSpPr>
      <xdr:spPr>
        <a:xfrm>
          <a:off x="18605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135374</xdr:rowOff>
    </xdr:from>
    <xdr:ext cx="534377" cy="259045"/>
    <xdr:sp macro="" textlink="">
      <xdr:nvSpPr>
        <xdr:cNvPr id="880" name="テキスト ボックス 879"/>
        <xdr:cNvSpPr txBox="1"/>
      </xdr:nvSpPr>
      <xdr:spPr>
        <a:xfrm>
          <a:off x="18389111" y="135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828,428</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円となっている。このうち、主な構成項目である普通建設事業費は、住民一人当たり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205,135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円であり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の増と</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なっている。これは、市街地再開発事業助成や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宇佐美学園の改修の増、桜川保育園の改築</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令和２年度においては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、普通建設事業費のうち、新規整備は住民一人当たり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14,578</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円、更新整備は住民一人当たり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79,557</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、前年度と比較して減少してはいるものの、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類似団体平均を上回っている。これは平成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年度以降続く人口増加に伴う小・中学校をはじめとした公共施設の新規整備や、既存施設の老朽化に係る対応などによるものである。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今後については、東京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オリンピック・パラリンピック競技大会後の新たなまちの形成による、さらなる人口増に対応するため、小</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中学校や認定こども園、特別出張所などの施設整備</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や、既存施設の老朽化に伴う大規模改修など、今後も</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引き続き普通建設事業費の負担が大きくなることが見込まれる。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170,583
162,292
10.21
145,032,546
141,315,667
1,709,417
54,629,684
19,674,612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11194</xdr:rowOff>
    </xdr:from>
    <xdr:to>
      <xdr:col>24</xdr:col>
      <xdr:colOff>63500</xdr:colOff>
      <xdr:row>36</xdr:row>
      <xdr:rowOff>25727</xdr:rowOff>
    </xdr:to>
    <xdr:cxnSp macro="">
      <xdr:nvCxnSpPr>
        <xdr:cNvPr id="62" name="直線コネクタ 61"/>
        <xdr:cNvCxnSpPr/>
      </xdr:nvCxnSpPr>
      <xdr:spPr>
        <a:xfrm>
          <a:off x="3797300" y="6183394"/>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125657</xdr:rowOff>
    </xdr:from>
    <xdr:to>
      <xdr:col>19</xdr:col>
      <xdr:colOff>177800</xdr:colOff>
      <xdr:row>36</xdr:row>
      <xdr:rowOff>11194</xdr:rowOff>
    </xdr:to>
    <xdr:cxnSp macro="">
      <xdr:nvCxnSpPr>
        <xdr:cNvPr id="65" name="直線コネクタ 64"/>
        <xdr:cNvCxnSpPr/>
      </xdr:nvCxnSpPr>
      <xdr:spPr>
        <a:xfrm>
          <a:off x="2908300" y="6126407"/>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125657</xdr:rowOff>
    </xdr:from>
    <xdr:to>
      <xdr:col>15</xdr:col>
      <xdr:colOff>50800</xdr:colOff>
      <xdr:row>35</xdr:row>
      <xdr:rowOff>150640</xdr:rowOff>
    </xdr:to>
    <xdr:cxnSp macro="">
      <xdr:nvCxnSpPr>
        <xdr:cNvPr id="68" name="直線コネクタ 67"/>
        <xdr:cNvCxnSpPr/>
      </xdr:nvCxnSpPr>
      <xdr:spPr>
        <a:xfrm flipV="1">
          <a:off x="2019300" y="6126407"/>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107043</xdr:rowOff>
    </xdr:from>
    <xdr:to>
      <xdr:col>10</xdr:col>
      <xdr:colOff>114300</xdr:colOff>
      <xdr:row>35</xdr:row>
      <xdr:rowOff>150640</xdr:rowOff>
    </xdr:to>
    <xdr:cxnSp macro="">
      <xdr:nvCxnSpPr>
        <xdr:cNvPr id="71" name="直線コネクタ 70"/>
        <xdr:cNvCxnSpPr/>
      </xdr:nvCxnSpPr>
      <xdr:spPr>
        <a:xfrm>
          <a:off x="1130300" y="6107793"/>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146377</xdr:rowOff>
    </xdr:from>
    <xdr:to>
      <xdr:col>24</xdr:col>
      <xdr:colOff>114300</xdr:colOff>
      <xdr:row>36</xdr:row>
      <xdr:rowOff>76527</xdr:rowOff>
    </xdr:to>
    <xdr:sp macro="" textlink="">
      <xdr:nvSpPr>
        <xdr:cNvPr id="81" name="楕円 80"/>
        <xdr:cNvSpPr/>
      </xdr:nvSpPr>
      <xdr:spPr>
        <a:xfrm>
          <a:off x="45847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169254</xdr:rowOff>
    </xdr:from>
    <xdr:ext cx="469744" cy="259045"/>
    <xdr:sp macro="" textlink="">
      <xdr:nvSpPr>
        <xdr:cNvPr id="82" name="議会費該当値テキスト"/>
        <xdr:cNvSpPr txBox="1"/>
      </xdr:nvSpPr>
      <xdr:spPr>
        <a:xfrm>
          <a:off x="4686300" y="599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131844</xdr:rowOff>
    </xdr:from>
    <xdr:to>
      <xdr:col>20</xdr:col>
      <xdr:colOff>38100</xdr:colOff>
      <xdr:row>36</xdr:row>
      <xdr:rowOff>61994</xdr:rowOff>
    </xdr:to>
    <xdr:sp macro="" textlink="">
      <xdr:nvSpPr>
        <xdr:cNvPr id="83" name="楕円 82"/>
        <xdr:cNvSpPr/>
      </xdr:nvSpPr>
      <xdr:spPr>
        <a:xfrm>
          <a:off x="3746500" y="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78521</xdr:rowOff>
    </xdr:from>
    <xdr:ext cx="469744" cy="259045"/>
    <xdr:sp macro="" textlink="">
      <xdr:nvSpPr>
        <xdr:cNvPr id="84" name="テキスト ボックス 83"/>
        <xdr:cNvSpPr txBox="1"/>
      </xdr:nvSpPr>
      <xdr:spPr>
        <a:xfrm>
          <a:off x="3562428" y="59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74857</xdr:rowOff>
    </xdr:from>
    <xdr:to>
      <xdr:col>15</xdr:col>
      <xdr:colOff>101600</xdr:colOff>
      <xdr:row>36</xdr:row>
      <xdr:rowOff>5007</xdr:rowOff>
    </xdr:to>
    <xdr:sp macro="" textlink="">
      <xdr:nvSpPr>
        <xdr:cNvPr id="85" name="楕円 84"/>
        <xdr:cNvSpPr/>
      </xdr:nvSpPr>
      <xdr:spPr>
        <a:xfrm>
          <a:off x="2857500" y="6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21534</xdr:rowOff>
    </xdr:from>
    <xdr:ext cx="469744" cy="259045"/>
    <xdr:sp macro="" textlink="">
      <xdr:nvSpPr>
        <xdr:cNvPr id="86" name="テキスト ボックス 85"/>
        <xdr:cNvSpPr txBox="1"/>
      </xdr:nvSpPr>
      <xdr:spPr>
        <a:xfrm>
          <a:off x="2673428" y="585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99840</xdr:rowOff>
    </xdr:from>
    <xdr:to>
      <xdr:col>10</xdr:col>
      <xdr:colOff>165100</xdr:colOff>
      <xdr:row>36</xdr:row>
      <xdr:rowOff>29990</xdr:rowOff>
    </xdr:to>
    <xdr:sp macro="" textlink="">
      <xdr:nvSpPr>
        <xdr:cNvPr id="87" name="楕円 86"/>
        <xdr:cNvSpPr/>
      </xdr:nvSpPr>
      <xdr:spPr>
        <a:xfrm>
          <a:off x="1968500" y="6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46517</xdr:rowOff>
    </xdr:from>
    <xdr:ext cx="469744" cy="259045"/>
    <xdr:sp macro="" textlink="">
      <xdr:nvSpPr>
        <xdr:cNvPr id="88" name="テキスト ボックス 87"/>
        <xdr:cNvSpPr txBox="1"/>
      </xdr:nvSpPr>
      <xdr:spPr>
        <a:xfrm>
          <a:off x="1784428" y="58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56243</xdr:rowOff>
    </xdr:from>
    <xdr:to>
      <xdr:col>6</xdr:col>
      <xdr:colOff>38100</xdr:colOff>
      <xdr:row>35</xdr:row>
      <xdr:rowOff>157843</xdr:rowOff>
    </xdr:to>
    <xdr:sp macro="" textlink="">
      <xdr:nvSpPr>
        <xdr:cNvPr id="89" name="楕円 88"/>
        <xdr:cNvSpPr/>
      </xdr:nvSpPr>
      <xdr:spPr>
        <a:xfrm>
          <a:off x="1079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2920</xdr:rowOff>
    </xdr:from>
    <xdr:ext cx="469744" cy="259045"/>
    <xdr:sp macro="" textlink="">
      <xdr:nvSpPr>
        <xdr:cNvPr id="90" name="テキスト ボックス 89"/>
        <xdr:cNvSpPr txBox="1"/>
      </xdr:nvSpPr>
      <xdr:spPr>
        <a:xfrm>
          <a:off x="895428" y="583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93812</xdr:rowOff>
    </xdr:from>
    <xdr:to>
      <xdr:col>24</xdr:col>
      <xdr:colOff>63500</xdr:colOff>
      <xdr:row>57</xdr:row>
      <xdr:rowOff>93443</xdr:rowOff>
    </xdr:to>
    <xdr:cxnSp macro="">
      <xdr:nvCxnSpPr>
        <xdr:cNvPr id="119" name="直線コネクタ 118"/>
        <xdr:cNvCxnSpPr/>
      </xdr:nvCxnSpPr>
      <xdr:spPr>
        <a:xfrm flipV="1">
          <a:off x="3797300" y="9352112"/>
          <a:ext cx="838200" cy="5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11437</xdr:rowOff>
    </xdr:from>
    <xdr:to>
      <xdr:col>19</xdr:col>
      <xdr:colOff>177800</xdr:colOff>
      <xdr:row>57</xdr:row>
      <xdr:rowOff>93443</xdr:rowOff>
    </xdr:to>
    <xdr:cxnSp macro="">
      <xdr:nvCxnSpPr>
        <xdr:cNvPr id="122" name="直線コネクタ 121"/>
        <xdr:cNvCxnSpPr/>
      </xdr:nvCxnSpPr>
      <xdr:spPr>
        <a:xfrm>
          <a:off x="2908300" y="9784087"/>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11437</xdr:rowOff>
    </xdr:from>
    <xdr:to>
      <xdr:col>15</xdr:col>
      <xdr:colOff>50800</xdr:colOff>
      <xdr:row>57</xdr:row>
      <xdr:rowOff>131185</xdr:rowOff>
    </xdr:to>
    <xdr:cxnSp macro="">
      <xdr:nvCxnSpPr>
        <xdr:cNvPr id="125" name="直線コネクタ 124"/>
        <xdr:cNvCxnSpPr/>
      </xdr:nvCxnSpPr>
      <xdr:spPr>
        <a:xfrm flipV="1">
          <a:off x="2019300" y="9784087"/>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127199</xdr:rowOff>
    </xdr:from>
    <xdr:to>
      <xdr:col>10</xdr:col>
      <xdr:colOff>114300</xdr:colOff>
      <xdr:row>57</xdr:row>
      <xdr:rowOff>131185</xdr:rowOff>
    </xdr:to>
    <xdr:cxnSp macro="">
      <xdr:nvCxnSpPr>
        <xdr:cNvPr id="128" name="直線コネクタ 127"/>
        <xdr:cNvCxnSpPr/>
      </xdr:nvCxnSpPr>
      <xdr:spPr>
        <a:xfrm>
          <a:off x="1130300" y="9899849"/>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43012</xdr:rowOff>
    </xdr:from>
    <xdr:to>
      <xdr:col>24</xdr:col>
      <xdr:colOff>114300</xdr:colOff>
      <xdr:row>54</xdr:row>
      <xdr:rowOff>144612</xdr:rowOff>
    </xdr:to>
    <xdr:sp macro="" textlink="">
      <xdr:nvSpPr>
        <xdr:cNvPr id="138" name="楕円 137"/>
        <xdr:cNvSpPr/>
      </xdr:nvSpPr>
      <xdr:spPr>
        <a:xfrm>
          <a:off x="4584700" y="93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65889</xdr:rowOff>
    </xdr:from>
    <xdr:ext cx="599010" cy="259045"/>
    <xdr:sp macro="" textlink="">
      <xdr:nvSpPr>
        <xdr:cNvPr id="139" name="総務費該当値テキスト"/>
        <xdr:cNvSpPr txBox="1"/>
      </xdr:nvSpPr>
      <xdr:spPr>
        <a:xfrm>
          <a:off x="4686300" y="915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42643</xdr:rowOff>
    </xdr:from>
    <xdr:to>
      <xdr:col>20</xdr:col>
      <xdr:colOff>38100</xdr:colOff>
      <xdr:row>57</xdr:row>
      <xdr:rowOff>144243</xdr:rowOff>
    </xdr:to>
    <xdr:sp macro="" textlink="">
      <xdr:nvSpPr>
        <xdr:cNvPr id="140" name="楕円 139"/>
        <xdr:cNvSpPr/>
      </xdr:nvSpPr>
      <xdr:spPr>
        <a:xfrm>
          <a:off x="3746500" y="981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160770</xdr:rowOff>
    </xdr:from>
    <xdr:ext cx="534377" cy="259045"/>
    <xdr:sp macro="" textlink="">
      <xdr:nvSpPr>
        <xdr:cNvPr id="141" name="テキスト ボックス 140"/>
        <xdr:cNvSpPr txBox="1"/>
      </xdr:nvSpPr>
      <xdr:spPr>
        <a:xfrm>
          <a:off x="3530111" y="95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132087</xdr:rowOff>
    </xdr:from>
    <xdr:to>
      <xdr:col>15</xdr:col>
      <xdr:colOff>101600</xdr:colOff>
      <xdr:row>57</xdr:row>
      <xdr:rowOff>62237</xdr:rowOff>
    </xdr:to>
    <xdr:sp macro="" textlink="">
      <xdr:nvSpPr>
        <xdr:cNvPr id="142" name="楕円 141"/>
        <xdr:cNvSpPr/>
      </xdr:nvSpPr>
      <xdr:spPr>
        <a:xfrm>
          <a:off x="2857500" y="97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78764</xdr:rowOff>
    </xdr:from>
    <xdr:ext cx="534377" cy="259045"/>
    <xdr:sp macro="" textlink="">
      <xdr:nvSpPr>
        <xdr:cNvPr id="143" name="テキスト ボックス 142"/>
        <xdr:cNvSpPr txBox="1"/>
      </xdr:nvSpPr>
      <xdr:spPr>
        <a:xfrm>
          <a:off x="2641111" y="95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80385</xdr:rowOff>
    </xdr:from>
    <xdr:to>
      <xdr:col>10</xdr:col>
      <xdr:colOff>165100</xdr:colOff>
      <xdr:row>58</xdr:row>
      <xdr:rowOff>10535</xdr:rowOff>
    </xdr:to>
    <xdr:sp macro="" textlink="">
      <xdr:nvSpPr>
        <xdr:cNvPr id="144" name="楕円 143"/>
        <xdr:cNvSpPr/>
      </xdr:nvSpPr>
      <xdr:spPr>
        <a:xfrm>
          <a:off x="1968500" y="9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27062</xdr:rowOff>
    </xdr:from>
    <xdr:ext cx="534377" cy="259045"/>
    <xdr:sp macro="" textlink="">
      <xdr:nvSpPr>
        <xdr:cNvPr id="145" name="テキスト ボックス 144"/>
        <xdr:cNvSpPr txBox="1"/>
      </xdr:nvSpPr>
      <xdr:spPr>
        <a:xfrm>
          <a:off x="1752111" y="96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76399</xdr:rowOff>
    </xdr:from>
    <xdr:to>
      <xdr:col>6</xdr:col>
      <xdr:colOff>38100</xdr:colOff>
      <xdr:row>58</xdr:row>
      <xdr:rowOff>6549</xdr:rowOff>
    </xdr:to>
    <xdr:sp macro="" textlink="">
      <xdr:nvSpPr>
        <xdr:cNvPr id="146" name="楕円 145"/>
        <xdr:cNvSpPr/>
      </xdr:nvSpPr>
      <xdr:spPr>
        <a:xfrm>
          <a:off x="1079500" y="98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23076</xdr:rowOff>
    </xdr:from>
    <xdr:ext cx="534377" cy="259045"/>
    <xdr:sp macro="" textlink="">
      <xdr:nvSpPr>
        <xdr:cNvPr id="147" name="テキスト ボックス 146"/>
        <xdr:cNvSpPr txBox="1"/>
      </xdr:nvSpPr>
      <xdr:spPr>
        <a:xfrm>
          <a:off x="863111" y="962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73396</xdr:rowOff>
    </xdr:from>
    <xdr:to>
      <xdr:col>24</xdr:col>
      <xdr:colOff>63500</xdr:colOff>
      <xdr:row>78</xdr:row>
      <xdr:rowOff>75778</xdr:rowOff>
    </xdr:to>
    <xdr:cxnSp macro="">
      <xdr:nvCxnSpPr>
        <xdr:cNvPr id="179" name="直線コネクタ 178"/>
        <xdr:cNvCxnSpPr/>
      </xdr:nvCxnSpPr>
      <xdr:spPr>
        <a:xfrm flipV="1">
          <a:off x="3797300" y="13275046"/>
          <a:ext cx="838200" cy="1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75778</xdr:rowOff>
    </xdr:from>
    <xdr:to>
      <xdr:col>19</xdr:col>
      <xdr:colOff>177800</xdr:colOff>
      <xdr:row>79</xdr:row>
      <xdr:rowOff>24747</xdr:rowOff>
    </xdr:to>
    <xdr:cxnSp macro="">
      <xdr:nvCxnSpPr>
        <xdr:cNvPr id="182" name="直線コネクタ 181"/>
        <xdr:cNvCxnSpPr/>
      </xdr:nvCxnSpPr>
      <xdr:spPr>
        <a:xfrm flipV="1">
          <a:off x="2908300" y="13448878"/>
          <a:ext cx="889000" cy="1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19489</xdr:rowOff>
    </xdr:from>
    <xdr:to>
      <xdr:col>15</xdr:col>
      <xdr:colOff>50800</xdr:colOff>
      <xdr:row>79</xdr:row>
      <xdr:rowOff>24747</xdr:rowOff>
    </xdr:to>
    <xdr:cxnSp macro="">
      <xdr:nvCxnSpPr>
        <xdr:cNvPr id="185" name="直線コネクタ 184"/>
        <xdr:cNvCxnSpPr/>
      </xdr:nvCxnSpPr>
      <xdr:spPr>
        <a:xfrm>
          <a:off x="2019300" y="1356403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19489</xdr:rowOff>
    </xdr:from>
    <xdr:to>
      <xdr:col>10</xdr:col>
      <xdr:colOff>114300</xdr:colOff>
      <xdr:row>79</xdr:row>
      <xdr:rowOff>93490</xdr:rowOff>
    </xdr:to>
    <xdr:cxnSp macro="">
      <xdr:nvCxnSpPr>
        <xdr:cNvPr id="188" name="直線コネクタ 187"/>
        <xdr:cNvCxnSpPr/>
      </xdr:nvCxnSpPr>
      <xdr:spPr>
        <a:xfrm flipV="1">
          <a:off x="1130300" y="13564039"/>
          <a:ext cx="889000" cy="7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22596</xdr:rowOff>
    </xdr:from>
    <xdr:to>
      <xdr:col>24</xdr:col>
      <xdr:colOff>114300</xdr:colOff>
      <xdr:row>77</xdr:row>
      <xdr:rowOff>124196</xdr:rowOff>
    </xdr:to>
    <xdr:sp macro="" textlink="">
      <xdr:nvSpPr>
        <xdr:cNvPr id="198" name="楕円 197"/>
        <xdr:cNvSpPr/>
      </xdr:nvSpPr>
      <xdr:spPr>
        <a:xfrm>
          <a:off x="4584700" y="13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1023</xdr:rowOff>
    </xdr:from>
    <xdr:ext cx="599010" cy="259045"/>
    <xdr:sp macro="" textlink="">
      <xdr:nvSpPr>
        <xdr:cNvPr id="199" name="民生費該当値テキスト"/>
        <xdr:cNvSpPr txBox="1"/>
      </xdr:nvSpPr>
      <xdr:spPr>
        <a:xfrm>
          <a:off x="4686300" y="1320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24978</xdr:rowOff>
    </xdr:from>
    <xdr:to>
      <xdr:col>20</xdr:col>
      <xdr:colOff>38100</xdr:colOff>
      <xdr:row>78</xdr:row>
      <xdr:rowOff>126578</xdr:rowOff>
    </xdr:to>
    <xdr:sp macro="" textlink="">
      <xdr:nvSpPr>
        <xdr:cNvPr id="200" name="楕円 199"/>
        <xdr:cNvSpPr/>
      </xdr:nvSpPr>
      <xdr:spPr>
        <a:xfrm>
          <a:off x="3746500" y="13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117705</xdr:rowOff>
    </xdr:from>
    <xdr:ext cx="599010" cy="259045"/>
    <xdr:sp macro="" textlink="">
      <xdr:nvSpPr>
        <xdr:cNvPr id="201" name="テキスト ボックス 200"/>
        <xdr:cNvSpPr txBox="1"/>
      </xdr:nvSpPr>
      <xdr:spPr>
        <a:xfrm>
          <a:off x="3497795" y="134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145397</xdr:rowOff>
    </xdr:from>
    <xdr:to>
      <xdr:col>15</xdr:col>
      <xdr:colOff>101600</xdr:colOff>
      <xdr:row>79</xdr:row>
      <xdr:rowOff>75547</xdr:rowOff>
    </xdr:to>
    <xdr:sp macro="" textlink="">
      <xdr:nvSpPr>
        <xdr:cNvPr id="202" name="楕円 201"/>
        <xdr:cNvSpPr/>
      </xdr:nvSpPr>
      <xdr:spPr>
        <a:xfrm>
          <a:off x="2857500" y="13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66674</xdr:rowOff>
    </xdr:from>
    <xdr:ext cx="599010" cy="259045"/>
    <xdr:sp macro="" textlink="">
      <xdr:nvSpPr>
        <xdr:cNvPr id="203" name="テキスト ボックス 202"/>
        <xdr:cNvSpPr txBox="1"/>
      </xdr:nvSpPr>
      <xdr:spPr>
        <a:xfrm>
          <a:off x="2608795" y="1361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140139</xdr:rowOff>
    </xdr:from>
    <xdr:to>
      <xdr:col>10</xdr:col>
      <xdr:colOff>165100</xdr:colOff>
      <xdr:row>79</xdr:row>
      <xdr:rowOff>70289</xdr:rowOff>
    </xdr:to>
    <xdr:sp macro="" textlink="">
      <xdr:nvSpPr>
        <xdr:cNvPr id="204" name="楕円 203"/>
        <xdr:cNvSpPr/>
      </xdr:nvSpPr>
      <xdr:spPr>
        <a:xfrm>
          <a:off x="1968500" y="135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61416</xdr:rowOff>
    </xdr:from>
    <xdr:ext cx="599010" cy="259045"/>
    <xdr:sp macro="" textlink="">
      <xdr:nvSpPr>
        <xdr:cNvPr id="205" name="テキスト ボックス 204"/>
        <xdr:cNvSpPr txBox="1"/>
      </xdr:nvSpPr>
      <xdr:spPr>
        <a:xfrm>
          <a:off x="1719795" y="136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42690</xdr:rowOff>
    </xdr:from>
    <xdr:to>
      <xdr:col>6</xdr:col>
      <xdr:colOff>38100</xdr:colOff>
      <xdr:row>79</xdr:row>
      <xdr:rowOff>144290</xdr:rowOff>
    </xdr:to>
    <xdr:sp macro="" textlink="">
      <xdr:nvSpPr>
        <xdr:cNvPr id="206" name="楕円 205"/>
        <xdr:cNvSpPr/>
      </xdr:nvSpPr>
      <xdr:spPr>
        <a:xfrm>
          <a:off x="10795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135417</xdr:rowOff>
    </xdr:from>
    <xdr:ext cx="599010" cy="259045"/>
    <xdr:sp macro="" textlink="">
      <xdr:nvSpPr>
        <xdr:cNvPr id="207" name="テキスト ボックス 206"/>
        <xdr:cNvSpPr txBox="1"/>
      </xdr:nvSpPr>
      <xdr:spPr>
        <a:xfrm>
          <a:off x="830795" y="1367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106401</xdr:rowOff>
    </xdr:from>
    <xdr:to>
      <xdr:col>24</xdr:col>
      <xdr:colOff>63500</xdr:colOff>
      <xdr:row>96</xdr:row>
      <xdr:rowOff>159893</xdr:rowOff>
    </xdr:to>
    <xdr:cxnSp macro="">
      <xdr:nvCxnSpPr>
        <xdr:cNvPr id="237" name="直線コネクタ 236"/>
        <xdr:cNvCxnSpPr/>
      </xdr:nvCxnSpPr>
      <xdr:spPr>
        <a:xfrm flipV="1">
          <a:off x="3797300" y="16565601"/>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159893</xdr:rowOff>
    </xdr:from>
    <xdr:to>
      <xdr:col>19</xdr:col>
      <xdr:colOff>177800</xdr:colOff>
      <xdr:row>97</xdr:row>
      <xdr:rowOff>10294</xdr:rowOff>
    </xdr:to>
    <xdr:cxnSp macro="">
      <xdr:nvCxnSpPr>
        <xdr:cNvPr id="240" name="直線コネクタ 239"/>
        <xdr:cNvCxnSpPr/>
      </xdr:nvCxnSpPr>
      <xdr:spPr>
        <a:xfrm flipV="1">
          <a:off x="2908300" y="166190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xdr:rowOff>
    </xdr:from>
    <xdr:to>
      <xdr:col>15</xdr:col>
      <xdr:colOff>50800</xdr:colOff>
      <xdr:row>97</xdr:row>
      <xdr:rowOff>10294</xdr:rowOff>
    </xdr:to>
    <xdr:cxnSp macro="">
      <xdr:nvCxnSpPr>
        <xdr:cNvPr id="243" name="直線コネクタ 242"/>
        <xdr:cNvCxnSpPr/>
      </xdr:nvCxnSpPr>
      <xdr:spPr>
        <a:xfrm>
          <a:off x="2019300" y="1663069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142367</xdr:rowOff>
    </xdr:from>
    <xdr:to>
      <xdr:col>10</xdr:col>
      <xdr:colOff>114300</xdr:colOff>
      <xdr:row>97</xdr:row>
      <xdr:rowOff>45</xdr:rowOff>
    </xdr:to>
    <xdr:cxnSp macro="">
      <xdr:nvCxnSpPr>
        <xdr:cNvPr id="246" name="直線コネクタ 245"/>
        <xdr:cNvCxnSpPr/>
      </xdr:nvCxnSpPr>
      <xdr:spPr>
        <a:xfrm>
          <a:off x="1130300" y="16601567"/>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55601</xdr:rowOff>
    </xdr:from>
    <xdr:to>
      <xdr:col>24</xdr:col>
      <xdr:colOff>114300</xdr:colOff>
      <xdr:row>96</xdr:row>
      <xdr:rowOff>157201</xdr:rowOff>
    </xdr:to>
    <xdr:sp macro="" textlink="">
      <xdr:nvSpPr>
        <xdr:cNvPr id="256" name="楕円 255"/>
        <xdr:cNvSpPr/>
      </xdr:nvSpPr>
      <xdr:spPr>
        <a:xfrm>
          <a:off x="45847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78478</xdr:rowOff>
    </xdr:from>
    <xdr:ext cx="534377" cy="259045"/>
    <xdr:sp macro="" textlink="">
      <xdr:nvSpPr>
        <xdr:cNvPr id="257" name="衛生費該当値テキスト"/>
        <xdr:cNvSpPr txBox="1"/>
      </xdr:nvSpPr>
      <xdr:spPr>
        <a:xfrm>
          <a:off x="4686300" y="163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109093</xdr:rowOff>
    </xdr:from>
    <xdr:to>
      <xdr:col>20</xdr:col>
      <xdr:colOff>38100</xdr:colOff>
      <xdr:row>97</xdr:row>
      <xdr:rowOff>39243</xdr:rowOff>
    </xdr:to>
    <xdr:sp macro="" textlink="">
      <xdr:nvSpPr>
        <xdr:cNvPr id="258" name="楕円 257"/>
        <xdr:cNvSpPr/>
      </xdr:nvSpPr>
      <xdr:spPr>
        <a:xfrm>
          <a:off x="3746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55770</xdr:rowOff>
    </xdr:from>
    <xdr:ext cx="534377" cy="259045"/>
    <xdr:sp macro="" textlink="">
      <xdr:nvSpPr>
        <xdr:cNvPr id="259" name="テキスト ボックス 258"/>
        <xdr:cNvSpPr txBox="1"/>
      </xdr:nvSpPr>
      <xdr:spPr>
        <a:xfrm>
          <a:off x="3530111" y="163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130944</xdr:rowOff>
    </xdr:from>
    <xdr:to>
      <xdr:col>15</xdr:col>
      <xdr:colOff>101600</xdr:colOff>
      <xdr:row>97</xdr:row>
      <xdr:rowOff>61094</xdr:rowOff>
    </xdr:to>
    <xdr:sp macro="" textlink="">
      <xdr:nvSpPr>
        <xdr:cNvPr id="260" name="楕円 259"/>
        <xdr:cNvSpPr/>
      </xdr:nvSpPr>
      <xdr:spPr>
        <a:xfrm>
          <a:off x="2857500" y="165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77621</xdr:rowOff>
    </xdr:from>
    <xdr:ext cx="534377" cy="259045"/>
    <xdr:sp macro="" textlink="">
      <xdr:nvSpPr>
        <xdr:cNvPr id="261" name="テキスト ボックス 260"/>
        <xdr:cNvSpPr txBox="1"/>
      </xdr:nvSpPr>
      <xdr:spPr>
        <a:xfrm>
          <a:off x="2641111" y="163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120695</xdr:rowOff>
    </xdr:from>
    <xdr:to>
      <xdr:col>10</xdr:col>
      <xdr:colOff>165100</xdr:colOff>
      <xdr:row>97</xdr:row>
      <xdr:rowOff>50845</xdr:rowOff>
    </xdr:to>
    <xdr:sp macro="" textlink="">
      <xdr:nvSpPr>
        <xdr:cNvPr id="262" name="楕円 261"/>
        <xdr:cNvSpPr/>
      </xdr:nvSpPr>
      <xdr:spPr>
        <a:xfrm>
          <a:off x="19685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67372</xdr:rowOff>
    </xdr:from>
    <xdr:ext cx="534377" cy="259045"/>
    <xdr:sp macro="" textlink="">
      <xdr:nvSpPr>
        <xdr:cNvPr id="263" name="テキスト ボックス 262"/>
        <xdr:cNvSpPr txBox="1"/>
      </xdr:nvSpPr>
      <xdr:spPr>
        <a:xfrm>
          <a:off x="1752111" y="163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91567</xdr:rowOff>
    </xdr:from>
    <xdr:to>
      <xdr:col>6</xdr:col>
      <xdr:colOff>38100</xdr:colOff>
      <xdr:row>97</xdr:row>
      <xdr:rowOff>21717</xdr:rowOff>
    </xdr:to>
    <xdr:sp macro="" textlink="">
      <xdr:nvSpPr>
        <xdr:cNvPr id="264" name="楕円 263"/>
        <xdr:cNvSpPr/>
      </xdr:nvSpPr>
      <xdr:spPr>
        <a:xfrm>
          <a:off x="1079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38244</xdr:rowOff>
    </xdr:from>
    <xdr:ext cx="534377" cy="259045"/>
    <xdr:sp macro="" textlink="">
      <xdr:nvSpPr>
        <xdr:cNvPr id="265" name="テキスト ボックス 264"/>
        <xdr:cNvSpPr txBox="1"/>
      </xdr:nvSpPr>
      <xdr:spPr>
        <a:xfrm>
          <a:off x="863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163475</xdr:rowOff>
    </xdr:from>
    <xdr:to>
      <xdr:col>55</xdr:col>
      <xdr:colOff>0</xdr:colOff>
      <xdr:row>36</xdr:row>
      <xdr:rowOff>10769</xdr:rowOff>
    </xdr:to>
    <xdr:cxnSp macro="">
      <xdr:nvCxnSpPr>
        <xdr:cNvPr id="292" name="直線コネクタ 291"/>
        <xdr:cNvCxnSpPr/>
      </xdr:nvCxnSpPr>
      <xdr:spPr>
        <a:xfrm>
          <a:off x="9639300" y="6164225"/>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161188</xdr:rowOff>
    </xdr:from>
    <xdr:to>
      <xdr:col>50</xdr:col>
      <xdr:colOff>114300</xdr:colOff>
      <xdr:row>35</xdr:row>
      <xdr:rowOff>163475</xdr:rowOff>
    </xdr:to>
    <xdr:cxnSp macro="">
      <xdr:nvCxnSpPr>
        <xdr:cNvPr id="295" name="直線コネクタ 294"/>
        <xdr:cNvCxnSpPr/>
      </xdr:nvCxnSpPr>
      <xdr:spPr>
        <a:xfrm>
          <a:off x="8750300" y="61619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120040</xdr:rowOff>
    </xdr:from>
    <xdr:to>
      <xdr:col>45</xdr:col>
      <xdr:colOff>177800</xdr:colOff>
      <xdr:row>35</xdr:row>
      <xdr:rowOff>161188</xdr:rowOff>
    </xdr:to>
    <xdr:cxnSp macro="">
      <xdr:nvCxnSpPr>
        <xdr:cNvPr id="298" name="直線コネクタ 297"/>
        <xdr:cNvCxnSpPr/>
      </xdr:nvCxnSpPr>
      <xdr:spPr>
        <a:xfrm>
          <a:off x="7861300" y="61207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84836</xdr:rowOff>
    </xdr:from>
    <xdr:to>
      <xdr:col>41</xdr:col>
      <xdr:colOff>50800</xdr:colOff>
      <xdr:row>35</xdr:row>
      <xdr:rowOff>120040</xdr:rowOff>
    </xdr:to>
    <xdr:cxnSp macro="">
      <xdr:nvCxnSpPr>
        <xdr:cNvPr id="301" name="直線コネクタ 300"/>
        <xdr:cNvCxnSpPr/>
      </xdr:nvCxnSpPr>
      <xdr:spPr>
        <a:xfrm>
          <a:off x="6972300" y="608558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131419</xdr:rowOff>
    </xdr:from>
    <xdr:to>
      <xdr:col>55</xdr:col>
      <xdr:colOff>50800</xdr:colOff>
      <xdr:row>36</xdr:row>
      <xdr:rowOff>61569</xdr:rowOff>
    </xdr:to>
    <xdr:sp macro="" textlink="">
      <xdr:nvSpPr>
        <xdr:cNvPr id="311" name="楕円 310"/>
        <xdr:cNvSpPr/>
      </xdr:nvSpPr>
      <xdr:spPr>
        <a:xfrm>
          <a:off x="104267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154296</xdr:rowOff>
    </xdr:from>
    <xdr:ext cx="469744" cy="259045"/>
    <xdr:sp macro="" textlink="">
      <xdr:nvSpPr>
        <xdr:cNvPr id="312" name="労働費該当値テキスト"/>
        <xdr:cNvSpPr txBox="1"/>
      </xdr:nvSpPr>
      <xdr:spPr>
        <a:xfrm>
          <a:off x="10528300" y="59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112675</xdr:rowOff>
    </xdr:from>
    <xdr:to>
      <xdr:col>50</xdr:col>
      <xdr:colOff>165100</xdr:colOff>
      <xdr:row>36</xdr:row>
      <xdr:rowOff>42825</xdr:rowOff>
    </xdr:to>
    <xdr:sp macro="" textlink="">
      <xdr:nvSpPr>
        <xdr:cNvPr id="313" name="楕円 312"/>
        <xdr:cNvSpPr/>
      </xdr:nvSpPr>
      <xdr:spPr>
        <a:xfrm>
          <a:off x="9588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59352</xdr:rowOff>
    </xdr:from>
    <xdr:ext cx="469744" cy="259045"/>
    <xdr:sp macro="" textlink="">
      <xdr:nvSpPr>
        <xdr:cNvPr id="314" name="テキスト ボックス 313"/>
        <xdr:cNvSpPr txBox="1"/>
      </xdr:nvSpPr>
      <xdr:spPr>
        <a:xfrm>
          <a:off x="9404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110388</xdr:rowOff>
    </xdr:from>
    <xdr:to>
      <xdr:col>46</xdr:col>
      <xdr:colOff>38100</xdr:colOff>
      <xdr:row>36</xdr:row>
      <xdr:rowOff>40538</xdr:rowOff>
    </xdr:to>
    <xdr:sp macro="" textlink="">
      <xdr:nvSpPr>
        <xdr:cNvPr id="315" name="楕円 314"/>
        <xdr:cNvSpPr/>
      </xdr:nvSpPr>
      <xdr:spPr>
        <a:xfrm>
          <a:off x="8699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57065</xdr:rowOff>
    </xdr:from>
    <xdr:ext cx="469744" cy="259045"/>
    <xdr:sp macro="" textlink="">
      <xdr:nvSpPr>
        <xdr:cNvPr id="316" name="テキスト ボックス 315"/>
        <xdr:cNvSpPr txBox="1"/>
      </xdr:nvSpPr>
      <xdr:spPr>
        <a:xfrm>
          <a:off x="8515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69240</xdr:rowOff>
    </xdr:from>
    <xdr:to>
      <xdr:col>41</xdr:col>
      <xdr:colOff>101600</xdr:colOff>
      <xdr:row>35</xdr:row>
      <xdr:rowOff>170840</xdr:rowOff>
    </xdr:to>
    <xdr:sp macro="" textlink="">
      <xdr:nvSpPr>
        <xdr:cNvPr id="317" name="楕円 316"/>
        <xdr:cNvSpPr/>
      </xdr:nvSpPr>
      <xdr:spPr>
        <a:xfrm>
          <a:off x="7810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15917</xdr:rowOff>
    </xdr:from>
    <xdr:ext cx="469744" cy="259045"/>
    <xdr:sp macro="" textlink="">
      <xdr:nvSpPr>
        <xdr:cNvPr id="318" name="テキスト ボックス 317"/>
        <xdr:cNvSpPr txBox="1"/>
      </xdr:nvSpPr>
      <xdr:spPr>
        <a:xfrm>
          <a:off x="7626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19" name="楕円 318"/>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152163</xdr:rowOff>
    </xdr:from>
    <xdr:ext cx="469744" cy="259045"/>
    <xdr:sp macro="" textlink="">
      <xdr:nvSpPr>
        <xdr:cNvPr id="320" name="テキスト ボックス 319"/>
        <xdr:cNvSpPr txBox="1"/>
      </xdr:nvSpPr>
      <xdr:spPr>
        <a:xfrm>
          <a:off x="6737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35306</xdr:rowOff>
    </xdr:from>
    <xdr:to>
      <xdr:col>55</xdr:col>
      <xdr:colOff>0</xdr:colOff>
      <xdr:row>57</xdr:row>
      <xdr:rowOff>156464</xdr:rowOff>
    </xdr:to>
    <xdr:cxnSp macro="">
      <xdr:nvCxnSpPr>
        <xdr:cNvPr id="349" name="直線コネクタ 348"/>
        <xdr:cNvCxnSpPr/>
      </xdr:nvCxnSpPr>
      <xdr:spPr>
        <a:xfrm flipV="1">
          <a:off x="9639300" y="980795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129049</xdr:rowOff>
    </xdr:from>
    <xdr:ext cx="378565" cy="259045"/>
    <xdr:sp macro="" textlink="">
      <xdr:nvSpPr>
        <xdr:cNvPr id="350" name="農林水産業費平均値テキスト"/>
        <xdr:cNvSpPr txBox="1"/>
      </xdr:nvSpPr>
      <xdr:spPr>
        <a:xfrm>
          <a:off x="10528300" y="9901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156464</xdr:rowOff>
    </xdr:from>
    <xdr:to>
      <xdr:col>50</xdr:col>
      <xdr:colOff>114300</xdr:colOff>
      <xdr:row>57</xdr:row>
      <xdr:rowOff>169418</xdr:rowOff>
    </xdr:to>
    <xdr:cxnSp macro="">
      <xdr:nvCxnSpPr>
        <xdr:cNvPr id="352" name="直線コネクタ 351"/>
        <xdr:cNvCxnSpPr/>
      </xdr:nvCxnSpPr>
      <xdr:spPr>
        <a:xfrm flipV="1">
          <a:off x="8750300" y="992911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159512</xdr:rowOff>
    </xdr:from>
    <xdr:to>
      <xdr:col>45</xdr:col>
      <xdr:colOff>177800</xdr:colOff>
      <xdr:row>57</xdr:row>
      <xdr:rowOff>169418</xdr:rowOff>
    </xdr:to>
    <xdr:cxnSp macro="">
      <xdr:nvCxnSpPr>
        <xdr:cNvPr id="355" name="直線コネクタ 354"/>
        <xdr:cNvCxnSpPr/>
      </xdr:nvCxnSpPr>
      <xdr:spPr>
        <a:xfrm>
          <a:off x="7861300" y="993216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159512</xdr:rowOff>
    </xdr:from>
    <xdr:to>
      <xdr:col>41</xdr:col>
      <xdr:colOff>50800</xdr:colOff>
      <xdr:row>57</xdr:row>
      <xdr:rowOff>167894</xdr:rowOff>
    </xdr:to>
    <xdr:cxnSp macro="">
      <xdr:nvCxnSpPr>
        <xdr:cNvPr id="358" name="直線コネクタ 357"/>
        <xdr:cNvCxnSpPr/>
      </xdr:nvCxnSpPr>
      <xdr:spPr>
        <a:xfrm flipV="1">
          <a:off x="6972300" y="993216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155956</xdr:rowOff>
    </xdr:from>
    <xdr:to>
      <xdr:col>55</xdr:col>
      <xdr:colOff>50800</xdr:colOff>
      <xdr:row>57</xdr:row>
      <xdr:rowOff>86106</xdr:rowOff>
    </xdr:to>
    <xdr:sp macro="" textlink="">
      <xdr:nvSpPr>
        <xdr:cNvPr id="368" name="楕円 367"/>
        <xdr:cNvSpPr/>
      </xdr:nvSpPr>
      <xdr:spPr>
        <a:xfrm>
          <a:off x="104267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7383</xdr:rowOff>
    </xdr:from>
    <xdr:ext cx="378565" cy="259045"/>
    <xdr:sp macro="" textlink="">
      <xdr:nvSpPr>
        <xdr:cNvPr id="369" name="農林水産業費該当値テキスト"/>
        <xdr:cNvSpPr txBox="1"/>
      </xdr:nvSpPr>
      <xdr:spPr>
        <a:xfrm>
          <a:off x="10528300" y="960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105664</xdr:rowOff>
    </xdr:from>
    <xdr:to>
      <xdr:col>50</xdr:col>
      <xdr:colOff>165100</xdr:colOff>
      <xdr:row>58</xdr:row>
      <xdr:rowOff>35814</xdr:rowOff>
    </xdr:to>
    <xdr:sp macro="" textlink="">
      <xdr:nvSpPr>
        <xdr:cNvPr id="370" name="楕円 369"/>
        <xdr:cNvSpPr/>
      </xdr:nvSpPr>
      <xdr:spPr>
        <a:xfrm>
          <a:off x="9588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52341</xdr:rowOff>
    </xdr:from>
    <xdr:ext cx="378565" cy="259045"/>
    <xdr:sp macro="" textlink="">
      <xdr:nvSpPr>
        <xdr:cNvPr id="371" name="テキスト ボックス 370"/>
        <xdr:cNvSpPr txBox="1"/>
      </xdr:nvSpPr>
      <xdr:spPr>
        <a:xfrm>
          <a:off x="9450017" y="965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118618</xdr:rowOff>
    </xdr:from>
    <xdr:to>
      <xdr:col>46</xdr:col>
      <xdr:colOff>38100</xdr:colOff>
      <xdr:row>58</xdr:row>
      <xdr:rowOff>48768</xdr:rowOff>
    </xdr:to>
    <xdr:sp macro="" textlink="">
      <xdr:nvSpPr>
        <xdr:cNvPr id="372" name="楕円 371"/>
        <xdr:cNvSpPr/>
      </xdr:nvSpPr>
      <xdr:spPr>
        <a:xfrm>
          <a:off x="8699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39895</xdr:rowOff>
    </xdr:from>
    <xdr:ext cx="378565" cy="259045"/>
    <xdr:sp macro="" textlink="">
      <xdr:nvSpPr>
        <xdr:cNvPr id="373" name="テキスト ボックス 372"/>
        <xdr:cNvSpPr txBox="1"/>
      </xdr:nvSpPr>
      <xdr:spPr>
        <a:xfrm>
          <a:off x="8561017" y="998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108712</xdr:rowOff>
    </xdr:from>
    <xdr:to>
      <xdr:col>41</xdr:col>
      <xdr:colOff>101600</xdr:colOff>
      <xdr:row>58</xdr:row>
      <xdr:rowOff>38862</xdr:rowOff>
    </xdr:to>
    <xdr:sp macro="" textlink="">
      <xdr:nvSpPr>
        <xdr:cNvPr id="374" name="楕円 373"/>
        <xdr:cNvSpPr/>
      </xdr:nvSpPr>
      <xdr:spPr>
        <a:xfrm>
          <a:off x="7810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55389</xdr:rowOff>
    </xdr:from>
    <xdr:ext cx="378565" cy="259045"/>
    <xdr:sp macro="" textlink="">
      <xdr:nvSpPr>
        <xdr:cNvPr id="375" name="テキスト ボックス 374"/>
        <xdr:cNvSpPr txBox="1"/>
      </xdr:nvSpPr>
      <xdr:spPr>
        <a:xfrm>
          <a:off x="7672017" y="965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117094</xdr:rowOff>
    </xdr:from>
    <xdr:to>
      <xdr:col>36</xdr:col>
      <xdr:colOff>165100</xdr:colOff>
      <xdr:row>58</xdr:row>
      <xdr:rowOff>47244</xdr:rowOff>
    </xdr:to>
    <xdr:sp macro="" textlink="">
      <xdr:nvSpPr>
        <xdr:cNvPr id="376" name="楕円 375"/>
        <xdr:cNvSpPr/>
      </xdr:nvSpPr>
      <xdr:spPr>
        <a:xfrm>
          <a:off x="69215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63771</xdr:rowOff>
    </xdr:from>
    <xdr:ext cx="378565" cy="259045"/>
    <xdr:sp macro="" textlink="">
      <xdr:nvSpPr>
        <xdr:cNvPr id="377" name="テキスト ボックス 376"/>
        <xdr:cNvSpPr txBox="1"/>
      </xdr:nvSpPr>
      <xdr:spPr>
        <a:xfrm>
          <a:off x="6783017" y="966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19731</xdr:rowOff>
    </xdr:from>
    <xdr:to>
      <xdr:col>55</xdr:col>
      <xdr:colOff>0</xdr:colOff>
      <xdr:row>72</xdr:row>
      <xdr:rowOff>136911</xdr:rowOff>
    </xdr:to>
    <xdr:cxnSp macro="">
      <xdr:nvCxnSpPr>
        <xdr:cNvPr id="404" name="直線コネクタ 403"/>
        <xdr:cNvCxnSpPr/>
      </xdr:nvCxnSpPr>
      <xdr:spPr>
        <a:xfrm flipV="1">
          <a:off x="9639300" y="12364131"/>
          <a:ext cx="8382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136911</xdr:rowOff>
    </xdr:from>
    <xdr:to>
      <xdr:col>50</xdr:col>
      <xdr:colOff>114300</xdr:colOff>
      <xdr:row>73</xdr:row>
      <xdr:rowOff>104496</xdr:rowOff>
    </xdr:to>
    <xdr:cxnSp macro="">
      <xdr:nvCxnSpPr>
        <xdr:cNvPr id="407" name="直線コネクタ 406"/>
        <xdr:cNvCxnSpPr/>
      </xdr:nvCxnSpPr>
      <xdr:spPr>
        <a:xfrm flipV="1">
          <a:off x="8750300" y="1248131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34955</xdr:rowOff>
    </xdr:from>
    <xdr:to>
      <xdr:col>45</xdr:col>
      <xdr:colOff>177800</xdr:colOff>
      <xdr:row>73</xdr:row>
      <xdr:rowOff>104496</xdr:rowOff>
    </xdr:to>
    <xdr:cxnSp macro="">
      <xdr:nvCxnSpPr>
        <xdr:cNvPr id="410" name="直線コネクタ 409"/>
        <xdr:cNvCxnSpPr/>
      </xdr:nvCxnSpPr>
      <xdr:spPr>
        <a:xfrm>
          <a:off x="7861300" y="12550805"/>
          <a:ext cx="8890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133253</xdr:rowOff>
    </xdr:from>
    <xdr:to>
      <xdr:col>41</xdr:col>
      <xdr:colOff>50800</xdr:colOff>
      <xdr:row>73</xdr:row>
      <xdr:rowOff>34955</xdr:rowOff>
    </xdr:to>
    <xdr:cxnSp macro="">
      <xdr:nvCxnSpPr>
        <xdr:cNvPr id="413" name="直線コネクタ 412"/>
        <xdr:cNvCxnSpPr/>
      </xdr:nvCxnSpPr>
      <xdr:spPr>
        <a:xfrm>
          <a:off x="6972300" y="1247765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140381</xdr:rowOff>
    </xdr:from>
    <xdr:to>
      <xdr:col>55</xdr:col>
      <xdr:colOff>50800</xdr:colOff>
      <xdr:row>72</xdr:row>
      <xdr:rowOff>70531</xdr:rowOff>
    </xdr:to>
    <xdr:sp macro="" textlink="">
      <xdr:nvSpPr>
        <xdr:cNvPr id="423" name="楕円 422"/>
        <xdr:cNvSpPr/>
      </xdr:nvSpPr>
      <xdr:spPr>
        <a:xfrm>
          <a:off x="10426700" y="123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55308</xdr:rowOff>
    </xdr:from>
    <xdr:ext cx="534377" cy="259045"/>
    <xdr:sp macro="" textlink="">
      <xdr:nvSpPr>
        <xdr:cNvPr id="424" name="商工費該当値テキスト"/>
        <xdr:cNvSpPr txBox="1"/>
      </xdr:nvSpPr>
      <xdr:spPr>
        <a:xfrm>
          <a:off x="10528300" y="122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86111</xdr:rowOff>
    </xdr:from>
    <xdr:to>
      <xdr:col>50</xdr:col>
      <xdr:colOff>165100</xdr:colOff>
      <xdr:row>73</xdr:row>
      <xdr:rowOff>16261</xdr:rowOff>
    </xdr:to>
    <xdr:sp macro="" textlink="">
      <xdr:nvSpPr>
        <xdr:cNvPr id="425" name="楕円 424"/>
        <xdr:cNvSpPr/>
      </xdr:nvSpPr>
      <xdr:spPr>
        <a:xfrm>
          <a:off x="9588500" y="12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32788</xdr:rowOff>
    </xdr:from>
    <xdr:ext cx="534377" cy="259045"/>
    <xdr:sp macro="" textlink="">
      <xdr:nvSpPr>
        <xdr:cNvPr id="426" name="テキスト ボックス 425"/>
        <xdr:cNvSpPr txBox="1"/>
      </xdr:nvSpPr>
      <xdr:spPr>
        <a:xfrm>
          <a:off x="9372111" y="122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53696</xdr:rowOff>
    </xdr:from>
    <xdr:to>
      <xdr:col>46</xdr:col>
      <xdr:colOff>38100</xdr:colOff>
      <xdr:row>73</xdr:row>
      <xdr:rowOff>155296</xdr:rowOff>
    </xdr:to>
    <xdr:sp macro="" textlink="">
      <xdr:nvSpPr>
        <xdr:cNvPr id="427" name="楕円 426"/>
        <xdr:cNvSpPr/>
      </xdr:nvSpPr>
      <xdr:spPr>
        <a:xfrm>
          <a:off x="8699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373</xdr:rowOff>
    </xdr:from>
    <xdr:ext cx="534377" cy="259045"/>
    <xdr:sp macro="" textlink="">
      <xdr:nvSpPr>
        <xdr:cNvPr id="428" name="テキスト ボックス 427"/>
        <xdr:cNvSpPr txBox="1"/>
      </xdr:nvSpPr>
      <xdr:spPr>
        <a:xfrm>
          <a:off x="8483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155605</xdr:rowOff>
    </xdr:from>
    <xdr:to>
      <xdr:col>41</xdr:col>
      <xdr:colOff>101600</xdr:colOff>
      <xdr:row>73</xdr:row>
      <xdr:rowOff>85755</xdr:rowOff>
    </xdr:to>
    <xdr:sp macro="" textlink="">
      <xdr:nvSpPr>
        <xdr:cNvPr id="429" name="楕円 428"/>
        <xdr:cNvSpPr/>
      </xdr:nvSpPr>
      <xdr:spPr>
        <a:xfrm>
          <a:off x="7810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102282</xdr:rowOff>
    </xdr:from>
    <xdr:ext cx="534377" cy="259045"/>
    <xdr:sp macro="" textlink="">
      <xdr:nvSpPr>
        <xdr:cNvPr id="430" name="テキスト ボックス 429"/>
        <xdr:cNvSpPr txBox="1"/>
      </xdr:nvSpPr>
      <xdr:spPr>
        <a:xfrm>
          <a:off x="7594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82453</xdr:rowOff>
    </xdr:from>
    <xdr:to>
      <xdr:col>36</xdr:col>
      <xdr:colOff>165100</xdr:colOff>
      <xdr:row>73</xdr:row>
      <xdr:rowOff>12603</xdr:rowOff>
    </xdr:to>
    <xdr:sp macro="" textlink="">
      <xdr:nvSpPr>
        <xdr:cNvPr id="431" name="楕円 430"/>
        <xdr:cNvSpPr/>
      </xdr:nvSpPr>
      <xdr:spPr>
        <a:xfrm>
          <a:off x="6921500" y="12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29130</xdr:rowOff>
    </xdr:from>
    <xdr:ext cx="534377" cy="259045"/>
    <xdr:sp macro="" textlink="">
      <xdr:nvSpPr>
        <xdr:cNvPr id="432" name="テキスト ボックス 431"/>
        <xdr:cNvSpPr txBox="1"/>
      </xdr:nvSpPr>
      <xdr:spPr>
        <a:xfrm>
          <a:off x="6705111" y="12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69345</xdr:rowOff>
    </xdr:from>
    <xdr:to>
      <xdr:col>55</xdr:col>
      <xdr:colOff>0</xdr:colOff>
      <xdr:row>94</xdr:row>
      <xdr:rowOff>139616</xdr:rowOff>
    </xdr:to>
    <xdr:cxnSp macro="">
      <xdr:nvCxnSpPr>
        <xdr:cNvPr id="461" name="直線コネクタ 460"/>
        <xdr:cNvCxnSpPr/>
      </xdr:nvCxnSpPr>
      <xdr:spPr>
        <a:xfrm flipV="1">
          <a:off x="9639300" y="15499845"/>
          <a:ext cx="838200" cy="7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139616</xdr:rowOff>
    </xdr:from>
    <xdr:to>
      <xdr:col>50</xdr:col>
      <xdr:colOff>114300</xdr:colOff>
      <xdr:row>95</xdr:row>
      <xdr:rowOff>56338</xdr:rowOff>
    </xdr:to>
    <xdr:cxnSp macro="">
      <xdr:nvCxnSpPr>
        <xdr:cNvPr id="464" name="直線コネクタ 463"/>
        <xdr:cNvCxnSpPr/>
      </xdr:nvCxnSpPr>
      <xdr:spPr>
        <a:xfrm flipV="1">
          <a:off x="8750300" y="16255916"/>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161120</xdr:rowOff>
    </xdr:from>
    <xdr:to>
      <xdr:col>45</xdr:col>
      <xdr:colOff>177800</xdr:colOff>
      <xdr:row>95</xdr:row>
      <xdr:rowOff>56338</xdr:rowOff>
    </xdr:to>
    <xdr:cxnSp macro="">
      <xdr:nvCxnSpPr>
        <xdr:cNvPr id="467" name="直線コネクタ 466"/>
        <xdr:cNvCxnSpPr/>
      </xdr:nvCxnSpPr>
      <xdr:spPr>
        <a:xfrm>
          <a:off x="7861300" y="15934520"/>
          <a:ext cx="8890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116146</xdr:rowOff>
    </xdr:from>
    <xdr:to>
      <xdr:col>41</xdr:col>
      <xdr:colOff>50800</xdr:colOff>
      <xdr:row>92</xdr:row>
      <xdr:rowOff>161120</xdr:rowOff>
    </xdr:to>
    <xdr:cxnSp macro="">
      <xdr:nvCxnSpPr>
        <xdr:cNvPr id="470" name="直線コネクタ 469"/>
        <xdr:cNvCxnSpPr/>
      </xdr:nvCxnSpPr>
      <xdr:spPr>
        <a:xfrm>
          <a:off x="6972300" y="15546646"/>
          <a:ext cx="889000" cy="3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18545</xdr:rowOff>
    </xdr:from>
    <xdr:to>
      <xdr:col>55</xdr:col>
      <xdr:colOff>50800</xdr:colOff>
      <xdr:row>90</xdr:row>
      <xdr:rowOff>120145</xdr:rowOff>
    </xdr:to>
    <xdr:sp macro="" textlink="">
      <xdr:nvSpPr>
        <xdr:cNvPr id="480" name="楕円 479"/>
        <xdr:cNvSpPr/>
      </xdr:nvSpPr>
      <xdr:spPr>
        <a:xfrm>
          <a:off x="10426700" y="154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143022</xdr:rowOff>
    </xdr:from>
    <xdr:ext cx="599010" cy="259045"/>
    <xdr:sp macro="" textlink="">
      <xdr:nvSpPr>
        <xdr:cNvPr id="481" name="土木費該当値テキスト"/>
        <xdr:cNvSpPr txBox="1"/>
      </xdr:nvSpPr>
      <xdr:spPr>
        <a:xfrm>
          <a:off x="10528300" y="1540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88816</xdr:rowOff>
    </xdr:from>
    <xdr:to>
      <xdr:col>50</xdr:col>
      <xdr:colOff>165100</xdr:colOff>
      <xdr:row>95</xdr:row>
      <xdr:rowOff>18966</xdr:rowOff>
    </xdr:to>
    <xdr:sp macro="" textlink="">
      <xdr:nvSpPr>
        <xdr:cNvPr id="482" name="楕円 481"/>
        <xdr:cNvSpPr/>
      </xdr:nvSpPr>
      <xdr:spPr>
        <a:xfrm>
          <a:off x="9588500" y="1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35493</xdr:rowOff>
    </xdr:from>
    <xdr:ext cx="599010" cy="259045"/>
    <xdr:sp macro="" textlink="">
      <xdr:nvSpPr>
        <xdr:cNvPr id="483" name="テキスト ボックス 482"/>
        <xdr:cNvSpPr txBox="1"/>
      </xdr:nvSpPr>
      <xdr:spPr>
        <a:xfrm>
          <a:off x="9339795" y="159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5538</xdr:rowOff>
    </xdr:from>
    <xdr:to>
      <xdr:col>46</xdr:col>
      <xdr:colOff>38100</xdr:colOff>
      <xdr:row>95</xdr:row>
      <xdr:rowOff>107138</xdr:rowOff>
    </xdr:to>
    <xdr:sp macro="" textlink="">
      <xdr:nvSpPr>
        <xdr:cNvPr id="484" name="楕円 483"/>
        <xdr:cNvSpPr/>
      </xdr:nvSpPr>
      <xdr:spPr>
        <a:xfrm>
          <a:off x="8699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123665</xdr:rowOff>
    </xdr:from>
    <xdr:ext cx="534377" cy="259045"/>
    <xdr:sp macro="" textlink="">
      <xdr:nvSpPr>
        <xdr:cNvPr id="485" name="テキスト ボックス 484"/>
        <xdr:cNvSpPr txBox="1"/>
      </xdr:nvSpPr>
      <xdr:spPr>
        <a:xfrm>
          <a:off x="8483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110320</xdr:rowOff>
    </xdr:from>
    <xdr:to>
      <xdr:col>41</xdr:col>
      <xdr:colOff>101600</xdr:colOff>
      <xdr:row>93</xdr:row>
      <xdr:rowOff>40470</xdr:rowOff>
    </xdr:to>
    <xdr:sp macro="" textlink="">
      <xdr:nvSpPr>
        <xdr:cNvPr id="486" name="楕円 485"/>
        <xdr:cNvSpPr/>
      </xdr:nvSpPr>
      <xdr:spPr>
        <a:xfrm>
          <a:off x="7810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56997</xdr:rowOff>
    </xdr:from>
    <xdr:ext cx="599010" cy="259045"/>
    <xdr:sp macro="" textlink="">
      <xdr:nvSpPr>
        <xdr:cNvPr id="487" name="テキスト ボックス 486"/>
        <xdr:cNvSpPr txBox="1"/>
      </xdr:nvSpPr>
      <xdr:spPr>
        <a:xfrm>
          <a:off x="7561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65346</xdr:rowOff>
    </xdr:from>
    <xdr:to>
      <xdr:col>36</xdr:col>
      <xdr:colOff>165100</xdr:colOff>
      <xdr:row>90</xdr:row>
      <xdr:rowOff>166946</xdr:rowOff>
    </xdr:to>
    <xdr:sp macro="" textlink="">
      <xdr:nvSpPr>
        <xdr:cNvPr id="488" name="楕円 487"/>
        <xdr:cNvSpPr/>
      </xdr:nvSpPr>
      <xdr:spPr>
        <a:xfrm>
          <a:off x="6921500" y="15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12023</xdr:rowOff>
    </xdr:from>
    <xdr:ext cx="599010" cy="259045"/>
    <xdr:sp macro="" textlink="">
      <xdr:nvSpPr>
        <xdr:cNvPr id="489" name="テキスト ボックス 488"/>
        <xdr:cNvSpPr txBox="1"/>
      </xdr:nvSpPr>
      <xdr:spPr>
        <a:xfrm>
          <a:off x="6672795" y="152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90665</xdr:rowOff>
    </xdr:from>
    <xdr:to>
      <xdr:col>85</xdr:col>
      <xdr:colOff>127000</xdr:colOff>
      <xdr:row>37</xdr:row>
      <xdr:rowOff>70606</xdr:rowOff>
    </xdr:to>
    <xdr:cxnSp macro="">
      <xdr:nvCxnSpPr>
        <xdr:cNvPr id="514" name="直線コネクタ 513"/>
        <xdr:cNvCxnSpPr/>
      </xdr:nvCxnSpPr>
      <xdr:spPr>
        <a:xfrm>
          <a:off x="15481300" y="6262865"/>
          <a:ext cx="838200" cy="1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90665</xdr:rowOff>
    </xdr:from>
    <xdr:to>
      <xdr:col>81</xdr:col>
      <xdr:colOff>50800</xdr:colOff>
      <xdr:row>37</xdr:row>
      <xdr:rowOff>21342</xdr:rowOff>
    </xdr:to>
    <xdr:cxnSp macro="">
      <xdr:nvCxnSpPr>
        <xdr:cNvPr id="517" name="直線コネクタ 516"/>
        <xdr:cNvCxnSpPr/>
      </xdr:nvCxnSpPr>
      <xdr:spPr>
        <a:xfrm flipV="1">
          <a:off x="14592300" y="6262865"/>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21342</xdr:rowOff>
    </xdr:from>
    <xdr:to>
      <xdr:col>76</xdr:col>
      <xdr:colOff>114300</xdr:colOff>
      <xdr:row>37</xdr:row>
      <xdr:rowOff>30258</xdr:rowOff>
    </xdr:to>
    <xdr:cxnSp macro="">
      <xdr:nvCxnSpPr>
        <xdr:cNvPr id="520" name="直線コネクタ 519"/>
        <xdr:cNvCxnSpPr/>
      </xdr:nvCxnSpPr>
      <xdr:spPr>
        <a:xfrm flipV="1">
          <a:off x="13703300" y="636499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164503</xdr:rowOff>
    </xdr:from>
    <xdr:to>
      <xdr:col>71</xdr:col>
      <xdr:colOff>177800</xdr:colOff>
      <xdr:row>37</xdr:row>
      <xdr:rowOff>30258</xdr:rowOff>
    </xdr:to>
    <xdr:cxnSp macro="">
      <xdr:nvCxnSpPr>
        <xdr:cNvPr id="523" name="直線コネクタ 522"/>
        <xdr:cNvCxnSpPr/>
      </xdr:nvCxnSpPr>
      <xdr:spPr>
        <a:xfrm>
          <a:off x="12814300" y="6336703"/>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19806</xdr:rowOff>
    </xdr:from>
    <xdr:to>
      <xdr:col>85</xdr:col>
      <xdr:colOff>177800</xdr:colOff>
      <xdr:row>37</xdr:row>
      <xdr:rowOff>121406</xdr:rowOff>
    </xdr:to>
    <xdr:sp macro="" textlink="">
      <xdr:nvSpPr>
        <xdr:cNvPr id="533" name="楕円 532"/>
        <xdr:cNvSpPr/>
      </xdr:nvSpPr>
      <xdr:spPr>
        <a:xfrm>
          <a:off x="162687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106183</xdr:rowOff>
    </xdr:from>
    <xdr:ext cx="469744" cy="259045"/>
    <xdr:sp macro="" textlink="">
      <xdr:nvSpPr>
        <xdr:cNvPr id="534" name="消防費該当値テキスト"/>
        <xdr:cNvSpPr txBox="1"/>
      </xdr:nvSpPr>
      <xdr:spPr>
        <a:xfrm>
          <a:off x="16370300" y="627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39865</xdr:rowOff>
    </xdr:from>
    <xdr:to>
      <xdr:col>81</xdr:col>
      <xdr:colOff>101600</xdr:colOff>
      <xdr:row>36</xdr:row>
      <xdr:rowOff>141465</xdr:rowOff>
    </xdr:to>
    <xdr:sp macro="" textlink="">
      <xdr:nvSpPr>
        <xdr:cNvPr id="535" name="楕円 534"/>
        <xdr:cNvSpPr/>
      </xdr:nvSpPr>
      <xdr:spPr>
        <a:xfrm>
          <a:off x="15430500" y="62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132592</xdr:rowOff>
    </xdr:from>
    <xdr:ext cx="469744" cy="259045"/>
    <xdr:sp macro="" textlink="">
      <xdr:nvSpPr>
        <xdr:cNvPr id="536" name="テキスト ボックス 535"/>
        <xdr:cNvSpPr txBox="1"/>
      </xdr:nvSpPr>
      <xdr:spPr>
        <a:xfrm>
          <a:off x="15246428" y="630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141992</xdr:rowOff>
    </xdr:from>
    <xdr:to>
      <xdr:col>76</xdr:col>
      <xdr:colOff>165100</xdr:colOff>
      <xdr:row>37</xdr:row>
      <xdr:rowOff>72142</xdr:rowOff>
    </xdr:to>
    <xdr:sp macro="" textlink="">
      <xdr:nvSpPr>
        <xdr:cNvPr id="537" name="楕円 536"/>
        <xdr:cNvSpPr/>
      </xdr:nvSpPr>
      <xdr:spPr>
        <a:xfrm>
          <a:off x="14541500" y="63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88669</xdr:rowOff>
    </xdr:from>
    <xdr:ext cx="469744" cy="259045"/>
    <xdr:sp macro="" textlink="">
      <xdr:nvSpPr>
        <xdr:cNvPr id="538" name="テキスト ボックス 537"/>
        <xdr:cNvSpPr txBox="1"/>
      </xdr:nvSpPr>
      <xdr:spPr>
        <a:xfrm>
          <a:off x="14357428" y="60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150908</xdr:rowOff>
    </xdr:from>
    <xdr:to>
      <xdr:col>72</xdr:col>
      <xdr:colOff>38100</xdr:colOff>
      <xdr:row>37</xdr:row>
      <xdr:rowOff>81058</xdr:rowOff>
    </xdr:to>
    <xdr:sp macro="" textlink="">
      <xdr:nvSpPr>
        <xdr:cNvPr id="539" name="楕円 538"/>
        <xdr:cNvSpPr/>
      </xdr:nvSpPr>
      <xdr:spPr>
        <a:xfrm>
          <a:off x="13652500" y="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97585</xdr:rowOff>
    </xdr:from>
    <xdr:ext cx="469744" cy="259045"/>
    <xdr:sp macro="" textlink="">
      <xdr:nvSpPr>
        <xdr:cNvPr id="540" name="テキスト ボックス 539"/>
        <xdr:cNvSpPr txBox="1"/>
      </xdr:nvSpPr>
      <xdr:spPr>
        <a:xfrm>
          <a:off x="13468428" y="60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113703</xdr:rowOff>
    </xdr:from>
    <xdr:to>
      <xdr:col>67</xdr:col>
      <xdr:colOff>101600</xdr:colOff>
      <xdr:row>37</xdr:row>
      <xdr:rowOff>43853</xdr:rowOff>
    </xdr:to>
    <xdr:sp macro="" textlink="">
      <xdr:nvSpPr>
        <xdr:cNvPr id="541" name="楕円 540"/>
        <xdr:cNvSpPr/>
      </xdr:nvSpPr>
      <xdr:spPr>
        <a:xfrm>
          <a:off x="12763500" y="62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34980</xdr:rowOff>
    </xdr:from>
    <xdr:ext cx="469744" cy="259045"/>
    <xdr:sp macro="" textlink="">
      <xdr:nvSpPr>
        <xdr:cNvPr id="542" name="テキスト ボックス 541"/>
        <xdr:cNvSpPr txBox="1"/>
      </xdr:nvSpPr>
      <xdr:spPr>
        <a:xfrm>
          <a:off x="12579428" y="63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86392</xdr:rowOff>
    </xdr:from>
    <xdr:to>
      <xdr:col>85</xdr:col>
      <xdr:colOff>126364</xdr:colOff>
      <xdr:row>58</xdr:row>
      <xdr:rowOff>169614</xdr:rowOff>
    </xdr:to>
    <xdr:cxnSp macro="">
      <xdr:nvCxnSpPr>
        <xdr:cNvPr id="569" name="直線コネクタ 568"/>
        <xdr:cNvCxnSpPr/>
      </xdr:nvCxnSpPr>
      <xdr:spPr>
        <a:xfrm flipV="1">
          <a:off x="16317595" y="9001792"/>
          <a:ext cx="1269" cy="111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1991</xdr:rowOff>
    </xdr:from>
    <xdr:ext cx="534377" cy="259045"/>
    <xdr:sp macro="" textlink="">
      <xdr:nvSpPr>
        <xdr:cNvPr id="570" name="教育費最小値テキスト"/>
        <xdr:cNvSpPr txBox="1"/>
      </xdr:nvSpPr>
      <xdr:spPr>
        <a:xfrm>
          <a:off x="16370300" y="101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169614</xdr:rowOff>
    </xdr:from>
    <xdr:to>
      <xdr:col>86</xdr:col>
      <xdr:colOff>25400</xdr:colOff>
      <xdr:row>58</xdr:row>
      <xdr:rowOff>169614</xdr:rowOff>
    </xdr:to>
    <xdr:cxnSp macro="">
      <xdr:nvCxnSpPr>
        <xdr:cNvPr id="571" name="直線コネクタ 570"/>
        <xdr:cNvCxnSpPr/>
      </xdr:nvCxnSpPr>
      <xdr:spPr>
        <a:xfrm>
          <a:off x="16230600" y="1011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33069</xdr:rowOff>
    </xdr:from>
    <xdr:ext cx="599010" cy="259045"/>
    <xdr:sp macro="" textlink="">
      <xdr:nvSpPr>
        <xdr:cNvPr id="572" name="教育費最大値テキスト"/>
        <xdr:cNvSpPr txBox="1"/>
      </xdr:nvSpPr>
      <xdr:spPr>
        <a:xfrm>
          <a:off x="16370300" y="87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86392</xdr:rowOff>
    </xdr:from>
    <xdr:to>
      <xdr:col>86</xdr:col>
      <xdr:colOff>25400</xdr:colOff>
      <xdr:row>52</xdr:row>
      <xdr:rowOff>86392</xdr:rowOff>
    </xdr:to>
    <xdr:cxnSp macro="">
      <xdr:nvCxnSpPr>
        <xdr:cNvPr id="573" name="直線コネクタ 572"/>
        <xdr:cNvCxnSpPr/>
      </xdr:nvCxnSpPr>
      <xdr:spPr>
        <a:xfrm>
          <a:off x="16230600" y="900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32661</xdr:rowOff>
    </xdr:from>
    <xdr:to>
      <xdr:col>85</xdr:col>
      <xdr:colOff>127000</xdr:colOff>
      <xdr:row>53</xdr:row>
      <xdr:rowOff>136031</xdr:rowOff>
    </xdr:to>
    <xdr:cxnSp macro="">
      <xdr:nvCxnSpPr>
        <xdr:cNvPr id="574" name="直線コネクタ 573"/>
        <xdr:cNvCxnSpPr/>
      </xdr:nvCxnSpPr>
      <xdr:spPr>
        <a:xfrm>
          <a:off x="15481300" y="9119511"/>
          <a:ext cx="838200" cy="1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61536</xdr:rowOff>
    </xdr:from>
    <xdr:ext cx="534377" cy="259045"/>
    <xdr:sp macro="" textlink="">
      <xdr:nvSpPr>
        <xdr:cNvPr id="575" name="教育費平均値テキスト"/>
        <xdr:cNvSpPr txBox="1"/>
      </xdr:nvSpPr>
      <xdr:spPr>
        <a:xfrm>
          <a:off x="16370300" y="9834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83109</xdr:rowOff>
    </xdr:from>
    <xdr:to>
      <xdr:col>85</xdr:col>
      <xdr:colOff>177800</xdr:colOff>
      <xdr:row>58</xdr:row>
      <xdr:rowOff>13259</xdr:rowOff>
    </xdr:to>
    <xdr:sp macro="" textlink="">
      <xdr:nvSpPr>
        <xdr:cNvPr id="576" name="フローチャート: 判断 575"/>
        <xdr:cNvSpPr/>
      </xdr:nvSpPr>
      <xdr:spPr>
        <a:xfrm>
          <a:off x="162687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32661</xdr:rowOff>
    </xdr:from>
    <xdr:to>
      <xdr:col>81</xdr:col>
      <xdr:colOff>50800</xdr:colOff>
      <xdr:row>55</xdr:row>
      <xdr:rowOff>76138</xdr:rowOff>
    </xdr:to>
    <xdr:cxnSp macro="">
      <xdr:nvCxnSpPr>
        <xdr:cNvPr id="577" name="直線コネクタ 576"/>
        <xdr:cNvCxnSpPr/>
      </xdr:nvCxnSpPr>
      <xdr:spPr>
        <a:xfrm flipV="1">
          <a:off x="14592300" y="9119511"/>
          <a:ext cx="889000" cy="3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83751</xdr:rowOff>
    </xdr:from>
    <xdr:to>
      <xdr:col>81</xdr:col>
      <xdr:colOff>101600</xdr:colOff>
      <xdr:row>58</xdr:row>
      <xdr:rowOff>13901</xdr:rowOff>
    </xdr:to>
    <xdr:sp macro="" textlink="">
      <xdr:nvSpPr>
        <xdr:cNvPr id="578" name="フローチャート: 判断 577"/>
        <xdr:cNvSpPr/>
      </xdr:nvSpPr>
      <xdr:spPr>
        <a:xfrm>
          <a:off x="15430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5028</xdr:rowOff>
    </xdr:from>
    <xdr:ext cx="534377" cy="259045"/>
    <xdr:sp macro="" textlink="">
      <xdr:nvSpPr>
        <xdr:cNvPr id="579" name="テキスト ボックス 578"/>
        <xdr:cNvSpPr txBox="1"/>
      </xdr:nvSpPr>
      <xdr:spPr>
        <a:xfrm>
          <a:off x="15214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166305</xdr:rowOff>
    </xdr:from>
    <xdr:to>
      <xdr:col>76</xdr:col>
      <xdr:colOff>114300</xdr:colOff>
      <xdr:row>55</xdr:row>
      <xdr:rowOff>76138</xdr:rowOff>
    </xdr:to>
    <xdr:cxnSp macro="">
      <xdr:nvCxnSpPr>
        <xdr:cNvPr id="580" name="直線コネクタ 579"/>
        <xdr:cNvCxnSpPr/>
      </xdr:nvCxnSpPr>
      <xdr:spPr>
        <a:xfrm>
          <a:off x="13703300" y="8567355"/>
          <a:ext cx="889000" cy="9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97217</xdr:rowOff>
    </xdr:from>
    <xdr:to>
      <xdr:col>76</xdr:col>
      <xdr:colOff>165100</xdr:colOff>
      <xdr:row>58</xdr:row>
      <xdr:rowOff>27367</xdr:rowOff>
    </xdr:to>
    <xdr:sp macro="" textlink="">
      <xdr:nvSpPr>
        <xdr:cNvPr id="581" name="フローチャート: 判断 580"/>
        <xdr:cNvSpPr/>
      </xdr:nvSpPr>
      <xdr:spPr>
        <a:xfrm>
          <a:off x="14541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18494</xdr:rowOff>
    </xdr:from>
    <xdr:ext cx="534377" cy="259045"/>
    <xdr:sp macro="" textlink="">
      <xdr:nvSpPr>
        <xdr:cNvPr id="582" name="テキスト ボックス 581"/>
        <xdr:cNvSpPr txBox="1"/>
      </xdr:nvSpPr>
      <xdr:spPr>
        <a:xfrm>
          <a:off x="14325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166305</xdr:rowOff>
    </xdr:from>
    <xdr:to>
      <xdr:col>71</xdr:col>
      <xdr:colOff>177800</xdr:colOff>
      <xdr:row>53</xdr:row>
      <xdr:rowOff>163583</xdr:rowOff>
    </xdr:to>
    <xdr:cxnSp macro="">
      <xdr:nvCxnSpPr>
        <xdr:cNvPr id="583" name="直線コネクタ 582"/>
        <xdr:cNvCxnSpPr/>
      </xdr:nvCxnSpPr>
      <xdr:spPr>
        <a:xfrm flipV="1">
          <a:off x="12814300" y="8567355"/>
          <a:ext cx="889000" cy="6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134925</xdr:rowOff>
    </xdr:from>
    <xdr:to>
      <xdr:col>72</xdr:col>
      <xdr:colOff>38100</xdr:colOff>
      <xdr:row>58</xdr:row>
      <xdr:rowOff>65075</xdr:rowOff>
    </xdr:to>
    <xdr:sp macro="" textlink="">
      <xdr:nvSpPr>
        <xdr:cNvPr id="584" name="フローチャート: 判断 583"/>
        <xdr:cNvSpPr/>
      </xdr:nvSpPr>
      <xdr:spPr>
        <a:xfrm>
          <a:off x="13652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56202</xdr:rowOff>
    </xdr:from>
    <xdr:ext cx="534377" cy="259045"/>
    <xdr:sp macro="" textlink="">
      <xdr:nvSpPr>
        <xdr:cNvPr id="585" name="テキスト ボックス 584"/>
        <xdr:cNvSpPr txBox="1"/>
      </xdr:nvSpPr>
      <xdr:spPr>
        <a:xfrm>
          <a:off x="13436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139769</xdr:rowOff>
    </xdr:from>
    <xdr:to>
      <xdr:col>67</xdr:col>
      <xdr:colOff>101600</xdr:colOff>
      <xdr:row>58</xdr:row>
      <xdr:rowOff>69919</xdr:rowOff>
    </xdr:to>
    <xdr:sp macro="" textlink="">
      <xdr:nvSpPr>
        <xdr:cNvPr id="586" name="フローチャート: 判断 585"/>
        <xdr:cNvSpPr/>
      </xdr:nvSpPr>
      <xdr:spPr>
        <a:xfrm>
          <a:off x="12763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61046</xdr:rowOff>
    </xdr:from>
    <xdr:ext cx="534377" cy="259045"/>
    <xdr:sp macro="" textlink="">
      <xdr:nvSpPr>
        <xdr:cNvPr id="587" name="テキスト ボックス 586"/>
        <xdr:cNvSpPr txBox="1"/>
      </xdr:nvSpPr>
      <xdr:spPr>
        <a:xfrm>
          <a:off x="12547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85231</xdr:rowOff>
    </xdr:from>
    <xdr:to>
      <xdr:col>85</xdr:col>
      <xdr:colOff>177800</xdr:colOff>
      <xdr:row>54</xdr:row>
      <xdr:rowOff>15381</xdr:rowOff>
    </xdr:to>
    <xdr:sp macro="" textlink="">
      <xdr:nvSpPr>
        <xdr:cNvPr id="593" name="楕円 592"/>
        <xdr:cNvSpPr/>
      </xdr:nvSpPr>
      <xdr:spPr>
        <a:xfrm>
          <a:off x="16268700" y="9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108108</xdr:rowOff>
    </xdr:from>
    <xdr:ext cx="599010" cy="259045"/>
    <xdr:sp macro="" textlink="">
      <xdr:nvSpPr>
        <xdr:cNvPr id="594" name="教育費該当値テキスト"/>
        <xdr:cNvSpPr txBox="1"/>
      </xdr:nvSpPr>
      <xdr:spPr>
        <a:xfrm>
          <a:off x="16370300" y="902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153311</xdr:rowOff>
    </xdr:from>
    <xdr:to>
      <xdr:col>81</xdr:col>
      <xdr:colOff>101600</xdr:colOff>
      <xdr:row>53</xdr:row>
      <xdr:rowOff>83461</xdr:rowOff>
    </xdr:to>
    <xdr:sp macro="" textlink="">
      <xdr:nvSpPr>
        <xdr:cNvPr id="595" name="楕円 594"/>
        <xdr:cNvSpPr/>
      </xdr:nvSpPr>
      <xdr:spPr>
        <a:xfrm>
          <a:off x="15430500" y="90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99988</xdr:rowOff>
    </xdr:from>
    <xdr:ext cx="599010" cy="259045"/>
    <xdr:sp macro="" textlink="">
      <xdr:nvSpPr>
        <xdr:cNvPr id="596" name="テキスト ボックス 595"/>
        <xdr:cNvSpPr txBox="1"/>
      </xdr:nvSpPr>
      <xdr:spPr>
        <a:xfrm>
          <a:off x="15181795" y="88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25338</xdr:rowOff>
    </xdr:from>
    <xdr:to>
      <xdr:col>76</xdr:col>
      <xdr:colOff>165100</xdr:colOff>
      <xdr:row>55</xdr:row>
      <xdr:rowOff>126938</xdr:rowOff>
    </xdr:to>
    <xdr:sp macro="" textlink="">
      <xdr:nvSpPr>
        <xdr:cNvPr id="597" name="楕円 596"/>
        <xdr:cNvSpPr/>
      </xdr:nvSpPr>
      <xdr:spPr>
        <a:xfrm>
          <a:off x="14541500" y="94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143465</xdr:rowOff>
    </xdr:from>
    <xdr:ext cx="534377" cy="259045"/>
    <xdr:sp macro="" textlink="">
      <xdr:nvSpPr>
        <xdr:cNvPr id="598" name="テキスト ボックス 597"/>
        <xdr:cNvSpPr txBox="1"/>
      </xdr:nvSpPr>
      <xdr:spPr>
        <a:xfrm>
          <a:off x="14325111" y="92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115505</xdr:rowOff>
    </xdr:from>
    <xdr:to>
      <xdr:col>72</xdr:col>
      <xdr:colOff>38100</xdr:colOff>
      <xdr:row>50</xdr:row>
      <xdr:rowOff>45655</xdr:rowOff>
    </xdr:to>
    <xdr:sp macro="" textlink="">
      <xdr:nvSpPr>
        <xdr:cNvPr id="599" name="楕円 598"/>
        <xdr:cNvSpPr/>
      </xdr:nvSpPr>
      <xdr:spPr>
        <a:xfrm>
          <a:off x="13652500" y="8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62182</xdr:rowOff>
    </xdr:from>
    <xdr:ext cx="599010" cy="259045"/>
    <xdr:sp macro="" textlink="">
      <xdr:nvSpPr>
        <xdr:cNvPr id="600" name="テキスト ボックス 599"/>
        <xdr:cNvSpPr txBox="1"/>
      </xdr:nvSpPr>
      <xdr:spPr>
        <a:xfrm>
          <a:off x="13403795" y="82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112783</xdr:rowOff>
    </xdr:from>
    <xdr:to>
      <xdr:col>67</xdr:col>
      <xdr:colOff>101600</xdr:colOff>
      <xdr:row>54</xdr:row>
      <xdr:rowOff>42933</xdr:rowOff>
    </xdr:to>
    <xdr:sp macro="" textlink="">
      <xdr:nvSpPr>
        <xdr:cNvPr id="601" name="楕円 600"/>
        <xdr:cNvSpPr/>
      </xdr:nvSpPr>
      <xdr:spPr>
        <a:xfrm>
          <a:off x="12763500" y="91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59460</xdr:rowOff>
    </xdr:from>
    <xdr:ext cx="599010" cy="259045"/>
    <xdr:sp macro="" textlink="">
      <xdr:nvSpPr>
        <xdr:cNvPr id="602" name="テキスト ボックス 601"/>
        <xdr:cNvSpPr txBox="1"/>
      </xdr:nvSpPr>
      <xdr:spPr>
        <a:xfrm>
          <a:off x="12514795" y="897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8" name="直線コネクタ 627"/>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31"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2" name="直線コネクタ 631"/>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4"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5" name="フローチャート: 判断 634"/>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7" name="フローチャート: 判断 636"/>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8" name="テキスト ボックス 637"/>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40" name="フローチャート: 判断 639"/>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41" name="テキスト ボックス 640"/>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3" name="フローチャート: 判断 642"/>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4" name="テキスト ボックス 64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5" name="フローチャート: 判断 644"/>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6" name="テキスト ボックス 645"/>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9" name="テキスト ボックス 658"/>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7" name="テキスト ボックス 676"/>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9" name="テキスト ボックス 678"/>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5" name="直線コネクタ 684"/>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6"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7" name="直線コネクタ 686"/>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8"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9" name="直線コネクタ 688"/>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133223</xdr:rowOff>
    </xdr:from>
    <xdr:to>
      <xdr:col>85</xdr:col>
      <xdr:colOff>127000</xdr:colOff>
      <xdr:row>95</xdr:row>
      <xdr:rowOff>116332</xdr:rowOff>
    </xdr:to>
    <xdr:cxnSp macro="">
      <xdr:nvCxnSpPr>
        <xdr:cNvPr id="690" name="直線コネクタ 689"/>
        <xdr:cNvCxnSpPr/>
      </xdr:nvCxnSpPr>
      <xdr:spPr>
        <a:xfrm flipV="1">
          <a:off x="15481300" y="16249523"/>
          <a:ext cx="838200" cy="1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91"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2" name="フローチャート: 判断 691"/>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116332</xdr:rowOff>
    </xdr:from>
    <xdr:to>
      <xdr:col>81</xdr:col>
      <xdr:colOff>50800</xdr:colOff>
      <xdr:row>96</xdr:row>
      <xdr:rowOff>55245</xdr:rowOff>
    </xdr:to>
    <xdr:cxnSp macro="">
      <xdr:nvCxnSpPr>
        <xdr:cNvPr id="693" name="直線コネクタ 692"/>
        <xdr:cNvCxnSpPr/>
      </xdr:nvCxnSpPr>
      <xdr:spPr>
        <a:xfrm flipV="1">
          <a:off x="14592300" y="16404082"/>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4" name="フローチャート: 判断 693"/>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5" name="テキスト ボックス 694"/>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10668</xdr:rowOff>
    </xdr:from>
    <xdr:to>
      <xdr:col>76</xdr:col>
      <xdr:colOff>114300</xdr:colOff>
      <xdr:row>96</xdr:row>
      <xdr:rowOff>55245</xdr:rowOff>
    </xdr:to>
    <xdr:cxnSp macro="">
      <xdr:nvCxnSpPr>
        <xdr:cNvPr id="696" name="直線コネクタ 695"/>
        <xdr:cNvCxnSpPr/>
      </xdr:nvCxnSpPr>
      <xdr:spPr>
        <a:xfrm>
          <a:off x="13703300" y="16298418"/>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7" name="フローチャート: 判断 696"/>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8" name="テキスト ボックス 697"/>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10668</xdr:rowOff>
    </xdr:from>
    <xdr:to>
      <xdr:col>71</xdr:col>
      <xdr:colOff>177800</xdr:colOff>
      <xdr:row>95</xdr:row>
      <xdr:rowOff>10922</xdr:rowOff>
    </xdr:to>
    <xdr:cxnSp macro="">
      <xdr:nvCxnSpPr>
        <xdr:cNvPr id="699" name="直線コネクタ 698"/>
        <xdr:cNvCxnSpPr/>
      </xdr:nvCxnSpPr>
      <xdr:spPr>
        <a:xfrm flipV="1">
          <a:off x="12814300" y="1629841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700" name="フローチャート: 判断 699"/>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701" name="テキスト ボックス 700"/>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2" name="フローチャート: 判断 701"/>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3" name="テキスト ボックス 702"/>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82423</xdr:rowOff>
    </xdr:from>
    <xdr:to>
      <xdr:col>85</xdr:col>
      <xdr:colOff>177800</xdr:colOff>
      <xdr:row>95</xdr:row>
      <xdr:rowOff>12573</xdr:rowOff>
    </xdr:to>
    <xdr:sp macro="" textlink="">
      <xdr:nvSpPr>
        <xdr:cNvPr id="709" name="楕円 708"/>
        <xdr:cNvSpPr/>
      </xdr:nvSpPr>
      <xdr:spPr>
        <a:xfrm>
          <a:off x="16268700" y="161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60850</xdr:rowOff>
    </xdr:from>
    <xdr:ext cx="469744" cy="259045"/>
    <xdr:sp macro="" textlink="">
      <xdr:nvSpPr>
        <xdr:cNvPr id="710" name="公債費該当値テキスト"/>
        <xdr:cNvSpPr txBox="1"/>
      </xdr:nvSpPr>
      <xdr:spPr>
        <a:xfrm>
          <a:off x="16370300" y="161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65532</xdr:rowOff>
    </xdr:from>
    <xdr:to>
      <xdr:col>81</xdr:col>
      <xdr:colOff>101600</xdr:colOff>
      <xdr:row>95</xdr:row>
      <xdr:rowOff>167132</xdr:rowOff>
    </xdr:to>
    <xdr:sp macro="" textlink="">
      <xdr:nvSpPr>
        <xdr:cNvPr id="711" name="楕円 710"/>
        <xdr:cNvSpPr/>
      </xdr:nvSpPr>
      <xdr:spPr>
        <a:xfrm>
          <a:off x="15430500" y="163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158259</xdr:rowOff>
    </xdr:from>
    <xdr:ext cx="469744" cy="259045"/>
    <xdr:sp macro="" textlink="">
      <xdr:nvSpPr>
        <xdr:cNvPr id="712" name="テキスト ボックス 711"/>
        <xdr:cNvSpPr txBox="1"/>
      </xdr:nvSpPr>
      <xdr:spPr>
        <a:xfrm>
          <a:off x="15246428" y="164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4445</xdr:rowOff>
    </xdr:from>
    <xdr:to>
      <xdr:col>76</xdr:col>
      <xdr:colOff>165100</xdr:colOff>
      <xdr:row>96</xdr:row>
      <xdr:rowOff>106045</xdr:rowOff>
    </xdr:to>
    <xdr:sp macro="" textlink="">
      <xdr:nvSpPr>
        <xdr:cNvPr id="713" name="楕円 712"/>
        <xdr:cNvSpPr/>
      </xdr:nvSpPr>
      <xdr:spPr>
        <a:xfrm>
          <a:off x="14541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97172</xdr:rowOff>
    </xdr:from>
    <xdr:ext cx="469744" cy="259045"/>
    <xdr:sp macro="" textlink="">
      <xdr:nvSpPr>
        <xdr:cNvPr id="714" name="テキスト ボックス 713"/>
        <xdr:cNvSpPr txBox="1"/>
      </xdr:nvSpPr>
      <xdr:spPr>
        <a:xfrm>
          <a:off x="14357428" y="165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131318</xdr:rowOff>
    </xdr:from>
    <xdr:to>
      <xdr:col>72</xdr:col>
      <xdr:colOff>38100</xdr:colOff>
      <xdr:row>95</xdr:row>
      <xdr:rowOff>61468</xdr:rowOff>
    </xdr:to>
    <xdr:sp macro="" textlink="">
      <xdr:nvSpPr>
        <xdr:cNvPr id="715" name="楕円 714"/>
        <xdr:cNvSpPr/>
      </xdr:nvSpPr>
      <xdr:spPr>
        <a:xfrm>
          <a:off x="13652500" y="162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52595</xdr:rowOff>
    </xdr:from>
    <xdr:ext cx="469744" cy="259045"/>
    <xdr:sp macro="" textlink="">
      <xdr:nvSpPr>
        <xdr:cNvPr id="716" name="テキスト ボックス 715"/>
        <xdr:cNvSpPr txBox="1"/>
      </xdr:nvSpPr>
      <xdr:spPr>
        <a:xfrm>
          <a:off x="13468428" y="1634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131572</xdr:rowOff>
    </xdr:from>
    <xdr:to>
      <xdr:col>67</xdr:col>
      <xdr:colOff>101600</xdr:colOff>
      <xdr:row>95</xdr:row>
      <xdr:rowOff>61722</xdr:rowOff>
    </xdr:to>
    <xdr:sp macro="" textlink="">
      <xdr:nvSpPr>
        <xdr:cNvPr id="717" name="楕円 716"/>
        <xdr:cNvSpPr/>
      </xdr:nvSpPr>
      <xdr:spPr>
        <a:xfrm>
          <a:off x="12763500" y="162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52849</xdr:rowOff>
    </xdr:from>
    <xdr:ext cx="469744" cy="259045"/>
    <xdr:sp macro="" textlink="">
      <xdr:nvSpPr>
        <xdr:cNvPr id="718" name="テキスト ボックス 717"/>
        <xdr:cNvSpPr txBox="1"/>
      </xdr:nvSpPr>
      <xdr:spPr>
        <a:xfrm>
          <a:off x="12579428" y="1634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0" name="直線コネクタ 739"/>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1"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3"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9" name="フローチャート: 判断 74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0" name="テキスト ボックス 749"/>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2" name="フローチャート: 判断 751"/>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3" name="テキスト ボックス 752"/>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5" name="フローチャート: 判断 754"/>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6" name="テキスト ボックス 755"/>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7" name="フローチャート: 判断 756"/>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8" name="テキスト ボックス 757"/>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213,841</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の増となっている。これは水谷橋公園内保育所の整備や子ども医療費助成の減などがあるものの、保育所施設型給付をはじめとする子ども・子育て支援給付の増や私立保育所に対する助成の増などによるものである。</a:t>
          </a:r>
        </a:p>
        <a:p>
          <a:r>
            <a:rPr kumimoji="1" lang="ja-JP" altLang="en-US" sz="1300">
              <a:latin typeface="ＭＳ Ｐゴシック" panose="020B0600070205080204" pitchFamily="50" charset="-128"/>
              <a:ea typeface="ＭＳ Ｐゴシック" panose="020B0600070205080204" pitchFamily="50" charset="-128"/>
            </a:rPr>
            <a:t>　また、類似団体平均と比較して、各年度下回っているのは、本区における人口に占める生活保護受給者の割合が低いことが要因の一つとして考えられる。今後については、待機児童解消に向けた保育所数の増に伴う経常的経費の増加が見込まれ、住民一人当たりのコストが減少していくとは考えにくい。</a:t>
          </a:r>
        </a:p>
        <a:p>
          <a:r>
            <a:rPr kumimoji="1" lang="ja-JP" altLang="en-US" sz="1300">
              <a:latin typeface="ＭＳ Ｐゴシック" panose="020B0600070205080204" pitchFamily="50" charset="-128"/>
              <a:ea typeface="ＭＳ Ｐゴシック" panose="020B0600070205080204" pitchFamily="50" charset="-128"/>
            </a:rPr>
            <a:t>　次に、総務費については、住民一人当たり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212,044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174.9%</a:t>
          </a:r>
          <a:r>
            <a:rPr kumimoji="1" lang="ja-JP" altLang="en-US" sz="1300">
              <a:latin typeface="ＭＳ Ｐゴシック" panose="020B0600070205080204" pitchFamily="50" charset="-128"/>
              <a:ea typeface="ＭＳ Ｐゴシック" panose="020B0600070205080204" pitchFamily="50" charset="-128"/>
            </a:rPr>
            <a:t>の増となっている。これは、特別定額給付金の支給によるものである。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199,233</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％の増となっている。これは市街地再開発事業助成の増などによるものである。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なお、今後も区内の活発な開発に伴い、引き続き市街地再開発への助成が見込まれることから、住民一人当たりのコストは高い水準で推</a:t>
          </a:r>
          <a:r>
            <a:rPr kumimoji="1" lang="ja-JP" altLang="en-US" sz="1300">
              <a:latin typeface="ＭＳ Ｐゴシック" panose="020B0600070205080204" pitchFamily="50" charset="-128"/>
              <a:ea typeface="ＭＳ Ｐゴシック" panose="020B0600070205080204" pitchFamily="50" charset="-128"/>
            </a:rPr>
            <a:t>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分母である標準財政規模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5,600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分子である財政調整基金において、約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万円の積立てを行ったことにより分母を上回る増加率となったため、標準財政規模比では、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収支額は標準財政規模に対して、適正な範囲であるととともに、実質単年度収支の標準財政規模比については、区有資産の権利変換に伴う土地売払収入の皆増などによる財政調整基金への積立金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国民健康保険事業会計、介護保険事業会計では前年度より増となったものの、一般会計、後期高齢者医療会計が減となった結果、全体としては</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145032546</v>
      </c>
      <c r="BO4" s="433"/>
      <c r="BP4" s="433"/>
      <c r="BQ4" s="433"/>
      <c r="BR4" s="433"/>
      <c r="BS4" s="433"/>
      <c r="BT4" s="433"/>
      <c r="BU4" s="434"/>
      <c r="BV4" s="432">
        <v>101113510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4.3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141315667</v>
      </c>
      <c r="BO5" s="470"/>
      <c r="BP5" s="470"/>
      <c r="BQ5" s="470"/>
      <c r="BR5" s="470"/>
      <c r="BS5" s="470"/>
      <c r="BT5" s="470"/>
      <c r="BU5" s="471"/>
      <c r="BV5" s="469">
        <v>98299968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75.099999999999994</v>
      </c>
      <c r="CU5" s="467"/>
      <c r="CV5" s="467"/>
      <c r="CW5" s="467"/>
      <c r="CX5" s="467"/>
      <c r="CY5" s="467"/>
      <c r="CZ5" s="467"/>
      <c r="DA5" s="468"/>
      <c r="DB5" s="466">
        <v>72.400000000000006</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3716879</v>
      </c>
      <c r="BO6" s="470"/>
      <c r="BP6" s="470"/>
      <c r="BQ6" s="470"/>
      <c r="BR6" s="470"/>
      <c r="BS6" s="470"/>
      <c r="BT6" s="470"/>
      <c r="BU6" s="471"/>
      <c r="BV6" s="469">
        <v>2813542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75.099999999999994</v>
      </c>
      <c r="CU6" s="507"/>
      <c r="CV6" s="507"/>
      <c r="CW6" s="507"/>
      <c r="CX6" s="507"/>
      <c r="CY6" s="507"/>
      <c r="CZ6" s="507"/>
      <c r="DA6" s="508"/>
      <c r="DB6" s="506">
        <v>72.400000000000006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2007462</v>
      </c>
      <c r="BO7" s="470"/>
      <c r="BP7" s="470"/>
      <c r="BQ7" s="470"/>
      <c r="BR7" s="470"/>
      <c r="BS7" s="470"/>
      <c r="BT7" s="470"/>
      <c r="BU7" s="471"/>
      <c r="BV7" s="469">
        <v>513182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54629684</v>
      </c>
      <c r="CU7" s="470"/>
      <c r="CV7" s="470"/>
      <c r="CW7" s="470"/>
      <c r="CX7" s="470"/>
      <c r="CY7" s="470"/>
      <c r="CZ7" s="470"/>
      <c r="DA7" s="471"/>
      <c r="DB7" s="469">
        <v>53872809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1709417</v>
      </c>
      <c r="BO8" s="470"/>
      <c r="BP8" s="470"/>
      <c r="BQ8" s="470"/>
      <c r="BR8" s="470"/>
      <c r="BS8" s="470"/>
      <c r="BT8" s="470"/>
      <c r="BU8" s="471"/>
      <c r="BV8" s="469">
        <v>2300360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0.67</v>
      </c>
      <c r="CU8" s="510"/>
      <c r="CV8" s="510"/>
      <c r="CW8" s="510"/>
      <c r="CX8" s="510"/>
      <c r="CY8" s="510"/>
      <c r="CZ8" s="510"/>
      <c r="DA8" s="511"/>
      <c r="DB8" s="509">
        <v>0.66</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169179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-590943</v>
      </c>
      <c r="BO9" s="470"/>
      <c r="BP9" s="470"/>
      <c r="BQ9" s="470"/>
      <c r="BR9" s="470"/>
      <c r="BS9" s="470"/>
      <c r="BT9" s="470"/>
      <c r="BU9" s="471"/>
      <c r="BV9" s="469">
        <v>-355234</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120</v>
      </c>
      <c r="M10" s="499"/>
      <c r="N10" s="499"/>
      <c r="O10" s="499"/>
      <c r="P10" s="499"/>
      <c r="Q10" s="500"/>
      <c r="R10" s="520">
        <v>141183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94</v>
      </c>
      <c r="AV10" s="502"/>
      <c r="AW10" s="502"/>
      <c r="AX10" s="502"/>
      <c r="AY10" s="503" t="s">
        <v>122</v>
      </c>
      <c r="AZ10" s="504"/>
      <c r="BA10" s="504"/>
      <c r="BB10" s="504"/>
      <c r="BC10" s="504"/>
      <c r="BD10" s="504"/>
      <c r="BE10" s="504"/>
      <c r="BF10" s="504"/>
      <c r="BG10" s="504"/>
      <c r="BH10" s="504"/>
      <c r="BI10" s="504"/>
      <c r="BJ10" s="504"/>
      <c r="BK10" s="504"/>
      <c r="BL10" s="504"/>
      <c r="BM10" s="505"/>
      <c r="BN10" s="469">
        <v>8448340</v>
      </c>
      <c r="BO10" s="470"/>
      <c r="BP10" s="470"/>
      <c r="BQ10" s="470"/>
      <c r="BR10" s="470"/>
      <c r="BS10" s="470"/>
      <c r="BT10" s="470"/>
      <c r="BU10" s="471"/>
      <c r="BV10" s="469">
        <v>1794889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117</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170583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117</v>
      </c>
      <c r="AV12" s="502"/>
      <c r="AW12" s="502"/>
      <c r="AX12" s="502"/>
      <c r="AY12" s="503" t="s">
        <v>135</v>
      </c>
      <c r="AZ12" s="504"/>
      <c r="BA12" s="504"/>
      <c r="BB12" s="504"/>
      <c r="BC12" s="504"/>
      <c r="BD12" s="504"/>
      <c r="BE12" s="504"/>
      <c r="BF12" s="504"/>
      <c r="BG12" s="504"/>
      <c r="BH12" s="504"/>
      <c r="BI12" s="504"/>
      <c r="BJ12" s="504"/>
      <c r="BK12" s="504"/>
      <c r="BL12" s="504"/>
      <c r="BM12" s="505"/>
      <c r="BN12" s="469">
        <v>4600000</v>
      </c>
      <c r="BO12" s="470"/>
      <c r="BP12" s="470"/>
      <c r="BQ12" s="470"/>
      <c r="BR12" s="470"/>
      <c r="BS12" s="470"/>
      <c r="BT12" s="470"/>
      <c r="BU12" s="471"/>
      <c r="BV12" s="469">
        <v>1100000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162292</v>
      </c>
      <c r="S13" s="554"/>
      <c r="T13" s="554"/>
      <c r="U13" s="554"/>
      <c r="V13" s="555"/>
      <c r="W13" s="485" t="s">
        <v>139</v>
      </c>
      <c r="X13" s="486"/>
      <c r="Y13" s="486"/>
      <c r="Z13" s="486"/>
      <c r="AA13" s="486"/>
      <c r="AB13" s="476"/>
      <c r="AC13" s="520">
        <v>26</v>
      </c>
      <c r="AD13" s="521"/>
      <c r="AE13" s="521"/>
      <c r="AF13" s="521"/>
      <c r="AG13" s="563"/>
      <c r="AH13" s="520">
        <v>29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3257397</v>
      </c>
      <c r="BO13" s="470"/>
      <c r="BP13" s="470"/>
      <c r="BQ13" s="470"/>
      <c r="BR13" s="470"/>
      <c r="BS13" s="470"/>
      <c r="BT13" s="470"/>
      <c r="BU13" s="471"/>
      <c r="BV13" s="469">
        <v>339655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-0.2</v>
      </c>
      <c r="CU13" s="467"/>
      <c r="CV13" s="467"/>
      <c r="CW13" s="467"/>
      <c r="CX13" s="467"/>
      <c r="CY13" s="467"/>
      <c r="CZ13" s="467"/>
      <c r="DA13" s="468"/>
      <c r="DB13" s="466">
        <v>-0.1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168361</v>
      </c>
      <c r="S14" s="554"/>
      <c r="T14" s="554"/>
      <c r="U14" s="554"/>
      <c r="V14" s="555"/>
      <c r="W14" s="459"/>
      <c r="X14" s="460"/>
      <c r="Y14" s="460"/>
      <c r="Z14" s="460"/>
      <c r="AA14" s="460"/>
      <c r="AB14" s="449"/>
      <c r="AC14" s="556">
        <v>0</v>
      </c>
      <c r="AD14" s="557"/>
      <c r="AE14" s="557"/>
      <c r="AF14" s="557"/>
      <c r="AG14" s="558"/>
      <c r="AH14" s="556">
        <v>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159887</v>
      </c>
      <c r="S15" s="554"/>
      <c r="T15" s="554"/>
      <c r="U15" s="554"/>
      <c r="V15" s="555"/>
      <c r="W15" s="485" t="s">
        <v>147</v>
      </c>
      <c r="X15" s="486"/>
      <c r="Y15" s="486"/>
      <c r="Z15" s="486"/>
      <c r="AA15" s="486"/>
      <c r="AB15" s="476"/>
      <c r="AC15" s="520">
        <v>7033</v>
      </c>
      <c r="AD15" s="521"/>
      <c r="AE15" s="521"/>
      <c r="AF15" s="521"/>
      <c r="AG15" s="563"/>
      <c r="AH15" s="520">
        <v>6089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34678986</v>
      </c>
      <c r="BO15" s="433"/>
      <c r="BP15" s="433"/>
      <c r="BQ15" s="433"/>
      <c r="BR15" s="433"/>
      <c r="BS15" s="433"/>
      <c r="BT15" s="433"/>
      <c r="BU15" s="434"/>
      <c r="BV15" s="432">
        <v>32463929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12.5</v>
      </c>
      <c r="AD16" s="557"/>
      <c r="AE16" s="557"/>
      <c r="AF16" s="557"/>
      <c r="AG16" s="558"/>
      <c r="AH16" s="556">
        <v>10.6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47970261</v>
      </c>
      <c r="BO16" s="470"/>
      <c r="BP16" s="470"/>
      <c r="BQ16" s="470"/>
      <c r="BR16" s="470"/>
      <c r="BS16" s="470"/>
      <c r="BT16" s="470"/>
      <c r="BU16" s="471"/>
      <c r="BV16" s="469">
        <v>47498750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49174</v>
      </c>
      <c r="AD17" s="521"/>
      <c r="AE17" s="521"/>
      <c r="AF17" s="521"/>
      <c r="AG17" s="563"/>
      <c r="AH17" s="520">
        <v>51436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54629684</v>
      </c>
      <c r="BO17" s="470"/>
      <c r="BP17" s="470"/>
      <c r="BQ17" s="470"/>
      <c r="BR17" s="470"/>
      <c r="BS17" s="470"/>
      <c r="BT17" s="470"/>
      <c r="BU17" s="471"/>
      <c r="BV17" s="469">
        <v>53872809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10.210000000000001</v>
      </c>
      <c r="M18" s="585"/>
      <c r="N18" s="585"/>
      <c r="O18" s="585"/>
      <c r="P18" s="585"/>
      <c r="Q18" s="585"/>
      <c r="R18" s="586"/>
      <c r="S18" s="586"/>
      <c r="T18" s="586"/>
      <c r="U18" s="586"/>
      <c r="V18" s="587"/>
      <c r="W18" s="487"/>
      <c r="X18" s="488"/>
      <c r="Y18" s="488"/>
      <c r="Z18" s="488"/>
      <c r="AA18" s="488"/>
      <c r="AB18" s="479"/>
      <c r="AC18" s="588">
        <v>87.4</v>
      </c>
      <c r="AD18" s="589"/>
      <c r="AE18" s="589"/>
      <c r="AF18" s="589"/>
      <c r="AG18" s="590"/>
      <c r="AH18" s="588">
        <v>89.4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46068524</v>
      </c>
      <c r="BO18" s="470"/>
      <c r="BP18" s="470"/>
      <c r="BQ18" s="470"/>
      <c r="BR18" s="470"/>
      <c r="BS18" s="470"/>
      <c r="BT18" s="470"/>
      <c r="BU18" s="471"/>
      <c r="BV18" s="469">
        <v>45226019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16570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79800538</v>
      </c>
      <c r="BO19" s="470"/>
      <c r="BP19" s="470"/>
      <c r="BQ19" s="470"/>
      <c r="BR19" s="470"/>
      <c r="BS19" s="470"/>
      <c r="BT19" s="470"/>
      <c r="BU19" s="471"/>
      <c r="BV19" s="469">
        <v>68696816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92533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19674612</v>
      </c>
      <c r="BO23" s="470"/>
      <c r="BP23" s="470"/>
      <c r="BQ23" s="470"/>
      <c r="BR23" s="470"/>
      <c r="BS23" s="470"/>
      <c r="BT23" s="470"/>
      <c r="BU23" s="471"/>
      <c r="BV23" s="469">
        <v>17614358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11510</v>
      </c>
      <c r="R24" s="521"/>
      <c r="S24" s="521"/>
      <c r="T24" s="521"/>
      <c r="U24" s="521"/>
      <c r="V24" s="563"/>
      <c r="W24" s="622"/>
      <c r="X24" s="610"/>
      <c r="Y24" s="611"/>
      <c r="Z24" s="519" t="s">
        <v>171</v>
      </c>
      <c r="AA24" s="499"/>
      <c r="AB24" s="499"/>
      <c r="AC24" s="499"/>
      <c r="AD24" s="499"/>
      <c r="AE24" s="499"/>
      <c r="AF24" s="499"/>
      <c r="AG24" s="500"/>
      <c r="AH24" s="520">
        <v>1496</v>
      </c>
      <c r="AI24" s="521"/>
      <c r="AJ24" s="521"/>
      <c r="AK24" s="521"/>
      <c r="AL24" s="563"/>
      <c r="AM24" s="520">
        <v>4230688</v>
      </c>
      <c r="AN24" s="521"/>
      <c r="AO24" s="521"/>
      <c r="AP24" s="521"/>
      <c r="AQ24" s="521"/>
      <c r="AR24" s="563"/>
      <c r="AS24" s="520">
        <v>2828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14196535</v>
      </c>
      <c r="BO24" s="470"/>
      <c r="BP24" s="470"/>
      <c r="BQ24" s="470"/>
      <c r="BR24" s="470"/>
      <c r="BS24" s="470"/>
      <c r="BT24" s="470"/>
      <c r="BU24" s="471"/>
      <c r="BV24" s="469">
        <v>13105623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2</v>
      </c>
      <c r="M25" s="521"/>
      <c r="N25" s="521"/>
      <c r="O25" s="521"/>
      <c r="P25" s="563"/>
      <c r="Q25" s="520">
        <v>9230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16871530</v>
      </c>
      <c r="BO25" s="433"/>
      <c r="BP25" s="433"/>
      <c r="BQ25" s="433"/>
      <c r="BR25" s="433"/>
      <c r="BS25" s="433"/>
      <c r="BT25" s="433"/>
      <c r="BU25" s="434"/>
      <c r="BV25" s="432">
        <v>21633695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8240</v>
      </c>
      <c r="R26" s="521"/>
      <c r="S26" s="521"/>
      <c r="T26" s="521"/>
      <c r="U26" s="521"/>
      <c r="V26" s="563"/>
      <c r="W26" s="622"/>
      <c r="X26" s="610"/>
      <c r="Y26" s="611"/>
      <c r="Z26" s="519" t="s">
        <v>177</v>
      </c>
      <c r="AA26" s="632"/>
      <c r="AB26" s="632"/>
      <c r="AC26" s="632"/>
      <c r="AD26" s="632"/>
      <c r="AE26" s="632"/>
      <c r="AF26" s="632"/>
      <c r="AG26" s="633"/>
      <c r="AH26" s="520">
        <v>187</v>
      </c>
      <c r="AI26" s="521"/>
      <c r="AJ26" s="521"/>
      <c r="AK26" s="521"/>
      <c r="AL26" s="563"/>
      <c r="AM26" s="520">
        <v>511445</v>
      </c>
      <c r="AN26" s="521"/>
      <c r="AO26" s="521"/>
      <c r="AP26" s="521"/>
      <c r="AQ26" s="521"/>
      <c r="AR26" s="563"/>
      <c r="AS26" s="520">
        <v>2735</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9300</v>
      </c>
      <c r="R27" s="521"/>
      <c r="S27" s="521"/>
      <c r="T27" s="521"/>
      <c r="U27" s="521"/>
      <c r="V27" s="563"/>
      <c r="W27" s="622"/>
      <c r="X27" s="610"/>
      <c r="Y27" s="611"/>
      <c r="Z27" s="519" t="s">
        <v>180</v>
      </c>
      <c r="AA27" s="499"/>
      <c r="AB27" s="499"/>
      <c r="AC27" s="499"/>
      <c r="AD27" s="499"/>
      <c r="AE27" s="499"/>
      <c r="AF27" s="499"/>
      <c r="AG27" s="500"/>
      <c r="AH27" s="520">
        <v>99</v>
      </c>
      <c r="AI27" s="521"/>
      <c r="AJ27" s="521"/>
      <c r="AK27" s="521"/>
      <c r="AL27" s="563"/>
      <c r="AM27" s="520">
        <v>290087</v>
      </c>
      <c r="AN27" s="521"/>
      <c r="AO27" s="521"/>
      <c r="AP27" s="521"/>
      <c r="AQ27" s="521"/>
      <c r="AR27" s="563"/>
      <c r="AS27" s="520">
        <v>2930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7890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129</v>
      </c>
      <c r="AN28" s="521"/>
      <c r="AO28" s="521"/>
      <c r="AP28" s="521"/>
      <c r="AQ28" s="521"/>
      <c r="AR28" s="563"/>
      <c r="AS28" s="520" t="s">
        <v>129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28641979</v>
      </c>
      <c r="BO28" s="433"/>
      <c r="BP28" s="433"/>
      <c r="BQ28" s="433"/>
      <c r="BR28" s="433"/>
      <c r="BS28" s="433"/>
      <c r="BT28" s="433"/>
      <c r="BU28" s="434"/>
      <c r="BV28" s="432">
        <v>24793639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30</v>
      </c>
      <c r="M29" s="521"/>
      <c r="N29" s="521"/>
      <c r="O29" s="521"/>
      <c r="P29" s="563"/>
      <c r="Q29" s="520">
        <v>6110</v>
      </c>
      <c r="R29" s="521"/>
      <c r="S29" s="521"/>
      <c r="T29" s="521"/>
      <c r="U29" s="521"/>
      <c r="V29" s="563"/>
      <c r="W29" s="623"/>
      <c r="X29" s="624"/>
      <c r="Y29" s="625"/>
      <c r="Z29" s="519" t="s">
        <v>186</v>
      </c>
      <c r="AA29" s="499"/>
      <c r="AB29" s="499"/>
      <c r="AC29" s="499"/>
      <c r="AD29" s="499"/>
      <c r="AE29" s="499"/>
      <c r="AF29" s="499"/>
      <c r="AG29" s="500"/>
      <c r="AH29" s="520">
        <v>1595</v>
      </c>
      <c r="AI29" s="521"/>
      <c r="AJ29" s="521"/>
      <c r="AK29" s="521"/>
      <c r="AL29" s="563"/>
      <c r="AM29" s="520">
        <v>4520775</v>
      </c>
      <c r="AN29" s="521"/>
      <c r="AO29" s="521"/>
      <c r="AP29" s="521"/>
      <c r="AQ29" s="521"/>
      <c r="AR29" s="563"/>
      <c r="AS29" s="520">
        <v>2834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t="s">
        <v>137</v>
      </c>
      <c r="BO29" s="470"/>
      <c r="BP29" s="470"/>
      <c r="BQ29" s="470"/>
      <c r="BR29" s="470"/>
      <c r="BS29" s="470"/>
      <c r="BT29" s="470"/>
      <c r="BU29" s="471"/>
      <c r="BV29" s="469" t="s">
        <v>137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101.3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43344113</v>
      </c>
      <c r="BO30" s="646"/>
      <c r="BP30" s="646"/>
      <c r="BQ30" s="646"/>
      <c r="BR30" s="646"/>
      <c r="BS30" s="646"/>
      <c r="BT30" s="646"/>
      <c r="BU30" s="647"/>
      <c r="BV30" s="645">
        <v>38916870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一般財団法人中央区都市整備公社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中央区勤労者サービス公社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f t="shared" si="3"/>
        <v>12</v>
      </c>
      <c r="CP36" s="658"/>
      <c r="CQ36" s="659" t="str">
        <f>IF('各会計、関係団体の財政状況及び健全化判断比率'!BS9="","",'各会計、関係団体の財政状況及び健全化判断比率'!BS9)</f>
        <v>日本橋プラザ</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f t="shared" si="3"/>
        <v>13</v>
      </c>
      <c r="CP37" s="658"/>
      <c r="CQ37" s="659" t="str">
        <f>IF('各会計、関係団体の財政状況及び健全化判断比率'!BS10="","",'各会計、関係団体の財政状況及び健全化判断比率'!BS10)</f>
        <v>中央区土地開発公社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〇</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SyCBNO0N67jZS71hIhOxR7qxjyDQNsudHF45d/mTGKzT6z6xxuSXFkxVeYouBbKqHJpKNyPd0+LAET5/XcZsAg==" saltValue="A9jIFLM8ZDMHNiHYuf6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71" t="s">
        <v>561</v>
      </c>
      <c r="D34" s="1271"/>
      <c r="E34" s="1272"/>
      <c r="F34" s="32">
        <v>3.79</v>
      </c>
      <c r="G34" s="33">
        <v>3.46</v>
      </c>
      <c r="H34" s="33">
        <v>4.7300000000000004</v>
      </c>
      <c r="I34" s="33">
        <v>4.2699999999999996</v>
      </c>
      <c r="J34" s="34">
        <v>3.13</v>
      </c>
      <c r="K34" s="22"/>
      <c r="L34" s="22"/>
      <c r="M34" s="22"/>
      <c r="N34" s="22"/>
      <c r="O34" s="22"/>
      <c r="P34" s="22"/>
    </row>
    <row r="35" spans="1:16" ht="39" customHeight="1" x14ac:dyDescent="0.2">
      <c r="A35" s="22"/>
      <c r="B35" s="35"/>
      <c r="C35" s="1265" t="s">
        <v>562</v>
      </c>
      <c r="D35" s="1266"/>
      <c r="E35" s="1267"/>
      <c r="F35" s="36">
        <v>0.43</v>
      </c>
      <c r="G35" s="37">
        <v>0.55000000000000004</v>
      </c>
      <c r="H35" s="37">
        <v>0.5</v>
      </c>
      <c r="I35" s="37">
        <v>0.45</v>
      </c>
      <c r="J35" s="38">
        <v>0.66</v>
      </c>
      <c r="K35" s="22"/>
      <c r="L35" s="22"/>
      <c r="M35" s="22"/>
      <c r="N35" s="22"/>
      <c r="O35" s="22"/>
      <c r="P35" s="22"/>
    </row>
    <row r="36" spans="1:16" ht="39" customHeight="1" x14ac:dyDescent="0.2">
      <c r="A36" s="22"/>
      <c r="B36" s="35"/>
      <c r="C36" s="1265" t="s">
        <v>563</v>
      </c>
      <c r="D36" s="1266"/>
      <c r="E36" s="1267"/>
      <c r="F36" s="36">
        <v>0.56999999999999995</v>
      </c>
      <c r="G36" s="37">
        <v>0.96</v>
      </c>
      <c r="H36" s="37">
        <v>0.36</v>
      </c>
      <c r="I36" s="37">
        <v>0.31</v>
      </c>
      <c r="J36" s="38">
        <v>0.39</v>
      </c>
      <c r="K36" s="22"/>
      <c r="L36" s="22"/>
      <c r="M36" s="22"/>
      <c r="N36" s="22"/>
      <c r="O36" s="22"/>
      <c r="P36" s="22"/>
    </row>
    <row r="37" spans="1:16" ht="39" customHeight="1" x14ac:dyDescent="0.2">
      <c r="A37" s="22"/>
      <c r="B37" s="35"/>
      <c r="C37" s="1265" t="s">
        <v>564</v>
      </c>
      <c r="D37" s="1266"/>
      <c r="E37" s="1267"/>
      <c r="F37" s="36">
        <v>7.0000000000000007E-2</v>
      </c>
      <c r="G37" s="37">
        <v>0.09</v>
      </c>
      <c r="H37" s="37">
        <v>0.04</v>
      </c>
      <c r="I37" s="37">
        <v>0.04</v>
      </c>
      <c r="J37" s="38">
        <v>0.03</v>
      </c>
      <c r="K37" s="22"/>
      <c r="L37" s="22"/>
      <c r="M37" s="22"/>
      <c r="N37" s="22"/>
      <c r="O37" s="22"/>
      <c r="P37" s="22"/>
    </row>
    <row r="38" spans="1:16" ht="39" customHeight="1" x14ac:dyDescent="0.2">
      <c r="A38" s="22"/>
      <c r="B38" s="35"/>
      <c r="C38" s="1265"/>
      <c r="D38" s="1266"/>
      <c r="E38" s="1267"/>
      <c r="F38" s="36"/>
      <c r="G38" s="37"/>
      <c r="H38" s="37"/>
      <c r="I38" s="37"/>
      <c r="J38" s="38"/>
      <c r="K38" s="22"/>
      <c r="L38" s="22"/>
      <c r="M38" s="22"/>
      <c r="N38" s="22"/>
      <c r="O38" s="22"/>
      <c r="P38" s="22"/>
    </row>
    <row r="39" spans="1:16" ht="39" customHeight="1" x14ac:dyDescent="0.2">
      <c r="A39" s="22"/>
      <c r="B39" s="35"/>
      <c r="C39" s="1265"/>
      <c r="D39" s="1266"/>
      <c r="E39" s="1267"/>
      <c r="F39" s="36"/>
      <c r="G39" s="37"/>
      <c r="H39" s="37"/>
      <c r="I39" s="37"/>
      <c r="J39" s="38"/>
      <c r="K39" s="22"/>
      <c r="L39" s="22"/>
      <c r="M39" s="22"/>
      <c r="N39" s="22"/>
      <c r="O39" s="22"/>
      <c r="P39" s="22"/>
    </row>
    <row r="40" spans="1:16" ht="39" customHeight="1" x14ac:dyDescent="0.2">
      <c r="A40" s="22"/>
      <c r="B40" s="35"/>
      <c r="C40" s="1265"/>
      <c r="D40" s="1266"/>
      <c r="E40" s="1267"/>
      <c r="F40" s="36"/>
      <c r="G40" s="37"/>
      <c r="H40" s="37"/>
      <c r="I40" s="37"/>
      <c r="J40" s="38"/>
      <c r="K40" s="22"/>
      <c r="L40" s="22"/>
      <c r="M40" s="22"/>
      <c r="N40" s="22"/>
      <c r="O40" s="22"/>
      <c r="P40" s="22"/>
    </row>
    <row r="41" spans="1:16" ht="39" customHeight="1" x14ac:dyDescent="0.2">
      <c r="A41" s="22"/>
      <c r="B41" s="35"/>
      <c r="C41" s="1265"/>
      <c r="D41" s="1266"/>
      <c r="E41" s="1267"/>
      <c r="F41" s="36"/>
      <c r="G41" s="37"/>
      <c r="H41" s="37"/>
      <c r="I41" s="37"/>
      <c r="J41" s="38"/>
      <c r="K41" s="22"/>
      <c r="L41" s="22"/>
      <c r="M41" s="22"/>
      <c r="N41" s="22"/>
      <c r="O41" s="22"/>
      <c r="P41" s="22"/>
    </row>
    <row r="42" spans="1:16" ht="39" customHeight="1" x14ac:dyDescent="0.2">
      <c r="A42" s="22"/>
      <c r="B42" s="39"/>
      <c r="C42" s="1265" t="s">
        <v>565</v>
      </c>
      <c r="D42" s="1266"/>
      <c r="E42" s="1267"/>
      <c r="F42" s="36" t="s">
        <v>514</v>
      </c>
      <c r="G42" s="37" t="s">
        <v>514</v>
      </c>
      <c r="H42" s="37" t="s">
        <v>514</v>
      </c>
      <c r="I42" s="37" t="s">
        <v>514</v>
      </c>
      <c r="J42" s="38" t="s">
        <v>514</v>
      </c>
      <c r="K42" s="22"/>
      <c r="L42" s="22"/>
      <c r="M42" s="22"/>
      <c r="N42" s="22"/>
      <c r="O42" s="22"/>
      <c r="P42" s="22"/>
    </row>
    <row r="43" spans="1:16" ht="39" customHeight="1" thickBot="1" x14ac:dyDescent="0.25">
      <c r="A43" s="22"/>
      <c r="B43" s="40"/>
      <c r="C43" s="1268" t="s">
        <v>566</v>
      </c>
      <c r="D43" s="1269"/>
      <c r="E43" s="127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NPmfH0sbZqUKL7t7QHuEk82nXGi/oEt7iILGL99OFByARMqIsFkgnFQcTHZropuZeb6w9AFiA52T2cLyxDu/A==" saltValue="0bqwg+zaDuO9SVj11zo6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39"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3" t="s">
        <v>11</v>
      </c>
      <c r="C45" s="1274"/>
      <c r="D45" s="58"/>
      <c r="E45" s="1279" t="s">
        <v>12</v>
      </c>
      <c r="F45" s="1279"/>
      <c r="G45" s="1279"/>
      <c r="H45" s="1279"/>
      <c r="I45" s="1279"/>
      <c r="J45" s="1280"/>
      <c r="K45" s="59">
        <v>823</v>
      </c>
      <c r="L45" s="60">
        <v>816</v>
      </c>
      <c r="M45" s="60">
        <v>572</v>
      </c>
      <c r="N45" s="60">
        <v>702</v>
      </c>
      <c r="O45" s="61">
        <v>816</v>
      </c>
      <c r="P45" s="48"/>
      <c r="Q45" s="48"/>
      <c r="R45" s="48"/>
      <c r="S45" s="48"/>
      <c r="T45" s="48"/>
      <c r="U45" s="48"/>
    </row>
    <row r="46" spans="1:21" ht="30.75" customHeight="1" x14ac:dyDescent="0.2">
      <c r="A46" s="48"/>
      <c r="B46" s="1275"/>
      <c r="C46" s="1276"/>
      <c r="D46" s="62"/>
      <c r="E46" s="1281" t="s">
        <v>13</v>
      </c>
      <c r="F46" s="1281"/>
      <c r="G46" s="1281"/>
      <c r="H46" s="1281"/>
      <c r="I46" s="1281"/>
      <c r="J46" s="1282"/>
      <c r="K46" s="63" t="s">
        <v>514</v>
      </c>
      <c r="L46" s="64" t="s">
        <v>514</v>
      </c>
      <c r="M46" s="64" t="s">
        <v>514</v>
      </c>
      <c r="N46" s="64" t="s">
        <v>514</v>
      </c>
      <c r="O46" s="65" t="s">
        <v>514</v>
      </c>
      <c r="P46" s="48"/>
      <c r="Q46" s="48"/>
      <c r="R46" s="48"/>
      <c r="S46" s="48"/>
      <c r="T46" s="48"/>
      <c r="U46" s="48"/>
    </row>
    <row r="47" spans="1:21" ht="30.75" customHeight="1" x14ac:dyDescent="0.2">
      <c r="A47" s="48"/>
      <c r="B47" s="1275"/>
      <c r="C47" s="1276"/>
      <c r="D47" s="62"/>
      <c r="E47" s="1281" t="s">
        <v>14</v>
      </c>
      <c r="F47" s="1281"/>
      <c r="G47" s="1281"/>
      <c r="H47" s="1281"/>
      <c r="I47" s="1281"/>
      <c r="J47" s="1282"/>
      <c r="K47" s="63">
        <v>6</v>
      </c>
      <c r="L47" s="64">
        <v>24</v>
      </c>
      <c r="M47" s="64">
        <v>24</v>
      </c>
      <c r="N47" s="64">
        <v>35</v>
      </c>
      <c r="O47" s="65">
        <v>107</v>
      </c>
      <c r="P47" s="48"/>
      <c r="Q47" s="48"/>
      <c r="R47" s="48"/>
      <c r="S47" s="48"/>
      <c r="T47" s="48"/>
      <c r="U47" s="48"/>
    </row>
    <row r="48" spans="1:21" ht="30.75" customHeight="1" x14ac:dyDescent="0.2">
      <c r="A48" s="48"/>
      <c r="B48" s="1275"/>
      <c r="C48" s="1276"/>
      <c r="D48" s="62"/>
      <c r="E48" s="1281" t="s">
        <v>15</v>
      </c>
      <c r="F48" s="1281"/>
      <c r="G48" s="1281"/>
      <c r="H48" s="1281"/>
      <c r="I48" s="1281"/>
      <c r="J48" s="1282"/>
      <c r="K48" s="63" t="s">
        <v>514</v>
      </c>
      <c r="L48" s="64" t="s">
        <v>514</v>
      </c>
      <c r="M48" s="64" t="s">
        <v>514</v>
      </c>
      <c r="N48" s="64" t="s">
        <v>514</v>
      </c>
      <c r="O48" s="65" t="s">
        <v>514</v>
      </c>
      <c r="P48" s="48"/>
      <c r="Q48" s="48"/>
      <c r="R48" s="48"/>
      <c r="S48" s="48"/>
      <c r="T48" s="48"/>
      <c r="U48" s="48"/>
    </row>
    <row r="49" spans="1:21" ht="30.75" customHeight="1" x14ac:dyDescent="0.2">
      <c r="A49" s="48"/>
      <c r="B49" s="1275"/>
      <c r="C49" s="1276"/>
      <c r="D49" s="62"/>
      <c r="E49" s="1281" t="s">
        <v>16</v>
      </c>
      <c r="F49" s="1281"/>
      <c r="G49" s="1281"/>
      <c r="H49" s="1281"/>
      <c r="I49" s="1281"/>
      <c r="J49" s="1282"/>
      <c r="K49" s="63">
        <v>66</v>
      </c>
      <c r="L49" s="64">
        <v>62</v>
      </c>
      <c r="M49" s="64">
        <v>69</v>
      </c>
      <c r="N49" s="64">
        <v>74</v>
      </c>
      <c r="O49" s="65">
        <v>83</v>
      </c>
      <c r="P49" s="48"/>
      <c r="Q49" s="48"/>
      <c r="R49" s="48"/>
      <c r="S49" s="48"/>
      <c r="T49" s="48"/>
      <c r="U49" s="48"/>
    </row>
    <row r="50" spans="1:21" ht="30.75" customHeight="1" x14ac:dyDescent="0.2">
      <c r="A50" s="48"/>
      <c r="B50" s="1275"/>
      <c r="C50" s="1276"/>
      <c r="D50" s="62"/>
      <c r="E50" s="1281" t="s">
        <v>17</v>
      </c>
      <c r="F50" s="1281"/>
      <c r="G50" s="1281"/>
      <c r="H50" s="1281"/>
      <c r="I50" s="1281"/>
      <c r="J50" s="1282"/>
      <c r="K50" s="63">
        <v>997</v>
      </c>
      <c r="L50" s="64">
        <v>908</v>
      </c>
      <c r="M50" s="64">
        <v>839</v>
      </c>
      <c r="N50" s="64">
        <v>724</v>
      </c>
      <c r="O50" s="65">
        <v>608</v>
      </c>
      <c r="P50" s="48"/>
      <c r="Q50" s="48"/>
      <c r="R50" s="48"/>
      <c r="S50" s="48"/>
      <c r="T50" s="48"/>
      <c r="U50" s="48"/>
    </row>
    <row r="51" spans="1:21" ht="30.75" customHeight="1" x14ac:dyDescent="0.2">
      <c r="A51" s="48"/>
      <c r="B51" s="1277"/>
      <c r="C51" s="1278"/>
      <c r="D51" s="66"/>
      <c r="E51" s="1281" t="s">
        <v>18</v>
      </c>
      <c r="F51" s="1281"/>
      <c r="G51" s="1281"/>
      <c r="H51" s="1281"/>
      <c r="I51" s="1281"/>
      <c r="J51" s="1282"/>
      <c r="K51" s="63">
        <v>2</v>
      </c>
      <c r="L51" s="64" t="s">
        <v>514</v>
      </c>
      <c r="M51" s="64" t="s">
        <v>514</v>
      </c>
      <c r="N51" s="64">
        <v>1</v>
      </c>
      <c r="O51" s="65" t="s">
        <v>514</v>
      </c>
      <c r="P51" s="48"/>
      <c r="Q51" s="48"/>
      <c r="R51" s="48"/>
      <c r="S51" s="48"/>
      <c r="T51" s="48"/>
      <c r="U51" s="48"/>
    </row>
    <row r="52" spans="1:21" ht="30.75" customHeight="1" x14ac:dyDescent="0.2">
      <c r="A52" s="48"/>
      <c r="B52" s="1283" t="s">
        <v>19</v>
      </c>
      <c r="C52" s="1284"/>
      <c r="D52" s="66"/>
      <c r="E52" s="1281" t="s">
        <v>20</v>
      </c>
      <c r="F52" s="1281"/>
      <c r="G52" s="1281"/>
      <c r="H52" s="1281"/>
      <c r="I52" s="1281"/>
      <c r="J52" s="1282"/>
      <c r="K52" s="63">
        <v>1837</v>
      </c>
      <c r="L52" s="64">
        <v>1783</v>
      </c>
      <c r="M52" s="64">
        <v>1686</v>
      </c>
      <c r="N52" s="64">
        <v>1690</v>
      </c>
      <c r="O52" s="65">
        <v>1702</v>
      </c>
      <c r="P52" s="48"/>
      <c r="Q52" s="48"/>
      <c r="R52" s="48"/>
      <c r="S52" s="48"/>
      <c r="T52" s="48"/>
      <c r="U52" s="48"/>
    </row>
    <row r="53" spans="1:21" ht="30.75" customHeight="1" thickBot="1" x14ac:dyDescent="0.25">
      <c r="A53" s="48"/>
      <c r="B53" s="1285" t="s">
        <v>21</v>
      </c>
      <c r="C53" s="1286"/>
      <c r="D53" s="67"/>
      <c r="E53" s="1287" t="s">
        <v>22</v>
      </c>
      <c r="F53" s="1287"/>
      <c r="G53" s="1287"/>
      <c r="H53" s="1287"/>
      <c r="I53" s="1287"/>
      <c r="J53" s="1288"/>
      <c r="K53" s="68">
        <v>57</v>
      </c>
      <c r="L53" s="69">
        <v>27</v>
      </c>
      <c r="M53" s="69">
        <v>-182</v>
      </c>
      <c r="N53" s="69">
        <v>-154</v>
      </c>
      <c r="O53" s="70">
        <v>-88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89" t="s">
        <v>25</v>
      </c>
      <c r="C57" s="1290"/>
      <c r="D57" s="1293" t="s">
        <v>26</v>
      </c>
      <c r="E57" s="1294"/>
      <c r="F57" s="1294"/>
      <c r="G57" s="1294"/>
      <c r="H57" s="1294"/>
      <c r="I57" s="1294"/>
      <c r="J57" s="1295"/>
      <c r="K57" s="83">
        <v>92</v>
      </c>
      <c r="L57" s="84">
        <v>110</v>
      </c>
      <c r="M57" s="84">
        <v>181</v>
      </c>
      <c r="N57" s="84">
        <v>252</v>
      </c>
      <c r="O57" s="85">
        <v>356</v>
      </c>
    </row>
    <row r="58" spans="1:21" ht="31.5" customHeight="1" thickBot="1" x14ac:dyDescent="0.25">
      <c r="B58" s="1291"/>
      <c r="C58" s="1292"/>
      <c r="D58" s="1296" t="s">
        <v>27</v>
      </c>
      <c r="E58" s="1297"/>
      <c r="F58" s="1297"/>
      <c r="G58" s="1297"/>
      <c r="H58" s="1297"/>
      <c r="I58" s="1297"/>
      <c r="J58" s="1298"/>
      <c r="K58" s="86">
        <v>31</v>
      </c>
      <c r="L58" s="87">
        <v>37</v>
      </c>
      <c r="M58" s="87">
        <v>60</v>
      </c>
      <c r="N58" s="87">
        <v>84</v>
      </c>
      <c r="O58" s="88">
        <v>119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rlmPrKawTWWeNCFxNi71UXBc6hc3J0KC4Q78neci8nZGn/Gm75nZMdmxz3AmZlHh1/9qkRsE7TJO4VZJE73A==" saltValue="+lXZB1msfugDzuNgA5Qm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99" t="s">
        <v>30</v>
      </c>
      <c r="C41" s="1300"/>
      <c r="D41" s="102"/>
      <c r="E41" s="1305" t="s">
        <v>31</v>
      </c>
      <c r="F41" s="1305"/>
      <c r="G41" s="1305"/>
      <c r="H41" s="1306"/>
      <c r="I41" s="103">
        <v>15639</v>
      </c>
      <c r="J41" s="104">
        <v>14946</v>
      </c>
      <c r="K41" s="104">
        <v>15667</v>
      </c>
      <c r="L41" s="104">
        <v>17971</v>
      </c>
      <c r="M41" s="105">
        <v>20244</v>
      </c>
    </row>
    <row r="42" spans="2:13" ht="27.75" customHeight="1" x14ac:dyDescent="0.2">
      <c r="B42" s="1301"/>
      <c r="C42" s="1302"/>
      <c r="D42" s="106"/>
      <c r="E42" s="1307" t="s">
        <v>32</v>
      </c>
      <c r="F42" s="1307"/>
      <c r="G42" s="1307"/>
      <c r="H42" s="1308"/>
      <c r="I42" s="107">
        <v>6013</v>
      </c>
      <c r="J42" s="108">
        <v>5464</v>
      </c>
      <c r="K42" s="108">
        <v>4932</v>
      </c>
      <c r="L42" s="108">
        <v>4494</v>
      </c>
      <c r="M42" s="109">
        <v>4156</v>
      </c>
    </row>
    <row r="43" spans="2:13" ht="27.75" customHeight="1" x14ac:dyDescent="0.2">
      <c r="B43" s="1301"/>
      <c r="C43" s="1302"/>
      <c r="D43" s="106"/>
      <c r="E43" s="1307" t="s">
        <v>33</v>
      </c>
      <c r="F43" s="1307"/>
      <c r="G43" s="1307"/>
      <c r="H43" s="1308"/>
      <c r="I43" s="107" t="s">
        <v>514</v>
      </c>
      <c r="J43" s="108" t="s">
        <v>514</v>
      </c>
      <c r="K43" s="108" t="s">
        <v>514</v>
      </c>
      <c r="L43" s="108" t="s">
        <v>514</v>
      </c>
      <c r="M43" s="109" t="s">
        <v>514</v>
      </c>
    </row>
    <row r="44" spans="2:13" ht="27.75" customHeight="1" x14ac:dyDescent="0.2">
      <c r="B44" s="1301"/>
      <c r="C44" s="1302"/>
      <c r="D44" s="106"/>
      <c r="E44" s="1307" t="s">
        <v>34</v>
      </c>
      <c r="F44" s="1307"/>
      <c r="G44" s="1307"/>
      <c r="H44" s="1308"/>
      <c r="I44" s="107">
        <v>694</v>
      </c>
      <c r="J44" s="108">
        <v>818</v>
      </c>
      <c r="K44" s="108">
        <v>827</v>
      </c>
      <c r="L44" s="108">
        <v>878</v>
      </c>
      <c r="M44" s="109">
        <v>1065</v>
      </c>
    </row>
    <row r="45" spans="2:13" ht="27.75" customHeight="1" x14ac:dyDescent="0.2">
      <c r="B45" s="1301"/>
      <c r="C45" s="1302"/>
      <c r="D45" s="106"/>
      <c r="E45" s="1307" t="s">
        <v>35</v>
      </c>
      <c r="F45" s="1307"/>
      <c r="G45" s="1307"/>
      <c r="H45" s="1308"/>
      <c r="I45" s="107">
        <v>10098</v>
      </c>
      <c r="J45" s="108">
        <v>9536</v>
      </c>
      <c r="K45" s="108">
        <v>9845</v>
      </c>
      <c r="L45" s="108">
        <v>9154</v>
      </c>
      <c r="M45" s="109">
        <v>9310</v>
      </c>
    </row>
    <row r="46" spans="2:13" ht="27.75" customHeight="1" x14ac:dyDescent="0.2">
      <c r="B46" s="1301"/>
      <c r="C46" s="1302"/>
      <c r="D46" s="110"/>
      <c r="E46" s="1307" t="s">
        <v>36</v>
      </c>
      <c r="F46" s="1307"/>
      <c r="G46" s="1307"/>
      <c r="H46" s="1308"/>
      <c r="I46" s="107" t="s">
        <v>514</v>
      </c>
      <c r="J46" s="108" t="s">
        <v>514</v>
      </c>
      <c r="K46" s="108" t="s">
        <v>514</v>
      </c>
      <c r="L46" s="108" t="s">
        <v>514</v>
      </c>
      <c r="M46" s="109" t="s">
        <v>514</v>
      </c>
    </row>
    <row r="47" spans="2:13" ht="27.75" customHeight="1" x14ac:dyDescent="0.2">
      <c r="B47" s="1301"/>
      <c r="C47" s="1302"/>
      <c r="D47" s="111"/>
      <c r="E47" s="1309" t="s">
        <v>37</v>
      </c>
      <c r="F47" s="1310"/>
      <c r="G47" s="1310"/>
      <c r="H47" s="1311"/>
      <c r="I47" s="107" t="s">
        <v>514</v>
      </c>
      <c r="J47" s="108" t="s">
        <v>514</v>
      </c>
      <c r="K47" s="108" t="s">
        <v>514</v>
      </c>
      <c r="L47" s="108" t="s">
        <v>514</v>
      </c>
      <c r="M47" s="109" t="s">
        <v>514</v>
      </c>
    </row>
    <row r="48" spans="2:13" ht="27.75" customHeight="1" x14ac:dyDescent="0.2">
      <c r="B48" s="1301"/>
      <c r="C48" s="1302"/>
      <c r="D48" s="106"/>
      <c r="E48" s="1307" t="s">
        <v>38</v>
      </c>
      <c r="F48" s="1307"/>
      <c r="G48" s="1307"/>
      <c r="H48" s="1308"/>
      <c r="I48" s="107" t="s">
        <v>514</v>
      </c>
      <c r="J48" s="108" t="s">
        <v>514</v>
      </c>
      <c r="K48" s="108" t="s">
        <v>514</v>
      </c>
      <c r="L48" s="108" t="s">
        <v>514</v>
      </c>
      <c r="M48" s="109" t="s">
        <v>514</v>
      </c>
    </row>
    <row r="49" spans="2:13" ht="27.75" customHeight="1" x14ac:dyDescent="0.2">
      <c r="B49" s="1303"/>
      <c r="C49" s="1304"/>
      <c r="D49" s="106"/>
      <c r="E49" s="1307" t="s">
        <v>39</v>
      </c>
      <c r="F49" s="1307"/>
      <c r="G49" s="1307"/>
      <c r="H49" s="1308"/>
      <c r="I49" s="107" t="s">
        <v>514</v>
      </c>
      <c r="J49" s="108" t="s">
        <v>514</v>
      </c>
      <c r="K49" s="108" t="s">
        <v>514</v>
      </c>
      <c r="L49" s="108" t="s">
        <v>514</v>
      </c>
      <c r="M49" s="109" t="s">
        <v>514</v>
      </c>
    </row>
    <row r="50" spans="2:13" ht="27.75" customHeight="1" x14ac:dyDescent="0.2">
      <c r="B50" s="1312" t="s">
        <v>40</v>
      </c>
      <c r="C50" s="1313"/>
      <c r="D50" s="112"/>
      <c r="E50" s="1307" t="s">
        <v>41</v>
      </c>
      <c r="F50" s="1307"/>
      <c r="G50" s="1307"/>
      <c r="H50" s="1308"/>
      <c r="I50" s="107">
        <v>43833</v>
      </c>
      <c r="J50" s="108">
        <v>57427</v>
      </c>
      <c r="K50" s="108">
        <v>65294</v>
      </c>
      <c r="L50" s="108">
        <v>65305</v>
      </c>
      <c r="M50" s="109">
        <v>73896</v>
      </c>
    </row>
    <row r="51" spans="2:13" ht="27.75" customHeight="1" x14ac:dyDescent="0.2">
      <c r="B51" s="1301"/>
      <c r="C51" s="1302"/>
      <c r="D51" s="106"/>
      <c r="E51" s="1307" t="s">
        <v>42</v>
      </c>
      <c r="F51" s="1307"/>
      <c r="G51" s="1307"/>
      <c r="H51" s="1308"/>
      <c r="I51" s="107" t="s">
        <v>514</v>
      </c>
      <c r="J51" s="108" t="s">
        <v>514</v>
      </c>
      <c r="K51" s="108" t="s">
        <v>514</v>
      </c>
      <c r="L51" s="108" t="s">
        <v>514</v>
      </c>
      <c r="M51" s="109" t="s">
        <v>514</v>
      </c>
    </row>
    <row r="52" spans="2:13" ht="27.75" customHeight="1" x14ac:dyDescent="0.2">
      <c r="B52" s="1303"/>
      <c r="C52" s="1304"/>
      <c r="D52" s="106"/>
      <c r="E52" s="1307" t="s">
        <v>43</v>
      </c>
      <c r="F52" s="1307"/>
      <c r="G52" s="1307"/>
      <c r="H52" s="1308"/>
      <c r="I52" s="107">
        <v>20469</v>
      </c>
      <c r="J52" s="108">
        <v>18899</v>
      </c>
      <c r="K52" s="108">
        <v>17498</v>
      </c>
      <c r="L52" s="108">
        <v>16524</v>
      </c>
      <c r="M52" s="109">
        <v>16832</v>
      </c>
    </row>
    <row r="53" spans="2:13" ht="27.75" customHeight="1" thickBot="1" x14ac:dyDescent="0.25">
      <c r="B53" s="1314" t="s">
        <v>44</v>
      </c>
      <c r="C53" s="1315"/>
      <c r="D53" s="113"/>
      <c r="E53" s="1316" t="s">
        <v>45</v>
      </c>
      <c r="F53" s="1316"/>
      <c r="G53" s="1316"/>
      <c r="H53" s="1317"/>
      <c r="I53" s="114">
        <v>-31859</v>
      </c>
      <c r="J53" s="115">
        <v>-45562</v>
      </c>
      <c r="K53" s="115">
        <v>-51521</v>
      </c>
      <c r="L53" s="115">
        <v>-49332</v>
      </c>
      <c r="M53" s="116">
        <v>-55953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CoV7K9i+tqHkLPwp9IMZzZN0XKy6DsPwrYLyRrrb77arkywEdRglsF2omBtiNLl8zJtfX5y9r3XihRFPs6dfA==" saltValue="iYCcMd67h+Iqlv9nV1fF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26" t="s">
        <v>48</v>
      </c>
      <c r="D55" s="1326"/>
      <c r="E55" s="1327"/>
      <c r="F55" s="128">
        <v>24099</v>
      </c>
      <c r="G55" s="128">
        <v>24794</v>
      </c>
      <c r="H55" s="129">
        <v>28642</v>
      </c>
    </row>
    <row r="56" spans="2:8" ht="52.5" customHeight="1" x14ac:dyDescent="0.2">
      <c r="B56" s="130"/>
      <c r="C56" s="1328" t="s">
        <v>49</v>
      </c>
      <c r="D56" s="1328"/>
      <c r="E56" s="1329"/>
      <c r="F56" s="131" t="s">
        <v>514</v>
      </c>
      <c r="G56" s="131" t="s">
        <v>514</v>
      </c>
      <c r="H56" s="132" t="s">
        <v>514</v>
      </c>
    </row>
    <row r="57" spans="2:8" ht="53.25" customHeight="1" x14ac:dyDescent="0.2">
      <c r="B57" s="130"/>
      <c r="C57" s="1330" t="s">
        <v>50</v>
      </c>
      <c r="D57" s="1330"/>
      <c r="E57" s="1331"/>
      <c r="F57" s="133">
        <v>39857</v>
      </c>
      <c r="G57" s="133">
        <v>38917</v>
      </c>
      <c r="H57" s="134">
        <v>43344</v>
      </c>
    </row>
    <row r="58" spans="2:8" ht="45.75" customHeight="1" x14ac:dyDescent="0.2">
      <c r="B58" s="135"/>
      <c r="C58" s="1318" t="s">
        <v>585</v>
      </c>
      <c r="D58" s="1319"/>
      <c r="E58" s="1320"/>
      <c r="F58" s="136">
        <v>24792</v>
      </c>
      <c r="G58" s="136">
        <v>22680</v>
      </c>
      <c r="H58" s="137">
        <v>20084</v>
      </c>
    </row>
    <row r="59" spans="2:8" ht="45.75" customHeight="1" x14ac:dyDescent="0.2">
      <c r="B59" s="135"/>
      <c r="C59" s="1318" t="s">
        <v>586</v>
      </c>
      <c r="D59" s="1319"/>
      <c r="E59" s="1320"/>
      <c r="F59" s="136">
        <v>10458</v>
      </c>
      <c r="G59" s="136">
        <v>11579</v>
      </c>
      <c r="H59" s="137">
        <v>10840</v>
      </c>
    </row>
    <row r="60" spans="2:8" ht="45.75" customHeight="1" x14ac:dyDescent="0.2">
      <c r="B60" s="135"/>
      <c r="C60" s="1318" t="s">
        <v>587</v>
      </c>
      <c r="D60" s="1319"/>
      <c r="E60" s="1320"/>
      <c r="F60" s="136">
        <v>0</v>
      </c>
      <c r="G60" s="136">
        <v>0</v>
      </c>
      <c r="H60" s="137">
        <v>7494</v>
      </c>
    </row>
    <row r="61" spans="2:8" ht="45.75" customHeight="1" x14ac:dyDescent="0.2">
      <c r="B61" s="135"/>
      <c r="C61" s="1318" t="s">
        <v>588</v>
      </c>
      <c r="D61" s="1319"/>
      <c r="E61" s="1320"/>
      <c r="F61" s="136">
        <v>3645</v>
      </c>
      <c r="G61" s="136">
        <v>3689</v>
      </c>
      <c r="H61" s="137">
        <v>3732</v>
      </c>
    </row>
    <row r="62" spans="2:8" ht="45.75" customHeight="1" thickBot="1" x14ac:dyDescent="0.25">
      <c r="B62" s="138"/>
      <c r="C62" s="1321" t="s">
        <v>589</v>
      </c>
      <c r="D62" s="1322"/>
      <c r="E62" s="1323"/>
      <c r="F62" s="139">
        <v>288</v>
      </c>
      <c r="G62" s="139">
        <v>302</v>
      </c>
      <c r="H62" s="140">
        <v>507</v>
      </c>
    </row>
    <row r="63" spans="2:8" ht="52.5" customHeight="1" thickBot="1" x14ac:dyDescent="0.25">
      <c r="B63" s="141"/>
      <c r="C63" s="1324" t="s">
        <v>51</v>
      </c>
      <c r="D63" s="1324"/>
      <c r="E63" s="1325"/>
      <c r="F63" s="142">
        <v>63956</v>
      </c>
      <c r="G63" s="142">
        <v>63711</v>
      </c>
      <c r="H63" s="143">
        <v>71986</v>
      </c>
    </row>
    <row r="64" spans="2:8" ht="15" customHeight="1" x14ac:dyDescent="0.2"/>
  </sheetData>
  <sheetProtection algorithmName="SHA-512" hashValue="lvUo6kSXCDMc9vwx1FIVAanHH/WEmK/7YbFj+iWWo9Up/HtOOfO69fpogytJe4G6ywQ0w8Rad5e8jgGj6WNjIw==" saltValue="he+Ks0p2yqdYyOY6beO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7" zoomScale="70" zoomScaleNormal="7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40" t="s">
        <v>595</v>
      </c>
      <c r="AO43" s="1341"/>
      <c r="AP43" s="1341"/>
      <c r="AQ43" s="1341"/>
      <c r="AR43" s="1341"/>
      <c r="AS43" s="1341"/>
      <c r="AT43" s="1341"/>
      <c r="AU43" s="1341"/>
      <c r="AV43" s="1341"/>
      <c r="AW43" s="1341"/>
      <c r="AX43" s="1341"/>
      <c r="AY43" s="1341"/>
      <c r="AZ43" s="1341"/>
      <c r="BA43" s="1341"/>
      <c r="BB43" s="1341"/>
      <c r="BC43" s="1341"/>
      <c r="BD43" s="1341"/>
      <c r="BE43" s="1341"/>
      <c r="BF43" s="1341"/>
      <c r="BG43" s="1341"/>
      <c r="BH43" s="1341"/>
      <c r="BI43" s="1341"/>
      <c r="BJ43" s="1341"/>
      <c r="BK43" s="1341"/>
      <c r="BL43" s="1341"/>
      <c r="BM43" s="1341"/>
      <c r="BN43" s="1341"/>
      <c r="BO43" s="1341"/>
      <c r="BP43" s="1341"/>
      <c r="BQ43" s="1341"/>
      <c r="BR43" s="1341"/>
      <c r="BS43" s="1341"/>
      <c r="BT43" s="1341"/>
      <c r="BU43" s="1341"/>
      <c r="BV43" s="1341"/>
      <c r="BW43" s="1341"/>
      <c r="BX43" s="1341"/>
      <c r="BY43" s="1341"/>
      <c r="BZ43" s="1341"/>
      <c r="CA43" s="1341"/>
      <c r="CB43" s="1341"/>
      <c r="CC43" s="1341"/>
      <c r="CD43" s="1341"/>
      <c r="CE43" s="1341"/>
      <c r="CF43" s="1341"/>
      <c r="CG43" s="1341"/>
      <c r="CH43" s="1341"/>
      <c r="CI43" s="1341"/>
      <c r="CJ43" s="1341"/>
      <c r="CK43" s="1341"/>
      <c r="CL43" s="1341"/>
      <c r="CM43" s="1341"/>
      <c r="CN43" s="1341"/>
      <c r="CO43" s="1341"/>
      <c r="CP43" s="1341"/>
      <c r="CQ43" s="1341"/>
      <c r="CR43" s="1341"/>
      <c r="CS43" s="1341"/>
      <c r="CT43" s="1341"/>
      <c r="CU43" s="1341"/>
      <c r="CV43" s="1341"/>
      <c r="CW43" s="1341"/>
      <c r="CX43" s="1341"/>
      <c r="CY43" s="1341"/>
      <c r="CZ43" s="1341"/>
      <c r="DA43" s="1341"/>
      <c r="DB43" s="1341"/>
      <c r="DC43" s="1342"/>
    </row>
    <row r="44" spans="2:109" ht="13.2" x14ac:dyDescent="0.2">
      <c r="B44" s="397"/>
      <c r="AN44" s="1343"/>
      <c r="AO44" s="1344"/>
      <c r="AP44" s="1344"/>
      <c r="AQ44" s="1344"/>
      <c r="AR44" s="1344"/>
      <c r="AS44" s="1344"/>
      <c r="AT44" s="1344"/>
      <c r="AU44" s="1344"/>
      <c r="AV44" s="1344"/>
      <c r="AW44" s="1344"/>
      <c r="AX44" s="1344"/>
      <c r="AY44" s="1344"/>
      <c r="AZ44" s="1344"/>
      <c r="BA44" s="1344"/>
      <c r="BB44" s="1344"/>
      <c r="BC44" s="1344"/>
      <c r="BD44" s="1344"/>
      <c r="BE44" s="1344"/>
      <c r="BF44" s="1344"/>
      <c r="BG44" s="1344"/>
      <c r="BH44" s="1344"/>
      <c r="BI44" s="1344"/>
      <c r="BJ44" s="1344"/>
      <c r="BK44" s="1344"/>
      <c r="BL44" s="1344"/>
      <c r="BM44" s="1344"/>
      <c r="BN44" s="1344"/>
      <c r="BO44" s="1344"/>
      <c r="BP44" s="1344"/>
      <c r="BQ44" s="1344"/>
      <c r="BR44" s="1344"/>
      <c r="BS44" s="1344"/>
      <c r="BT44" s="1344"/>
      <c r="BU44" s="1344"/>
      <c r="BV44" s="1344"/>
      <c r="BW44" s="1344"/>
      <c r="BX44" s="1344"/>
      <c r="BY44" s="1344"/>
      <c r="BZ44" s="1344"/>
      <c r="CA44" s="1344"/>
      <c r="CB44" s="1344"/>
      <c r="CC44" s="1344"/>
      <c r="CD44" s="1344"/>
      <c r="CE44" s="1344"/>
      <c r="CF44" s="1344"/>
      <c r="CG44" s="1344"/>
      <c r="CH44" s="1344"/>
      <c r="CI44" s="1344"/>
      <c r="CJ44" s="1344"/>
      <c r="CK44" s="1344"/>
      <c r="CL44" s="1344"/>
      <c r="CM44" s="1344"/>
      <c r="CN44" s="1344"/>
      <c r="CO44" s="1344"/>
      <c r="CP44" s="1344"/>
      <c r="CQ44" s="1344"/>
      <c r="CR44" s="1344"/>
      <c r="CS44" s="1344"/>
      <c r="CT44" s="1344"/>
      <c r="CU44" s="1344"/>
      <c r="CV44" s="1344"/>
      <c r="CW44" s="1344"/>
      <c r="CX44" s="1344"/>
      <c r="CY44" s="1344"/>
      <c r="CZ44" s="1344"/>
      <c r="DA44" s="1344"/>
      <c r="DB44" s="1344"/>
      <c r="DC44" s="1345"/>
    </row>
    <row r="45" spans="2:109" ht="13.2" x14ac:dyDescent="0.2">
      <c r="B45" s="397"/>
      <c r="AN45" s="1343"/>
      <c r="AO45" s="1344"/>
      <c r="AP45" s="1344"/>
      <c r="AQ45" s="1344"/>
      <c r="AR45" s="1344"/>
      <c r="AS45" s="1344"/>
      <c r="AT45" s="1344"/>
      <c r="AU45" s="1344"/>
      <c r="AV45" s="1344"/>
      <c r="AW45" s="1344"/>
      <c r="AX45" s="1344"/>
      <c r="AY45" s="1344"/>
      <c r="AZ45" s="1344"/>
      <c r="BA45" s="1344"/>
      <c r="BB45" s="1344"/>
      <c r="BC45" s="1344"/>
      <c r="BD45" s="1344"/>
      <c r="BE45" s="1344"/>
      <c r="BF45" s="1344"/>
      <c r="BG45" s="1344"/>
      <c r="BH45" s="1344"/>
      <c r="BI45" s="1344"/>
      <c r="BJ45" s="1344"/>
      <c r="BK45" s="1344"/>
      <c r="BL45" s="1344"/>
      <c r="BM45" s="1344"/>
      <c r="BN45" s="1344"/>
      <c r="BO45" s="1344"/>
      <c r="BP45" s="1344"/>
      <c r="BQ45" s="1344"/>
      <c r="BR45" s="1344"/>
      <c r="BS45" s="1344"/>
      <c r="BT45" s="1344"/>
      <c r="BU45" s="1344"/>
      <c r="BV45" s="1344"/>
      <c r="BW45" s="1344"/>
      <c r="BX45" s="1344"/>
      <c r="BY45" s="1344"/>
      <c r="BZ45" s="1344"/>
      <c r="CA45" s="1344"/>
      <c r="CB45" s="1344"/>
      <c r="CC45" s="1344"/>
      <c r="CD45" s="1344"/>
      <c r="CE45" s="1344"/>
      <c r="CF45" s="1344"/>
      <c r="CG45" s="1344"/>
      <c r="CH45" s="1344"/>
      <c r="CI45" s="1344"/>
      <c r="CJ45" s="1344"/>
      <c r="CK45" s="1344"/>
      <c r="CL45" s="1344"/>
      <c r="CM45" s="1344"/>
      <c r="CN45" s="1344"/>
      <c r="CO45" s="1344"/>
      <c r="CP45" s="1344"/>
      <c r="CQ45" s="1344"/>
      <c r="CR45" s="1344"/>
      <c r="CS45" s="1344"/>
      <c r="CT45" s="1344"/>
      <c r="CU45" s="1344"/>
      <c r="CV45" s="1344"/>
      <c r="CW45" s="1344"/>
      <c r="CX45" s="1344"/>
      <c r="CY45" s="1344"/>
      <c r="CZ45" s="1344"/>
      <c r="DA45" s="1344"/>
      <c r="DB45" s="1344"/>
      <c r="DC45" s="1345"/>
    </row>
    <row r="46" spans="2:109" ht="13.2" x14ac:dyDescent="0.2">
      <c r="B46" s="397"/>
      <c r="AN46" s="1343"/>
      <c r="AO46" s="1344"/>
      <c r="AP46" s="1344"/>
      <c r="AQ46" s="1344"/>
      <c r="AR46" s="1344"/>
      <c r="AS46" s="1344"/>
      <c r="AT46" s="1344"/>
      <c r="AU46" s="1344"/>
      <c r="AV46" s="1344"/>
      <c r="AW46" s="1344"/>
      <c r="AX46" s="1344"/>
      <c r="AY46" s="1344"/>
      <c r="AZ46" s="1344"/>
      <c r="BA46" s="1344"/>
      <c r="BB46" s="1344"/>
      <c r="BC46" s="1344"/>
      <c r="BD46" s="1344"/>
      <c r="BE46" s="1344"/>
      <c r="BF46" s="1344"/>
      <c r="BG46" s="1344"/>
      <c r="BH46" s="1344"/>
      <c r="BI46" s="1344"/>
      <c r="BJ46" s="1344"/>
      <c r="BK46" s="1344"/>
      <c r="BL46" s="1344"/>
      <c r="BM46" s="1344"/>
      <c r="BN46" s="1344"/>
      <c r="BO46" s="1344"/>
      <c r="BP46" s="1344"/>
      <c r="BQ46" s="1344"/>
      <c r="BR46" s="1344"/>
      <c r="BS46" s="1344"/>
      <c r="BT46" s="1344"/>
      <c r="BU46" s="1344"/>
      <c r="BV46" s="1344"/>
      <c r="BW46" s="1344"/>
      <c r="BX46" s="1344"/>
      <c r="BY46" s="1344"/>
      <c r="BZ46" s="1344"/>
      <c r="CA46" s="1344"/>
      <c r="CB46" s="1344"/>
      <c r="CC46" s="1344"/>
      <c r="CD46" s="1344"/>
      <c r="CE46" s="1344"/>
      <c r="CF46" s="1344"/>
      <c r="CG46" s="1344"/>
      <c r="CH46" s="1344"/>
      <c r="CI46" s="1344"/>
      <c r="CJ46" s="1344"/>
      <c r="CK46" s="1344"/>
      <c r="CL46" s="1344"/>
      <c r="CM46" s="1344"/>
      <c r="CN46" s="1344"/>
      <c r="CO46" s="1344"/>
      <c r="CP46" s="1344"/>
      <c r="CQ46" s="1344"/>
      <c r="CR46" s="1344"/>
      <c r="CS46" s="1344"/>
      <c r="CT46" s="1344"/>
      <c r="CU46" s="1344"/>
      <c r="CV46" s="1344"/>
      <c r="CW46" s="1344"/>
      <c r="CX46" s="1344"/>
      <c r="CY46" s="1344"/>
      <c r="CZ46" s="1344"/>
      <c r="DA46" s="1344"/>
      <c r="DB46" s="1344"/>
      <c r="DC46" s="1345"/>
    </row>
    <row r="47" spans="2:109" ht="13.2" x14ac:dyDescent="0.2">
      <c r="B47" s="397"/>
      <c r="AN47" s="1346"/>
      <c r="AO47" s="1347"/>
      <c r="AP47" s="1347"/>
      <c r="AQ47" s="1347"/>
      <c r="AR47" s="1347"/>
      <c r="AS47" s="1347"/>
      <c r="AT47" s="1347"/>
      <c r="AU47" s="1347"/>
      <c r="AV47" s="1347"/>
      <c r="AW47" s="1347"/>
      <c r="AX47" s="1347"/>
      <c r="AY47" s="1347"/>
      <c r="AZ47" s="1347"/>
      <c r="BA47" s="1347"/>
      <c r="BB47" s="1347"/>
      <c r="BC47" s="1347"/>
      <c r="BD47" s="1347"/>
      <c r="BE47" s="1347"/>
      <c r="BF47" s="1347"/>
      <c r="BG47" s="1347"/>
      <c r="BH47" s="1347"/>
      <c r="BI47" s="1347"/>
      <c r="BJ47" s="1347"/>
      <c r="BK47" s="1347"/>
      <c r="BL47" s="1347"/>
      <c r="BM47" s="1347"/>
      <c r="BN47" s="1347"/>
      <c r="BO47" s="1347"/>
      <c r="BP47" s="1347"/>
      <c r="BQ47" s="1347"/>
      <c r="BR47" s="1347"/>
      <c r="BS47" s="1347"/>
      <c r="BT47" s="1347"/>
      <c r="BU47" s="1347"/>
      <c r="BV47" s="1347"/>
      <c r="BW47" s="1347"/>
      <c r="BX47" s="1347"/>
      <c r="BY47" s="1347"/>
      <c r="BZ47" s="1347"/>
      <c r="CA47" s="1347"/>
      <c r="CB47" s="1347"/>
      <c r="CC47" s="1347"/>
      <c r="CD47" s="1347"/>
      <c r="CE47" s="1347"/>
      <c r="CF47" s="1347"/>
      <c r="CG47" s="1347"/>
      <c r="CH47" s="1347"/>
      <c r="CI47" s="1347"/>
      <c r="CJ47" s="1347"/>
      <c r="CK47" s="1347"/>
      <c r="CL47" s="1347"/>
      <c r="CM47" s="1347"/>
      <c r="CN47" s="1347"/>
      <c r="CO47" s="1347"/>
      <c r="CP47" s="1347"/>
      <c r="CQ47" s="1347"/>
      <c r="CR47" s="1347"/>
      <c r="CS47" s="1347"/>
      <c r="CT47" s="1347"/>
      <c r="CU47" s="1347"/>
      <c r="CV47" s="1347"/>
      <c r="CW47" s="1347"/>
      <c r="CX47" s="1347"/>
      <c r="CY47" s="1347"/>
      <c r="CZ47" s="1347"/>
      <c r="DA47" s="1347"/>
      <c r="DB47" s="1347"/>
      <c r="DC47" s="1348"/>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596</v>
      </c>
    </row>
    <row r="50" spans="1:109" ht="13.2" x14ac:dyDescent="0.2">
      <c r="B50" s="397"/>
      <c r="G50" s="1332"/>
      <c r="H50" s="1332"/>
      <c r="I50" s="1332"/>
      <c r="J50" s="1332"/>
      <c r="K50" s="407"/>
      <c r="L50" s="407"/>
      <c r="M50" s="408"/>
      <c r="N50" s="408"/>
      <c r="AN50" s="1350"/>
      <c r="AO50" s="1351"/>
      <c r="AP50" s="1351"/>
      <c r="AQ50" s="1351"/>
      <c r="AR50" s="1351"/>
      <c r="AS50" s="1351"/>
      <c r="AT50" s="1351"/>
      <c r="AU50" s="1351"/>
      <c r="AV50" s="1351"/>
      <c r="AW50" s="1351"/>
      <c r="AX50" s="1351"/>
      <c r="AY50" s="1351"/>
      <c r="AZ50" s="1351"/>
      <c r="BA50" s="1351"/>
      <c r="BB50" s="1351"/>
      <c r="BC50" s="1351"/>
      <c r="BD50" s="1351"/>
      <c r="BE50" s="1351"/>
      <c r="BF50" s="1351"/>
      <c r="BG50" s="1351"/>
      <c r="BH50" s="1351"/>
      <c r="BI50" s="1351"/>
      <c r="BJ50" s="1351"/>
      <c r="BK50" s="1351"/>
      <c r="BL50" s="1351"/>
      <c r="BM50" s="1351"/>
      <c r="BN50" s="1351"/>
      <c r="BO50" s="1352"/>
      <c r="BP50" s="1338" t="s">
        <v>556</v>
      </c>
      <c r="BQ50" s="1338"/>
      <c r="BR50" s="1338"/>
      <c r="BS50" s="1338"/>
      <c r="BT50" s="1338"/>
      <c r="BU50" s="1338"/>
      <c r="BV50" s="1338"/>
      <c r="BW50" s="1338"/>
      <c r="BX50" s="1338" t="s">
        <v>557</v>
      </c>
      <c r="BY50" s="1338"/>
      <c r="BZ50" s="1338"/>
      <c r="CA50" s="1338"/>
      <c r="CB50" s="1338"/>
      <c r="CC50" s="1338"/>
      <c r="CD50" s="1338"/>
      <c r="CE50" s="1338"/>
      <c r="CF50" s="1338" t="s">
        <v>558</v>
      </c>
      <c r="CG50" s="1338"/>
      <c r="CH50" s="1338"/>
      <c r="CI50" s="1338"/>
      <c r="CJ50" s="1338"/>
      <c r="CK50" s="1338"/>
      <c r="CL50" s="1338"/>
      <c r="CM50" s="1338"/>
      <c r="CN50" s="1338" t="s">
        <v>559</v>
      </c>
      <c r="CO50" s="1338"/>
      <c r="CP50" s="1338"/>
      <c r="CQ50" s="1338"/>
      <c r="CR50" s="1338"/>
      <c r="CS50" s="1338"/>
      <c r="CT50" s="1338"/>
      <c r="CU50" s="1338"/>
      <c r="CV50" s="1338" t="s">
        <v>560</v>
      </c>
      <c r="CW50" s="1338"/>
      <c r="CX50" s="1338"/>
      <c r="CY50" s="1338"/>
      <c r="CZ50" s="1338"/>
      <c r="DA50" s="1338"/>
      <c r="DB50" s="1338"/>
      <c r="DC50" s="1338"/>
    </row>
    <row r="51" spans="1:109" ht="13.5" customHeight="1" x14ac:dyDescent="0.2">
      <c r="B51" s="397"/>
      <c r="G51" s="1349"/>
      <c r="H51" s="1349"/>
      <c r="I51" s="1353"/>
      <c r="J51" s="1353"/>
      <c r="K51" s="1339"/>
      <c r="L51" s="1339"/>
      <c r="M51" s="1339"/>
      <c r="N51" s="1339"/>
      <c r="AM51" s="406"/>
      <c r="AN51" s="1337" t="s">
        <v>597</v>
      </c>
      <c r="AO51" s="1337"/>
      <c r="AP51" s="1337"/>
      <c r="AQ51" s="1337"/>
      <c r="AR51" s="1337"/>
      <c r="AS51" s="1337"/>
      <c r="AT51" s="1337"/>
      <c r="AU51" s="1337"/>
      <c r="AV51" s="1337"/>
      <c r="AW51" s="1337"/>
      <c r="AX51" s="1337"/>
      <c r="AY51" s="1337"/>
      <c r="AZ51" s="1337"/>
      <c r="BA51" s="1337"/>
      <c r="BB51" s="1337" t="s">
        <v>598</v>
      </c>
      <c r="BC51" s="1337"/>
      <c r="BD51" s="1337"/>
      <c r="BE51" s="1337"/>
      <c r="BF51" s="1337"/>
      <c r="BG51" s="1337"/>
      <c r="BH51" s="1337"/>
      <c r="BI51" s="1337"/>
      <c r="BJ51" s="1337"/>
      <c r="BK51" s="1337"/>
      <c r="BL51" s="1337"/>
      <c r="BM51" s="1337"/>
      <c r="BN51" s="1337"/>
      <c r="BO51" s="1337"/>
      <c r="BP51" s="1354"/>
      <c r="BQ51" s="1334"/>
      <c r="BR51" s="1334"/>
      <c r="BS51" s="1334"/>
      <c r="BT51" s="1334"/>
      <c r="BU51" s="1334"/>
      <c r="BV51" s="1334"/>
      <c r="BW51" s="1334"/>
      <c r="BX51" s="1334"/>
      <c r="BY51" s="1334"/>
      <c r="BZ51" s="1334"/>
      <c r="CA51" s="1334"/>
      <c r="CB51" s="1334"/>
      <c r="CC51" s="1334"/>
      <c r="CD51" s="1334"/>
      <c r="CE51" s="1334"/>
      <c r="CF51" s="1334"/>
      <c r="CG51" s="1334"/>
      <c r="CH51" s="1334"/>
      <c r="CI51" s="1334"/>
      <c r="CJ51" s="1334"/>
      <c r="CK51" s="1334"/>
      <c r="CL51" s="1334"/>
      <c r="CM51" s="1334"/>
      <c r="CN51" s="1334"/>
      <c r="CO51" s="1334"/>
      <c r="CP51" s="1334"/>
      <c r="CQ51" s="1334"/>
      <c r="CR51" s="1334"/>
      <c r="CS51" s="1334"/>
      <c r="CT51" s="1334"/>
      <c r="CU51" s="1334"/>
      <c r="CV51" s="1334"/>
      <c r="CW51" s="1334"/>
      <c r="CX51" s="1334"/>
      <c r="CY51" s="1334"/>
      <c r="CZ51" s="1334"/>
      <c r="DA51" s="1334"/>
      <c r="DB51" s="1334"/>
      <c r="DC51" s="1334"/>
    </row>
    <row r="52" spans="1:109" ht="13.2" x14ac:dyDescent="0.2">
      <c r="B52" s="397"/>
      <c r="G52" s="1349"/>
      <c r="H52" s="1349"/>
      <c r="I52" s="1353"/>
      <c r="J52" s="1353"/>
      <c r="K52" s="1339"/>
      <c r="L52" s="1339"/>
      <c r="M52" s="1339"/>
      <c r="N52" s="1339"/>
      <c r="AM52" s="406"/>
      <c r="AN52" s="1337"/>
      <c r="AO52" s="1337"/>
      <c r="AP52" s="1337"/>
      <c r="AQ52" s="1337"/>
      <c r="AR52" s="1337"/>
      <c r="AS52" s="1337"/>
      <c r="AT52" s="1337"/>
      <c r="AU52" s="1337"/>
      <c r="AV52" s="1337"/>
      <c r="AW52" s="1337"/>
      <c r="AX52" s="1337"/>
      <c r="AY52" s="1337"/>
      <c r="AZ52" s="1337"/>
      <c r="BA52" s="1337"/>
      <c r="BB52" s="1337"/>
      <c r="BC52" s="1337"/>
      <c r="BD52" s="1337"/>
      <c r="BE52" s="1337"/>
      <c r="BF52" s="1337"/>
      <c r="BG52" s="1337"/>
      <c r="BH52" s="1337"/>
      <c r="BI52" s="1337"/>
      <c r="BJ52" s="1337"/>
      <c r="BK52" s="1337"/>
      <c r="BL52" s="1337"/>
      <c r="BM52" s="1337"/>
      <c r="BN52" s="1337"/>
      <c r="BO52" s="1337"/>
      <c r="BP52" s="1334"/>
      <c r="BQ52" s="1334"/>
      <c r="BR52" s="1334"/>
      <c r="BS52" s="1334"/>
      <c r="BT52" s="1334"/>
      <c r="BU52" s="1334"/>
      <c r="BV52" s="1334"/>
      <c r="BW52" s="1334"/>
      <c r="BX52" s="1334"/>
      <c r="BY52" s="1334"/>
      <c r="BZ52" s="1334"/>
      <c r="CA52" s="1334"/>
      <c r="CB52" s="1334"/>
      <c r="CC52" s="1334"/>
      <c r="CD52" s="1334"/>
      <c r="CE52" s="1334"/>
      <c r="CF52" s="1334"/>
      <c r="CG52" s="1334"/>
      <c r="CH52" s="1334"/>
      <c r="CI52" s="1334"/>
      <c r="CJ52" s="1334"/>
      <c r="CK52" s="1334"/>
      <c r="CL52" s="1334"/>
      <c r="CM52" s="1334"/>
      <c r="CN52" s="1334"/>
      <c r="CO52" s="1334"/>
      <c r="CP52" s="1334"/>
      <c r="CQ52" s="1334"/>
      <c r="CR52" s="1334"/>
      <c r="CS52" s="1334"/>
      <c r="CT52" s="1334"/>
      <c r="CU52" s="1334"/>
      <c r="CV52" s="1334"/>
      <c r="CW52" s="1334"/>
      <c r="CX52" s="1334"/>
      <c r="CY52" s="1334"/>
      <c r="CZ52" s="1334"/>
      <c r="DA52" s="1334"/>
      <c r="DB52" s="1334"/>
      <c r="DC52" s="1334"/>
    </row>
    <row r="53" spans="1:109" ht="13.2" x14ac:dyDescent="0.2">
      <c r="A53" s="405"/>
      <c r="B53" s="397"/>
      <c r="G53" s="1349"/>
      <c r="H53" s="1349"/>
      <c r="I53" s="1332"/>
      <c r="J53" s="1332"/>
      <c r="K53" s="1339"/>
      <c r="L53" s="1339"/>
      <c r="M53" s="1339"/>
      <c r="N53" s="1339"/>
      <c r="AM53" s="406"/>
      <c r="AN53" s="1337"/>
      <c r="AO53" s="1337"/>
      <c r="AP53" s="1337"/>
      <c r="AQ53" s="1337"/>
      <c r="AR53" s="1337"/>
      <c r="AS53" s="1337"/>
      <c r="AT53" s="1337"/>
      <c r="AU53" s="1337"/>
      <c r="AV53" s="1337"/>
      <c r="AW53" s="1337"/>
      <c r="AX53" s="1337"/>
      <c r="AY53" s="1337"/>
      <c r="AZ53" s="1337"/>
      <c r="BA53" s="1337"/>
      <c r="BB53" s="1337" t="s">
        <v>599</v>
      </c>
      <c r="BC53" s="1337"/>
      <c r="BD53" s="1337"/>
      <c r="BE53" s="1337"/>
      <c r="BF53" s="1337"/>
      <c r="BG53" s="1337"/>
      <c r="BH53" s="1337"/>
      <c r="BI53" s="1337"/>
      <c r="BJ53" s="1337"/>
      <c r="BK53" s="1337"/>
      <c r="BL53" s="1337"/>
      <c r="BM53" s="1337"/>
      <c r="BN53" s="1337"/>
      <c r="BO53" s="1337"/>
      <c r="BP53" s="1354"/>
      <c r="BQ53" s="1334"/>
      <c r="BR53" s="1334"/>
      <c r="BS53" s="1334"/>
      <c r="BT53" s="1334"/>
      <c r="BU53" s="1334"/>
      <c r="BV53" s="1334"/>
      <c r="BW53" s="1334"/>
      <c r="BX53" s="1334">
        <v>41.8</v>
      </c>
      <c r="BY53" s="1334"/>
      <c r="BZ53" s="1334"/>
      <c r="CA53" s="1334"/>
      <c r="CB53" s="1334"/>
      <c r="CC53" s="1334"/>
      <c r="CD53" s="1334"/>
      <c r="CE53" s="1334"/>
      <c r="CF53" s="1334">
        <v>43.3</v>
      </c>
      <c r="CG53" s="1334"/>
      <c r="CH53" s="1334"/>
      <c r="CI53" s="1334"/>
      <c r="CJ53" s="1334"/>
      <c r="CK53" s="1334"/>
      <c r="CL53" s="1334"/>
      <c r="CM53" s="1334"/>
      <c r="CN53" s="1334">
        <v>42.1</v>
      </c>
      <c r="CO53" s="1334"/>
      <c r="CP53" s="1334"/>
      <c r="CQ53" s="1334"/>
      <c r="CR53" s="1334"/>
      <c r="CS53" s="1334"/>
      <c r="CT53" s="1334"/>
      <c r="CU53" s="1334"/>
      <c r="CV53" s="1334">
        <v>42.4</v>
      </c>
      <c r="CW53" s="1334"/>
      <c r="CX53" s="1334"/>
      <c r="CY53" s="1334"/>
      <c r="CZ53" s="1334"/>
      <c r="DA53" s="1334"/>
      <c r="DB53" s="1334"/>
      <c r="DC53" s="1334"/>
    </row>
    <row r="54" spans="1:109" ht="13.2" x14ac:dyDescent="0.2">
      <c r="A54" s="405"/>
      <c r="B54" s="397"/>
      <c r="G54" s="1349"/>
      <c r="H54" s="1349"/>
      <c r="I54" s="1332"/>
      <c r="J54" s="1332"/>
      <c r="K54" s="1339"/>
      <c r="L54" s="1339"/>
      <c r="M54" s="1339"/>
      <c r="N54" s="1339"/>
      <c r="AM54" s="406"/>
      <c r="AN54" s="1337"/>
      <c r="AO54" s="1337"/>
      <c r="AP54" s="1337"/>
      <c r="AQ54" s="1337"/>
      <c r="AR54" s="1337"/>
      <c r="AS54" s="1337"/>
      <c r="AT54" s="1337"/>
      <c r="AU54" s="1337"/>
      <c r="AV54" s="1337"/>
      <c r="AW54" s="1337"/>
      <c r="AX54" s="1337"/>
      <c r="AY54" s="1337"/>
      <c r="AZ54" s="1337"/>
      <c r="BA54" s="1337"/>
      <c r="BB54" s="1337"/>
      <c r="BC54" s="1337"/>
      <c r="BD54" s="1337"/>
      <c r="BE54" s="1337"/>
      <c r="BF54" s="1337"/>
      <c r="BG54" s="1337"/>
      <c r="BH54" s="1337"/>
      <c r="BI54" s="1337"/>
      <c r="BJ54" s="1337"/>
      <c r="BK54" s="1337"/>
      <c r="BL54" s="1337"/>
      <c r="BM54" s="1337"/>
      <c r="BN54" s="1337"/>
      <c r="BO54" s="1337"/>
      <c r="BP54" s="1334"/>
      <c r="BQ54" s="1334"/>
      <c r="BR54" s="1334"/>
      <c r="BS54" s="1334"/>
      <c r="BT54" s="1334"/>
      <c r="BU54" s="1334"/>
      <c r="BV54" s="1334"/>
      <c r="BW54" s="1334"/>
      <c r="BX54" s="1334"/>
      <c r="BY54" s="1334"/>
      <c r="BZ54" s="1334"/>
      <c r="CA54" s="1334"/>
      <c r="CB54" s="1334"/>
      <c r="CC54" s="1334"/>
      <c r="CD54" s="1334"/>
      <c r="CE54" s="1334"/>
      <c r="CF54" s="1334"/>
      <c r="CG54" s="1334"/>
      <c r="CH54" s="1334"/>
      <c r="CI54" s="1334"/>
      <c r="CJ54" s="1334"/>
      <c r="CK54" s="1334"/>
      <c r="CL54" s="1334"/>
      <c r="CM54" s="1334"/>
      <c r="CN54" s="1334"/>
      <c r="CO54" s="1334"/>
      <c r="CP54" s="1334"/>
      <c r="CQ54" s="1334"/>
      <c r="CR54" s="1334"/>
      <c r="CS54" s="1334"/>
      <c r="CT54" s="1334"/>
      <c r="CU54" s="1334"/>
      <c r="CV54" s="1334"/>
      <c r="CW54" s="1334"/>
      <c r="CX54" s="1334"/>
      <c r="CY54" s="1334"/>
      <c r="CZ54" s="1334"/>
      <c r="DA54" s="1334"/>
      <c r="DB54" s="1334"/>
      <c r="DC54" s="1334"/>
    </row>
    <row r="55" spans="1:109" ht="13.2" x14ac:dyDescent="0.2">
      <c r="A55" s="405"/>
      <c r="B55" s="397"/>
      <c r="G55" s="1332"/>
      <c r="H55" s="1332"/>
      <c r="I55" s="1332"/>
      <c r="J55" s="1332"/>
      <c r="K55" s="1339"/>
      <c r="L55" s="1339"/>
      <c r="M55" s="1339"/>
      <c r="N55" s="1339"/>
      <c r="AN55" s="1338" t="s">
        <v>600</v>
      </c>
      <c r="AO55" s="1338"/>
      <c r="AP55" s="1338"/>
      <c r="AQ55" s="1338"/>
      <c r="AR55" s="1338"/>
      <c r="AS55" s="1338"/>
      <c r="AT55" s="1338"/>
      <c r="AU55" s="1338"/>
      <c r="AV55" s="1338"/>
      <c r="AW55" s="1338"/>
      <c r="AX55" s="1338"/>
      <c r="AY55" s="1338"/>
      <c r="AZ55" s="1338"/>
      <c r="BA55" s="1338"/>
      <c r="BB55" s="1337" t="s">
        <v>598</v>
      </c>
      <c r="BC55" s="1337"/>
      <c r="BD55" s="1337"/>
      <c r="BE55" s="1337"/>
      <c r="BF55" s="1337"/>
      <c r="BG55" s="1337"/>
      <c r="BH55" s="1337"/>
      <c r="BI55" s="1337"/>
      <c r="BJ55" s="1337"/>
      <c r="BK55" s="1337"/>
      <c r="BL55" s="1337"/>
      <c r="BM55" s="1337"/>
      <c r="BN55" s="1337"/>
      <c r="BO55" s="1337"/>
      <c r="BP55" s="1354"/>
      <c r="BQ55" s="1334"/>
      <c r="BR55" s="1334"/>
      <c r="BS55" s="1334"/>
      <c r="BT55" s="1334"/>
      <c r="BU55" s="1334"/>
      <c r="BV55" s="1334"/>
      <c r="BW55" s="1334"/>
      <c r="BX55" s="1334">
        <v>0</v>
      </c>
      <c r="BY55" s="1334"/>
      <c r="BZ55" s="1334"/>
      <c r="CA55" s="1334"/>
      <c r="CB55" s="1334"/>
      <c r="CC55" s="1334"/>
      <c r="CD55" s="1334"/>
      <c r="CE55" s="1334"/>
      <c r="CF55" s="1334">
        <v>0</v>
      </c>
      <c r="CG55" s="1334"/>
      <c r="CH55" s="1334"/>
      <c r="CI55" s="1334"/>
      <c r="CJ55" s="1334"/>
      <c r="CK55" s="1334"/>
      <c r="CL55" s="1334"/>
      <c r="CM55" s="1334"/>
      <c r="CN55" s="1334">
        <v>0</v>
      </c>
      <c r="CO55" s="1334"/>
      <c r="CP55" s="1334"/>
      <c r="CQ55" s="1334"/>
      <c r="CR55" s="1334"/>
      <c r="CS55" s="1334"/>
      <c r="CT55" s="1334"/>
      <c r="CU55" s="1334"/>
      <c r="CV55" s="1334">
        <v>0</v>
      </c>
      <c r="CW55" s="1334"/>
      <c r="CX55" s="1334"/>
      <c r="CY55" s="1334"/>
      <c r="CZ55" s="1334"/>
      <c r="DA55" s="1334"/>
      <c r="DB55" s="1334"/>
      <c r="DC55" s="1334"/>
    </row>
    <row r="56" spans="1:109" ht="13.2" x14ac:dyDescent="0.2">
      <c r="A56" s="405"/>
      <c r="B56" s="397"/>
      <c r="G56" s="1332"/>
      <c r="H56" s="1332"/>
      <c r="I56" s="1332"/>
      <c r="J56" s="1332"/>
      <c r="K56" s="1339"/>
      <c r="L56" s="1339"/>
      <c r="M56" s="1339"/>
      <c r="N56" s="1339"/>
      <c r="AN56" s="1338"/>
      <c r="AO56" s="1338"/>
      <c r="AP56" s="1338"/>
      <c r="AQ56" s="1338"/>
      <c r="AR56" s="1338"/>
      <c r="AS56" s="1338"/>
      <c r="AT56" s="1338"/>
      <c r="AU56" s="1338"/>
      <c r="AV56" s="1338"/>
      <c r="AW56" s="1338"/>
      <c r="AX56" s="1338"/>
      <c r="AY56" s="1338"/>
      <c r="AZ56" s="1338"/>
      <c r="BA56" s="1338"/>
      <c r="BB56" s="1337"/>
      <c r="BC56" s="1337"/>
      <c r="BD56" s="1337"/>
      <c r="BE56" s="1337"/>
      <c r="BF56" s="1337"/>
      <c r="BG56" s="1337"/>
      <c r="BH56" s="1337"/>
      <c r="BI56" s="1337"/>
      <c r="BJ56" s="1337"/>
      <c r="BK56" s="1337"/>
      <c r="BL56" s="1337"/>
      <c r="BM56" s="1337"/>
      <c r="BN56" s="1337"/>
      <c r="BO56" s="1337"/>
      <c r="BP56" s="1334"/>
      <c r="BQ56" s="1334"/>
      <c r="BR56" s="1334"/>
      <c r="BS56" s="1334"/>
      <c r="BT56" s="1334"/>
      <c r="BU56" s="1334"/>
      <c r="BV56" s="1334"/>
      <c r="BW56" s="1334"/>
      <c r="BX56" s="1334"/>
      <c r="BY56" s="1334"/>
      <c r="BZ56" s="1334"/>
      <c r="CA56" s="1334"/>
      <c r="CB56" s="1334"/>
      <c r="CC56" s="1334"/>
      <c r="CD56" s="1334"/>
      <c r="CE56" s="1334"/>
      <c r="CF56" s="1334"/>
      <c r="CG56" s="1334"/>
      <c r="CH56" s="1334"/>
      <c r="CI56" s="1334"/>
      <c r="CJ56" s="1334"/>
      <c r="CK56" s="1334"/>
      <c r="CL56" s="1334"/>
      <c r="CM56" s="1334"/>
      <c r="CN56" s="1334"/>
      <c r="CO56" s="1334"/>
      <c r="CP56" s="1334"/>
      <c r="CQ56" s="1334"/>
      <c r="CR56" s="1334"/>
      <c r="CS56" s="1334"/>
      <c r="CT56" s="1334"/>
      <c r="CU56" s="1334"/>
      <c r="CV56" s="1334"/>
      <c r="CW56" s="1334"/>
      <c r="CX56" s="1334"/>
      <c r="CY56" s="1334"/>
      <c r="CZ56" s="1334"/>
      <c r="DA56" s="1334"/>
      <c r="DB56" s="1334"/>
      <c r="DC56" s="1334"/>
    </row>
    <row r="57" spans="1:109" s="405" customFormat="1" ht="13.2" x14ac:dyDescent="0.2">
      <c r="B57" s="409"/>
      <c r="G57" s="1332"/>
      <c r="H57" s="1332"/>
      <c r="I57" s="1335"/>
      <c r="J57" s="1335"/>
      <c r="K57" s="1339"/>
      <c r="L57" s="1339"/>
      <c r="M57" s="1339"/>
      <c r="N57" s="1339"/>
      <c r="AM57" s="390"/>
      <c r="AN57" s="1338"/>
      <c r="AO57" s="1338"/>
      <c r="AP57" s="1338"/>
      <c r="AQ57" s="1338"/>
      <c r="AR57" s="1338"/>
      <c r="AS57" s="1338"/>
      <c r="AT57" s="1338"/>
      <c r="AU57" s="1338"/>
      <c r="AV57" s="1338"/>
      <c r="AW57" s="1338"/>
      <c r="AX57" s="1338"/>
      <c r="AY57" s="1338"/>
      <c r="AZ57" s="1338"/>
      <c r="BA57" s="1338"/>
      <c r="BB57" s="1337" t="s">
        <v>599</v>
      </c>
      <c r="BC57" s="1337"/>
      <c r="BD57" s="1337"/>
      <c r="BE57" s="1337"/>
      <c r="BF57" s="1337"/>
      <c r="BG57" s="1337"/>
      <c r="BH57" s="1337"/>
      <c r="BI57" s="1337"/>
      <c r="BJ57" s="1337"/>
      <c r="BK57" s="1337"/>
      <c r="BL57" s="1337"/>
      <c r="BM57" s="1337"/>
      <c r="BN57" s="1337"/>
      <c r="BO57" s="1337"/>
      <c r="BP57" s="1354"/>
      <c r="BQ57" s="1334"/>
      <c r="BR57" s="1334"/>
      <c r="BS57" s="1334"/>
      <c r="BT57" s="1334"/>
      <c r="BU57" s="1334"/>
      <c r="BV57" s="1334"/>
      <c r="BW57" s="1334"/>
      <c r="BX57" s="1334">
        <v>56.9</v>
      </c>
      <c r="BY57" s="1334"/>
      <c r="BZ57" s="1334"/>
      <c r="CA57" s="1334"/>
      <c r="CB57" s="1334"/>
      <c r="CC57" s="1334"/>
      <c r="CD57" s="1334"/>
      <c r="CE57" s="1334"/>
      <c r="CF57" s="1334">
        <v>57.7</v>
      </c>
      <c r="CG57" s="1334"/>
      <c r="CH57" s="1334"/>
      <c r="CI57" s="1334"/>
      <c r="CJ57" s="1334"/>
      <c r="CK57" s="1334"/>
      <c r="CL57" s="1334"/>
      <c r="CM57" s="1334"/>
      <c r="CN57" s="1334">
        <v>56.3</v>
      </c>
      <c r="CO57" s="1334"/>
      <c r="CP57" s="1334"/>
      <c r="CQ57" s="1334"/>
      <c r="CR57" s="1334"/>
      <c r="CS57" s="1334"/>
      <c r="CT57" s="1334"/>
      <c r="CU57" s="1334"/>
      <c r="CV57" s="1334">
        <v>56.4</v>
      </c>
      <c r="CW57" s="1334"/>
      <c r="CX57" s="1334"/>
      <c r="CY57" s="1334"/>
      <c r="CZ57" s="1334"/>
      <c r="DA57" s="1334"/>
      <c r="DB57" s="1334"/>
      <c r="DC57" s="1334"/>
      <c r="DD57" s="410"/>
      <c r="DE57" s="409"/>
    </row>
    <row r="58" spans="1:109" s="405" customFormat="1" ht="13.2" x14ac:dyDescent="0.2">
      <c r="A58" s="390"/>
      <c r="B58" s="409"/>
      <c r="G58" s="1332"/>
      <c r="H58" s="1332"/>
      <c r="I58" s="1335"/>
      <c r="J58" s="1335"/>
      <c r="K58" s="1339"/>
      <c r="L58" s="1339"/>
      <c r="M58" s="1339"/>
      <c r="N58" s="1339"/>
      <c r="AM58" s="390"/>
      <c r="AN58" s="1338"/>
      <c r="AO58" s="1338"/>
      <c r="AP58" s="1338"/>
      <c r="AQ58" s="1338"/>
      <c r="AR58" s="1338"/>
      <c r="AS58" s="1338"/>
      <c r="AT58" s="1338"/>
      <c r="AU58" s="1338"/>
      <c r="AV58" s="1338"/>
      <c r="AW58" s="1338"/>
      <c r="AX58" s="1338"/>
      <c r="AY58" s="1338"/>
      <c r="AZ58" s="1338"/>
      <c r="BA58" s="1338"/>
      <c r="BB58" s="1337"/>
      <c r="BC58" s="1337"/>
      <c r="BD58" s="1337"/>
      <c r="BE58" s="1337"/>
      <c r="BF58" s="1337"/>
      <c r="BG58" s="1337"/>
      <c r="BH58" s="1337"/>
      <c r="BI58" s="1337"/>
      <c r="BJ58" s="1337"/>
      <c r="BK58" s="1337"/>
      <c r="BL58" s="1337"/>
      <c r="BM58" s="1337"/>
      <c r="BN58" s="1337"/>
      <c r="BO58" s="1337"/>
      <c r="BP58" s="1334"/>
      <c r="BQ58" s="1334"/>
      <c r="BR58" s="1334"/>
      <c r="BS58" s="1334"/>
      <c r="BT58" s="1334"/>
      <c r="BU58" s="1334"/>
      <c r="BV58" s="1334"/>
      <c r="BW58" s="1334"/>
      <c r="BX58" s="1334"/>
      <c r="BY58" s="1334"/>
      <c r="BZ58" s="1334"/>
      <c r="CA58" s="1334"/>
      <c r="CB58" s="1334"/>
      <c r="CC58" s="1334"/>
      <c r="CD58" s="1334"/>
      <c r="CE58" s="1334"/>
      <c r="CF58" s="1334"/>
      <c r="CG58" s="1334"/>
      <c r="CH58" s="1334"/>
      <c r="CI58" s="1334"/>
      <c r="CJ58" s="1334"/>
      <c r="CK58" s="1334"/>
      <c r="CL58" s="1334"/>
      <c r="CM58" s="1334"/>
      <c r="CN58" s="1334"/>
      <c r="CO58" s="1334"/>
      <c r="CP58" s="1334"/>
      <c r="CQ58" s="1334"/>
      <c r="CR58" s="1334"/>
      <c r="CS58" s="1334"/>
      <c r="CT58" s="1334"/>
      <c r="CU58" s="1334"/>
      <c r="CV58" s="1334"/>
      <c r="CW58" s="1334"/>
      <c r="CX58" s="1334"/>
      <c r="CY58" s="1334"/>
      <c r="CZ58" s="1334"/>
      <c r="DA58" s="1334"/>
      <c r="DB58" s="1334"/>
      <c r="DC58" s="1334"/>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601</v>
      </c>
    </row>
    <row r="64" spans="1:109" ht="13.2" x14ac:dyDescent="0.2">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40" t="s">
        <v>602</v>
      </c>
      <c r="AO65" s="1341"/>
      <c r="AP65" s="1341"/>
      <c r="AQ65" s="1341"/>
      <c r="AR65" s="1341"/>
      <c r="AS65" s="1341"/>
      <c r="AT65" s="1341"/>
      <c r="AU65" s="1341"/>
      <c r="AV65" s="1341"/>
      <c r="AW65" s="1341"/>
      <c r="AX65" s="1341"/>
      <c r="AY65" s="1341"/>
      <c r="AZ65" s="1341"/>
      <c r="BA65" s="1341"/>
      <c r="BB65" s="1341"/>
      <c r="BC65" s="1341"/>
      <c r="BD65" s="1341"/>
      <c r="BE65" s="1341"/>
      <c r="BF65" s="1341"/>
      <c r="BG65" s="1341"/>
      <c r="BH65" s="1341"/>
      <c r="BI65" s="1341"/>
      <c r="BJ65" s="1341"/>
      <c r="BK65" s="1341"/>
      <c r="BL65" s="1341"/>
      <c r="BM65" s="1341"/>
      <c r="BN65" s="1341"/>
      <c r="BO65" s="1341"/>
      <c r="BP65" s="1341"/>
      <c r="BQ65" s="1341"/>
      <c r="BR65" s="1341"/>
      <c r="BS65" s="1341"/>
      <c r="BT65" s="1341"/>
      <c r="BU65" s="1341"/>
      <c r="BV65" s="1341"/>
      <c r="BW65" s="1341"/>
      <c r="BX65" s="1341"/>
      <c r="BY65" s="1341"/>
      <c r="BZ65" s="1341"/>
      <c r="CA65" s="1341"/>
      <c r="CB65" s="1341"/>
      <c r="CC65" s="1341"/>
      <c r="CD65" s="1341"/>
      <c r="CE65" s="1341"/>
      <c r="CF65" s="1341"/>
      <c r="CG65" s="1341"/>
      <c r="CH65" s="1341"/>
      <c r="CI65" s="1341"/>
      <c r="CJ65" s="1341"/>
      <c r="CK65" s="1341"/>
      <c r="CL65" s="1341"/>
      <c r="CM65" s="1341"/>
      <c r="CN65" s="1341"/>
      <c r="CO65" s="1341"/>
      <c r="CP65" s="1341"/>
      <c r="CQ65" s="1341"/>
      <c r="CR65" s="1341"/>
      <c r="CS65" s="1341"/>
      <c r="CT65" s="1341"/>
      <c r="CU65" s="1341"/>
      <c r="CV65" s="1341"/>
      <c r="CW65" s="1341"/>
      <c r="CX65" s="1341"/>
      <c r="CY65" s="1341"/>
      <c r="CZ65" s="1341"/>
      <c r="DA65" s="1341"/>
      <c r="DB65" s="1341"/>
      <c r="DC65" s="1342"/>
    </row>
    <row r="66" spans="2:107" ht="13.2" x14ac:dyDescent="0.2">
      <c r="B66" s="397"/>
      <c r="AN66" s="1343"/>
      <c r="AO66" s="1344"/>
      <c r="AP66" s="1344"/>
      <c r="AQ66" s="1344"/>
      <c r="AR66" s="1344"/>
      <c r="AS66" s="1344"/>
      <c r="AT66" s="1344"/>
      <c r="AU66" s="1344"/>
      <c r="AV66" s="1344"/>
      <c r="AW66" s="1344"/>
      <c r="AX66" s="1344"/>
      <c r="AY66" s="1344"/>
      <c r="AZ66" s="1344"/>
      <c r="BA66" s="1344"/>
      <c r="BB66" s="1344"/>
      <c r="BC66" s="1344"/>
      <c r="BD66" s="1344"/>
      <c r="BE66" s="1344"/>
      <c r="BF66" s="1344"/>
      <c r="BG66" s="1344"/>
      <c r="BH66" s="1344"/>
      <c r="BI66" s="1344"/>
      <c r="BJ66" s="1344"/>
      <c r="BK66" s="1344"/>
      <c r="BL66" s="1344"/>
      <c r="BM66" s="1344"/>
      <c r="BN66" s="1344"/>
      <c r="BO66" s="1344"/>
      <c r="BP66" s="1344"/>
      <c r="BQ66" s="1344"/>
      <c r="BR66" s="1344"/>
      <c r="BS66" s="1344"/>
      <c r="BT66" s="1344"/>
      <c r="BU66" s="1344"/>
      <c r="BV66" s="1344"/>
      <c r="BW66" s="1344"/>
      <c r="BX66" s="1344"/>
      <c r="BY66" s="1344"/>
      <c r="BZ66" s="1344"/>
      <c r="CA66" s="1344"/>
      <c r="CB66" s="1344"/>
      <c r="CC66" s="1344"/>
      <c r="CD66" s="1344"/>
      <c r="CE66" s="1344"/>
      <c r="CF66" s="1344"/>
      <c r="CG66" s="1344"/>
      <c r="CH66" s="1344"/>
      <c r="CI66" s="1344"/>
      <c r="CJ66" s="1344"/>
      <c r="CK66" s="1344"/>
      <c r="CL66" s="1344"/>
      <c r="CM66" s="1344"/>
      <c r="CN66" s="1344"/>
      <c r="CO66" s="1344"/>
      <c r="CP66" s="1344"/>
      <c r="CQ66" s="1344"/>
      <c r="CR66" s="1344"/>
      <c r="CS66" s="1344"/>
      <c r="CT66" s="1344"/>
      <c r="CU66" s="1344"/>
      <c r="CV66" s="1344"/>
      <c r="CW66" s="1344"/>
      <c r="CX66" s="1344"/>
      <c r="CY66" s="1344"/>
      <c r="CZ66" s="1344"/>
      <c r="DA66" s="1344"/>
      <c r="DB66" s="1344"/>
      <c r="DC66" s="1345"/>
    </row>
    <row r="67" spans="2:107" ht="13.2" x14ac:dyDescent="0.2">
      <c r="B67" s="397"/>
      <c r="AN67" s="1343"/>
      <c r="AO67" s="1344"/>
      <c r="AP67" s="1344"/>
      <c r="AQ67" s="1344"/>
      <c r="AR67" s="1344"/>
      <c r="AS67" s="1344"/>
      <c r="AT67" s="1344"/>
      <c r="AU67" s="1344"/>
      <c r="AV67" s="1344"/>
      <c r="AW67" s="1344"/>
      <c r="AX67" s="1344"/>
      <c r="AY67" s="1344"/>
      <c r="AZ67" s="1344"/>
      <c r="BA67" s="1344"/>
      <c r="BB67" s="1344"/>
      <c r="BC67" s="1344"/>
      <c r="BD67" s="1344"/>
      <c r="BE67" s="1344"/>
      <c r="BF67" s="1344"/>
      <c r="BG67" s="1344"/>
      <c r="BH67" s="1344"/>
      <c r="BI67" s="1344"/>
      <c r="BJ67" s="1344"/>
      <c r="BK67" s="1344"/>
      <c r="BL67" s="1344"/>
      <c r="BM67" s="1344"/>
      <c r="BN67" s="1344"/>
      <c r="BO67" s="1344"/>
      <c r="BP67" s="1344"/>
      <c r="BQ67" s="1344"/>
      <c r="BR67" s="1344"/>
      <c r="BS67" s="1344"/>
      <c r="BT67" s="1344"/>
      <c r="BU67" s="1344"/>
      <c r="BV67" s="1344"/>
      <c r="BW67" s="1344"/>
      <c r="BX67" s="1344"/>
      <c r="BY67" s="1344"/>
      <c r="BZ67" s="1344"/>
      <c r="CA67" s="1344"/>
      <c r="CB67" s="1344"/>
      <c r="CC67" s="1344"/>
      <c r="CD67" s="1344"/>
      <c r="CE67" s="1344"/>
      <c r="CF67" s="1344"/>
      <c r="CG67" s="1344"/>
      <c r="CH67" s="1344"/>
      <c r="CI67" s="1344"/>
      <c r="CJ67" s="1344"/>
      <c r="CK67" s="1344"/>
      <c r="CL67" s="1344"/>
      <c r="CM67" s="1344"/>
      <c r="CN67" s="1344"/>
      <c r="CO67" s="1344"/>
      <c r="CP67" s="1344"/>
      <c r="CQ67" s="1344"/>
      <c r="CR67" s="1344"/>
      <c r="CS67" s="1344"/>
      <c r="CT67" s="1344"/>
      <c r="CU67" s="1344"/>
      <c r="CV67" s="1344"/>
      <c r="CW67" s="1344"/>
      <c r="CX67" s="1344"/>
      <c r="CY67" s="1344"/>
      <c r="CZ67" s="1344"/>
      <c r="DA67" s="1344"/>
      <c r="DB67" s="1344"/>
      <c r="DC67" s="1345"/>
    </row>
    <row r="68" spans="2:107" ht="13.2" x14ac:dyDescent="0.2">
      <c r="B68" s="397"/>
      <c r="AN68" s="1343"/>
      <c r="AO68" s="1344"/>
      <c r="AP68" s="1344"/>
      <c r="AQ68" s="1344"/>
      <c r="AR68" s="1344"/>
      <c r="AS68" s="1344"/>
      <c r="AT68" s="1344"/>
      <c r="AU68" s="1344"/>
      <c r="AV68" s="1344"/>
      <c r="AW68" s="1344"/>
      <c r="AX68" s="1344"/>
      <c r="AY68" s="1344"/>
      <c r="AZ68" s="1344"/>
      <c r="BA68" s="1344"/>
      <c r="BB68" s="1344"/>
      <c r="BC68" s="1344"/>
      <c r="BD68" s="1344"/>
      <c r="BE68" s="1344"/>
      <c r="BF68" s="1344"/>
      <c r="BG68" s="1344"/>
      <c r="BH68" s="1344"/>
      <c r="BI68" s="1344"/>
      <c r="BJ68" s="1344"/>
      <c r="BK68" s="1344"/>
      <c r="BL68" s="1344"/>
      <c r="BM68" s="1344"/>
      <c r="BN68" s="1344"/>
      <c r="BO68" s="1344"/>
      <c r="BP68" s="1344"/>
      <c r="BQ68" s="1344"/>
      <c r="BR68" s="1344"/>
      <c r="BS68" s="1344"/>
      <c r="BT68" s="1344"/>
      <c r="BU68" s="1344"/>
      <c r="BV68" s="1344"/>
      <c r="BW68" s="1344"/>
      <c r="BX68" s="1344"/>
      <c r="BY68" s="1344"/>
      <c r="BZ68" s="1344"/>
      <c r="CA68" s="1344"/>
      <c r="CB68" s="1344"/>
      <c r="CC68" s="1344"/>
      <c r="CD68" s="1344"/>
      <c r="CE68" s="1344"/>
      <c r="CF68" s="1344"/>
      <c r="CG68" s="1344"/>
      <c r="CH68" s="1344"/>
      <c r="CI68" s="1344"/>
      <c r="CJ68" s="1344"/>
      <c r="CK68" s="1344"/>
      <c r="CL68" s="1344"/>
      <c r="CM68" s="1344"/>
      <c r="CN68" s="1344"/>
      <c r="CO68" s="1344"/>
      <c r="CP68" s="1344"/>
      <c r="CQ68" s="1344"/>
      <c r="CR68" s="1344"/>
      <c r="CS68" s="1344"/>
      <c r="CT68" s="1344"/>
      <c r="CU68" s="1344"/>
      <c r="CV68" s="1344"/>
      <c r="CW68" s="1344"/>
      <c r="CX68" s="1344"/>
      <c r="CY68" s="1344"/>
      <c r="CZ68" s="1344"/>
      <c r="DA68" s="1344"/>
      <c r="DB68" s="1344"/>
      <c r="DC68" s="1345"/>
    </row>
    <row r="69" spans="2:107" ht="13.2" x14ac:dyDescent="0.2">
      <c r="B69" s="397"/>
      <c r="AN69" s="1346"/>
      <c r="AO69" s="1347"/>
      <c r="AP69" s="1347"/>
      <c r="AQ69" s="1347"/>
      <c r="AR69" s="1347"/>
      <c r="AS69" s="1347"/>
      <c r="AT69" s="1347"/>
      <c r="AU69" s="1347"/>
      <c r="AV69" s="1347"/>
      <c r="AW69" s="1347"/>
      <c r="AX69" s="1347"/>
      <c r="AY69" s="1347"/>
      <c r="AZ69" s="1347"/>
      <c r="BA69" s="1347"/>
      <c r="BB69" s="1347"/>
      <c r="BC69" s="1347"/>
      <c r="BD69" s="1347"/>
      <c r="BE69" s="1347"/>
      <c r="BF69" s="1347"/>
      <c r="BG69" s="1347"/>
      <c r="BH69" s="1347"/>
      <c r="BI69" s="1347"/>
      <c r="BJ69" s="1347"/>
      <c r="BK69" s="1347"/>
      <c r="BL69" s="1347"/>
      <c r="BM69" s="1347"/>
      <c r="BN69" s="1347"/>
      <c r="BO69" s="1347"/>
      <c r="BP69" s="1347"/>
      <c r="BQ69" s="1347"/>
      <c r="BR69" s="1347"/>
      <c r="BS69" s="1347"/>
      <c r="BT69" s="1347"/>
      <c r="BU69" s="1347"/>
      <c r="BV69" s="1347"/>
      <c r="BW69" s="1347"/>
      <c r="BX69" s="1347"/>
      <c r="BY69" s="1347"/>
      <c r="BZ69" s="1347"/>
      <c r="CA69" s="1347"/>
      <c r="CB69" s="1347"/>
      <c r="CC69" s="1347"/>
      <c r="CD69" s="1347"/>
      <c r="CE69" s="1347"/>
      <c r="CF69" s="1347"/>
      <c r="CG69" s="1347"/>
      <c r="CH69" s="1347"/>
      <c r="CI69" s="1347"/>
      <c r="CJ69" s="1347"/>
      <c r="CK69" s="1347"/>
      <c r="CL69" s="1347"/>
      <c r="CM69" s="1347"/>
      <c r="CN69" s="1347"/>
      <c r="CO69" s="1347"/>
      <c r="CP69" s="1347"/>
      <c r="CQ69" s="1347"/>
      <c r="CR69" s="1347"/>
      <c r="CS69" s="1347"/>
      <c r="CT69" s="1347"/>
      <c r="CU69" s="1347"/>
      <c r="CV69" s="1347"/>
      <c r="CW69" s="1347"/>
      <c r="CX69" s="1347"/>
      <c r="CY69" s="1347"/>
      <c r="CZ69" s="1347"/>
      <c r="DA69" s="1347"/>
      <c r="DB69" s="1347"/>
      <c r="DC69" s="1348"/>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596</v>
      </c>
    </row>
    <row r="72" spans="2:107" ht="13.2" x14ac:dyDescent="0.2">
      <c r="B72" s="397"/>
      <c r="G72" s="1332"/>
      <c r="H72" s="1332"/>
      <c r="I72" s="1332"/>
      <c r="J72" s="1332"/>
      <c r="K72" s="407"/>
      <c r="L72" s="407"/>
      <c r="M72" s="408"/>
      <c r="N72" s="408"/>
      <c r="AN72" s="1350"/>
      <c r="AO72" s="1351"/>
      <c r="AP72" s="1351"/>
      <c r="AQ72" s="1351"/>
      <c r="AR72" s="1351"/>
      <c r="AS72" s="1351"/>
      <c r="AT72" s="1351"/>
      <c r="AU72" s="1351"/>
      <c r="AV72" s="1351"/>
      <c r="AW72" s="1351"/>
      <c r="AX72" s="1351"/>
      <c r="AY72" s="1351"/>
      <c r="AZ72" s="1351"/>
      <c r="BA72" s="1351"/>
      <c r="BB72" s="1351"/>
      <c r="BC72" s="1351"/>
      <c r="BD72" s="1351"/>
      <c r="BE72" s="1351"/>
      <c r="BF72" s="1351"/>
      <c r="BG72" s="1351"/>
      <c r="BH72" s="1351"/>
      <c r="BI72" s="1351"/>
      <c r="BJ72" s="1351"/>
      <c r="BK72" s="1351"/>
      <c r="BL72" s="1351"/>
      <c r="BM72" s="1351"/>
      <c r="BN72" s="1351"/>
      <c r="BO72" s="1352"/>
      <c r="BP72" s="1338" t="s">
        <v>556</v>
      </c>
      <c r="BQ72" s="1338"/>
      <c r="BR72" s="1338"/>
      <c r="BS72" s="1338"/>
      <c r="BT72" s="1338"/>
      <c r="BU72" s="1338"/>
      <c r="BV72" s="1338"/>
      <c r="BW72" s="1338"/>
      <c r="BX72" s="1338" t="s">
        <v>557</v>
      </c>
      <c r="BY72" s="1338"/>
      <c r="BZ72" s="1338"/>
      <c r="CA72" s="1338"/>
      <c r="CB72" s="1338"/>
      <c r="CC72" s="1338"/>
      <c r="CD72" s="1338"/>
      <c r="CE72" s="1338"/>
      <c r="CF72" s="1338" t="s">
        <v>558</v>
      </c>
      <c r="CG72" s="1338"/>
      <c r="CH72" s="1338"/>
      <c r="CI72" s="1338"/>
      <c r="CJ72" s="1338"/>
      <c r="CK72" s="1338"/>
      <c r="CL72" s="1338"/>
      <c r="CM72" s="1338"/>
      <c r="CN72" s="1338" t="s">
        <v>559</v>
      </c>
      <c r="CO72" s="1338"/>
      <c r="CP72" s="1338"/>
      <c r="CQ72" s="1338"/>
      <c r="CR72" s="1338"/>
      <c r="CS72" s="1338"/>
      <c r="CT72" s="1338"/>
      <c r="CU72" s="1338"/>
      <c r="CV72" s="1338" t="s">
        <v>560</v>
      </c>
      <c r="CW72" s="1338"/>
      <c r="CX72" s="1338"/>
      <c r="CY72" s="1338"/>
      <c r="CZ72" s="1338"/>
      <c r="DA72" s="1338"/>
      <c r="DB72" s="1338"/>
      <c r="DC72" s="1338"/>
    </row>
    <row r="73" spans="2:107" ht="13.2" x14ac:dyDescent="0.2">
      <c r="B73" s="397"/>
      <c r="G73" s="1349"/>
      <c r="H73" s="1349"/>
      <c r="I73" s="1349"/>
      <c r="J73" s="1349"/>
      <c r="K73" s="1333"/>
      <c r="L73" s="1333"/>
      <c r="M73" s="1333"/>
      <c r="N73" s="1333"/>
      <c r="AM73" s="406"/>
      <c r="AN73" s="1337" t="s">
        <v>597</v>
      </c>
      <c r="AO73" s="1337"/>
      <c r="AP73" s="1337"/>
      <c r="AQ73" s="1337"/>
      <c r="AR73" s="1337"/>
      <c r="AS73" s="1337"/>
      <c r="AT73" s="1337"/>
      <c r="AU73" s="1337"/>
      <c r="AV73" s="1337"/>
      <c r="AW73" s="1337"/>
      <c r="AX73" s="1337"/>
      <c r="AY73" s="1337"/>
      <c r="AZ73" s="1337"/>
      <c r="BA73" s="1337"/>
      <c r="BB73" s="1337" t="s">
        <v>598</v>
      </c>
      <c r="BC73" s="1337"/>
      <c r="BD73" s="1337"/>
      <c r="BE73" s="1337"/>
      <c r="BF73" s="1337"/>
      <c r="BG73" s="1337"/>
      <c r="BH73" s="1337"/>
      <c r="BI73" s="1337"/>
      <c r="BJ73" s="1337"/>
      <c r="BK73" s="1337"/>
      <c r="BL73" s="1337"/>
      <c r="BM73" s="1337"/>
      <c r="BN73" s="1337"/>
      <c r="BO73" s="1337"/>
      <c r="BP73" s="1334"/>
      <c r="BQ73" s="1334"/>
      <c r="BR73" s="1334"/>
      <c r="BS73" s="1334"/>
      <c r="BT73" s="1334"/>
      <c r="BU73" s="1334"/>
      <c r="BV73" s="1334"/>
      <c r="BW73" s="1334"/>
      <c r="BX73" s="1334"/>
      <c r="BY73" s="1334"/>
      <c r="BZ73" s="1334"/>
      <c r="CA73" s="1334"/>
      <c r="CB73" s="1334"/>
      <c r="CC73" s="1334"/>
      <c r="CD73" s="1334"/>
      <c r="CE73" s="1334"/>
      <c r="CF73" s="1334"/>
      <c r="CG73" s="1334"/>
      <c r="CH73" s="1334"/>
      <c r="CI73" s="1334"/>
      <c r="CJ73" s="1334"/>
      <c r="CK73" s="1334"/>
      <c r="CL73" s="1334"/>
      <c r="CM73" s="1334"/>
      <c r="CN73" s="1334"/>
      <c r="CO73" s="1334"/>
      <c r="CP73" s="1334"/>
      <c r="CQ73" s="1334"/>
      <c r="CR73" s="1334"/>
      <c r="CS73" s="1334"/>
      <c r="CT73" s="1334"/>
      <c r="CU73" s="1334"/>
      <c r="CV73" s="1334"/>
      <c r="CW73" s="1334"/>
      <c r="CX73" s="1334"/>
      <c r="CY73" s="1334"/>
      <c r="CZ73" s="1334"/>
      <c r="DA73" s="1334"/>
      <c r="DB73" s="1334"/>
      <c r="DC73" s="1334"/>
    </row>
    <row r="74" spans="2:107" ht="13.2" x14ac:dyDescent="0.2">
      <c r="B74" s="397"/>
      <c r="G74" s="1349"/>
      <c r="H74" s="1349"/>
      <c r="I74" s="1349"/>
      <c r="J74" s="1349"/>
      <c r="K74" s="1333"/>
      <c r="L74" s="1333"/>
      <c r="M74" s="1333"/>
      <c r="N74" s="1333"/>
      <c r="AM74" s="406"/>
      <c r="AN74" s="1337"/>
      <c r="AO74" s="1337"/>
      <c r="AP74" s="1337"/>
      <c r="AQ74" s="1337"/>
      <c r="AR74" s="1337"/>
      <c r="AS74" s="1337"/>
      <c r="AT74" s="1337"/>
      <c r="AU74" s="1337"/>
      <c r="AV74" s="1337"/>
      <c r="AW74" s="1337"/>
      <c r="AX74" s="1337"/>
      <c r="AY74" s="1337"/>
      <c r="AZ74" s="1337"/>
      <c r="BA74" s="1337"/>
      <c r="BB74" s="1337"/>
      <c r="BC74" s="1337"/>
      <c r="BD74" s="1337"/>
      <c r="BE74" s="1337"/>
      <c r="BF74" s="1337"/>
      <c r="BG74" s="1337"/>
      <c r="BH74" s="1337"/>
      <c r="BI74" s="1337"/>
      <c r="BJ74" s="1337"/>
      <c r="BK74" s="1337"/>
      <c r="BL74" s="1337"/>
      <c r="BM74" s="1337"/>
      <c r="BN74" s="1337"/>
      <c r="BO74" s="1337"/>
      <c r="BP74" s="1334"/>
      <c r="BQ74" s="1334"/>
      <c r="BR74" s="1334"/>
      <c r="BS74" s="1334"/>
      <c r="BT74" s="1334"/>
      <c r="BU74" s="1334"/>
      <c r="BV74" s="1334"/>
      <c r="BW74" s="1334"/>
      <c r="BX74" s="1334"/>
      <c r="BY74" s="1334"/>
      <c r="BZ74" s="1334"/>
      <c r="CA74" s="1334"/>
      <c r="CB74" s="1334"/>
      <c r="CC74" s="1334"/>
      <c r="CD74" s="1334"/>
      <c r="CE74" s="1334"/>
      <c r="CF74" s="1334"/>
      <c r="CG74" s="1334"/>
      <c r="CH74" s="1334"/>
      <c r="CI74" s="1334"/>
      <c r="CJ74" s="1334"/>
      <c r="CK74" s="1334"/>
      <c r="CL74" s="1334"/>
      <c r="CM74" s="1334"/>
      <c r="CN74" s="1334"/>
      <c r="CO74" s="1334"/>
      <c r="CP74" s="1334"/>
      <c r="CQ74" s="1334"/>
      <c r="CR74" s="1334"/>
      <c r="CS74" s="1334"/>
      <c r="CT74" s="1334"/>
      <c r="CU74" s="1334"/>
      <c r="CV74" s="1334"/>
      <c r="CW74" s="1334"/>
      <c r="CX74" s="1334"/>
      <c r="CY74" s="1334"/>
      <c r="CZ74" s="1334"/>
      <c r="DA74" s="1334"/>
      <c r="DB74" s="1334"/>
      <c r="DC74" s="1334"/>
    </row>
    <row r="75" spans="2:107" ht="13.2" x14ac:dyDescent="0.2">
      <c r="B75" s="397"/>
      <c r="G75" s="1349"/>
      <c r="H75" s="1349"/>
      <c r="I75" s="1332"/>
      <c r="J75" s="1332"/>
      <c r="K75" s="1339"/>
      <c r="L75" s="1339"/>
      <c r="M75" s="1339"/>
      <c r="N75" s="1339"/>
      <c r="AM75" s="406"/>
      <c r="AN75" s="1337"/>
      <c r="AO75" s="1337"/>
      <c r="AP75" s="1337"/>
      <c r="AQ75" s="1337"/>
      <c r="AR75" s="1337"/>
      <c r="AS75" s="1337"/>
      <c r="AT75" s="1337"/>
      <c r="AU75" s="1337"/>
      <c r="AV75" s="1337"/>
      <c r="AW75" s="1337"/>
      <c r="AX75" s="1337"/>
      <c r="AY75" s="1337"/>
      <c r="AZ75" s="1337"/>
      <c r="BA75" s="1337"/>
      <c r="BB75" s="1337" t="s">
        <v>603</v>
      </c>
      <c r="BC75" s="1337"/>
      <c r="BD75" s="1337"/>
      <c r="BE75" s="1337"/>
      <c r="BF75" s="1337"/>
      <c r="BG75" s="1337"/>
      <c r="BH75" s="1337"/>
      <c r="BI75" s="1337"/>
      <c r="BJ75" s="1337"/>
      <c r="BK75" s="1337"/>
      <c r="BL75" s="1337"/>
      <c r="BM75" s="1337"/>
      <c r="BN75" s="1337"/>
      <c r="BO75" s="1337"/>
      <c r="BP75" s="1334">
        <v>0.2</v>
      </c>
      <c r="BQ75" s="1334"/>
      <c r="BR75" s="1334"/>
      <c r="BS75" s="1334"/>
      <c r="BT75" s="1334"/>
      <c r="BU75" s="1334"/>
      <c r="BV75" s="1334"/>
      <c r="BW75" s="1334"/>
      <c r="BX75" s="1334">
        <v>0</v>
      </c>
      <c r="BY75" s="1334"/>
      <c r="BZ75" s="1334"/>
      <c r="CA75" s="1334"/>
      <c r="CB75" s="1334"/>
      <c r="CC75" s="1334"/>
      <c r="CD75" s="1334"/>
      <c r="CE75" s="1334"/>
      <c r="CF75" s="1334">
        <v>0</v>
      </c>
      <c r="CG75" s="1334"/>
      <c r="CH75" s="1334"/>
      <c r="CI75" s="1334"/>
      <c r="CJ75" s="1334"/>
      <c r="CK75" s="1334"/>
      <c r="CL75" s="1334"/>
      <c r="CM75" s="1334"/>
      <c r="CN75" s="1334">
        <v>-0.1</v>
      </c>
      <c r="CO75" s="1334"/>
      <c r="CP75" s="1334"/>
      <c r="CQ75" s="1334"/>
      <c r="CR75" s="1334"/>
      <c r="CS75" s="1334"/>
      <c r="CT75" s="1334"/>
      <c r="CU75" s="1334"/>
      <c r="CV75" s="1334">
        <v>-0.2</v>
      </c>
      <c r="CW75" s="1334"/>
      <c r="CX75" s="1334"/>
      <c r="CY75" s="1334"/>
      <c r="CZ75" s="1334"/>
      <c r="DA75" s="1334"/>
      <c r="DB75" s="1334"/>
      <c r="DC75" s="1334"/>
    </row>
    <row r="76" spans="2:107" ht="13.2" x14ac:dyDescent="0.2">
      <c r="B76" s="397"/>
      <c r="G76" s="1349"/>
      <c r="H76" s="1349"/>
      <c r="I76" s="1332"/>
      <c r="J76" s="1332"/>
      <c r="K76" s="1339"/>
      <c r="L76" s="1339"/>
      <c r="M76" s="1339"/>
      <c r="N76" s="1339"/>
      <c r="AM76" s="406"/>
      <c r="AN76" s="1337"/>
      <c r="AO76" s="1337"/>
      <c r="AP76" s="1337"/>
      <c r="AQ76" s="1337"/>
      <c r="AR76" s="1337"/>
      <c r="AS76" s="1337"/>
      <c r="AT76" s="1337"/>
      <c r="AU76" s="1337"/>
      <c r="AV76" s="1337"/>
      <c r="AW76" s="1337"/>
      <c r="AX76" s="1337"/>
      <c r="AY76" s="1337"/>
      <c r="AZ76" s="1337"/>
      <c r="BA76" s="1337"/>
      <c r="BB76" s="1337"/>
      <c r="BC76" s="1337"/>
      <c r="BD76" s="1337"/>
      <c r="BE76" s="1337"/>
      <c r="BF76" s="1337"/>
      <c r="BG76" s="1337"/>
      <c r="BH76" s="1337"/>
      <c r="BI76" s="1337"/>
      <c r="BJ76" s="1337"/>
      <c r="BK76" s="1337"/>
      <c r="BL76" s="1337"/>
      <c r="BM76" s="1337"/>
      <c r="BN76" s="1337"/>
      <c r="BO76" s="1337"/>
      <c r="BP76" s="1334"/>
      <c r="BQ76" s="1334"/>
      <c r="BR76" s="1334"/>
      <c r="BS76" s="1334"/>
      <c r="BT76" s="1334"/>
      <c r="BU76" s="1334"/>
      <c r="BV76" s="1334"/>
      <c r="BW76" s="1334"/>
      <c r="BX76" s="1334"/>
      <c r="BY76" s="1334"/>
      <c r="BZ76" s="1334"/>
      <c r="CA76" s="1334"/>
      <c r="CB76" s="1334"/>
      <c r="CC76" s="1334"/>
      <c r="CD76" s="1334"/>
      <c r="CE76" s="1334"/>
      <c r="CF76" s="1334"/>
      <c r="CG76" s="1334"/>
      <c r="CH76" s="1334"/>
      <c r="CI76" s="1334"/>
      <c r="CJ76" s="1334"/>
      <c r="CK76" s="1334"/>
      <c r="CL76" s="1334"/>
      <c r="CM76" s="1334"/>
      <c r="CN76" s="1334"/>
      <c r="CO76" s="1334"/>
      <c r="CP76" s="1334"/>
      <c r="CQ76" s="1334"/>
      <c r="CR76" s="1334"/>
      <c r="CS76" s="1334"/>
      <c r="CT76" s="1334"/>
      <c r="CU76" s="1334"/>
      <c r="CV76" s="1334"/>
      <c r="CW76" s="1334"/>
      <c r="CX76" s="1334"/>
      <c r="CY76" s="1334"/>
      <c r="CZ76" s="1334"/>
      <c r="DA76" s="1334"/>
      <c r="DB76" s="1334"/>
      <c r="DC76" s="1334"/>
    </row>
    <row r="77" spans="2:107" ht="13.2" x14ac:dyDescent="0.2">
      <c r="B77" s="397"/>
      <c r="G77" s="1332"/>
      <c r="H77" s="1332"/>
      <c r="I77" s="1332"/>
      <c r="J77" s="1332"/>
      <c r="K77" s="1333"/>
      <c r="L77" s="1333"/>
      <c r="M77" s="1333"/>
      <c r="N77" s="1333"/>
      <c r="AN77" s="1338" t="s">
        <v>600</v>
      </c>
      <c r="AO77" s="1338"/>
      <c r="AP77" s="1338"/>
      <c r="AQ77" s="1338"/>
      <c r="AR77" s="1338"/>
      <c r="AS77" s="1338"/>
      <c r="AT77" s="1338"/>
      <c r="AU77" s="1338"/>
      <c r="AV77" s="1338"/>
      <c r="AW77" s="1338"/>
      <c r="AX77" s="1338"/>
      <c r="AY77" s="1338"/>
      <c r="AZ77" s="1338"/>
      <c r="BA77" s="1338"/>
      <c r="BB77" s="1337" t="s">
        <v>598</v>
      </c>
      <c r="BC77" s="1337"/>
      <c r="BD77" s="1337"/>
      <c r="BE77" s="1337"/>
      <c r="BF77" s="1337"/>
      <c r="BG77" s="1337"/>
      <c r="BH77" s="1337"/>
      <c r="BI77" s="1337"/>
      <c r="BJ77" s="1337"/>
      <c r="BK77" s="1337"/>
      <c r="BL77" s="1337"/>
      <c r="BM77" s="1337"/>
      <c r="BN77" s="1337"/>
      <c r="BO77" s="1337"/>
      <c r="BP77" s="1334">
        <v>0</v>
      </c>
      <c r="BQ77" s="1334"/>
      <c r="BR77" s="1334"/>
      <c r="BS77" s="1334"/>
      <c r="BT77" s="1334"/>
      <c r="BU77" s="1334"/>
      <c r="BV77" s="1334"/>
      <c r="BW77" s="1334"/>
      <c r="BX77" s="1334">
        <v>0</v>
      </c>
      <c r="BY77" s="1334"/>
      <c r="BZ77" s="1334"/>
      <c r="CA77" s="1334"/>
      <c r="CB77" s="1334"/>
      <c r="CC77" s="1334"/>
      <c r="CD77" s="1334"/>
      <c r="CE77" s="1334"/>
      <c r="CF77" s="1334">
        <v>0</v>
      </c>
      <c r="CG77" s="1334"/>
      <c r="CH77" s="1334"/>
      <c r="CI77" s="1334"/>
      <c r="CJ77" s="1334"/>
      <c r="CK77" s="1334"/>
      <c r="CL77" s="1334"/>
      <c r="CM77" s="1334"/>
      <c r="CN77" s="1334">
        <v>0</v>
      </c>
      <c r="CO77" s="1334"/>
      <c r="CP77" s="1334"/>
      <c r="CQ77" s="1334"/>
      <c r="CR77" s="1334"/>
      <c r="CS77" s="1334"/>
      <c r="CT77" s="1334"/>
      <c r="CU77" s="1334"/>
      <c r="CV77" s="1334">
        <v>0</v>
      </c>
      <c r="CW77" s="1334"/>
      <c r="CX77" s="1334"/>
      <c r="CY77" s="1334"/>
      <c r="CZ77" s="1334"/>
      <c r="DA77" s="1334"/>
      <c r="DB77" s="1334"/>
      <c r="DC77" s="1334"/>
    </row>
    <row r="78" spans="2:107" ht="13.2" x14ac:dyDescent="0.2">
      <c r="B78" s="397"/>
      <c r="G78" s="1332"/>
      <c r="H78" s="1332"/>
      <c r="I78" s="1332"/>
      <c r="J78" s="1332"/>
      <c r="K78" s="1333"/>
      <c r="L78" s="1333"/>
      <c r="M78" s="1333"/>
      <c r="N78" s="1333"/>
      <c r="AN78" s="1338"/>
      <c r="AO78" s="1338"/>
      <c r="AP78" s="1338"/>
      <c r="AQ78" s="1338"/>
      <c r="AR78" s="1338"/>
      <c r="AS78" s="1338"/>
      <c r="AT78" s="1338"/>
      <c r="AU78" s="1338"/>
      <c r="AV78" s="1338"/>
      <c r="AW78" s="1338"/>
      <c r="AX78" s="1338"/>
      <c r="AY78" s="1338"/>
      <c r="AZ78" s="1338"/>
      <c r="BA78" s="1338"/>
      <c r="BB78" s="1337"/>
      <c r="BC78" s="1337"/>
      <c r="BD78" s="1337"/>
      <c r="BE78" s="1337"/>
      <c r="BF78" s="1337"/>
      <c r="BG78" s="1337"/>
      <c r="BH78" s="1337"/>
      <c r="BI78" s="1337"/>
      <c r="BJ78" s="1337"/>
      <c r="BK78" s="1337"/>
      <c r="BL78" s="1337"/>
      <c r="BM78" s="1337"/>
      <c r="BN78" s="1337"/>
      <c r="BO78" s="1337"/>
      <c r="BP78" s="1334"/>
      <c r="BQ78" s="1334"/>
      <c r="BR78" s="1334"/>
      <c r="BS78" s="1334"/>
      <c r="BT78" s="1334"/>
      <c r="BU78" s="1334"/>
      <c r="BV78" s="1334"/>
      <c r="BW78" s="1334"/>
      <c r="BX78" s="1334"/>
      <c r="BY78" s="1334"/>
      <c r="BZ78" s="1334"/>
      <c r="CA78" s="1334"/>
      <c r="CB78" s="1334"/>
      <c r="CC78" s="1334"/>
      <c r="CD78" s="1334"/>
      <c r="CE78" s="1334"/>
      <c r="CF78" s="1334"/>
      <c r="CG78" s="1334"/>
      <c r="CH78" s="1334"/>
      <c r="CI78" s="1334"/>
      <c r="CJ78" s="1334"/>
      <c r="CK78" s="1334"/>
      <c r="CL78" s="1334"/>
      <c r="CM78" s="1334"/>
      <c r="CN78" s="1334"/>
      <c r="CO78" s="1334"/>
      <c r="CP78" s="1334"/>
      <c r="CQ78" s="1334"/>
      <c r="CR78" s="1334"/>
      <c r="CS78" s="1334"/>
      <c r="CT78" s="1334"/>
      <c r="CU78" s="1334"/>
      <c r="CV78" s="1334"/>
      <c r="CW78" s="1334"/>
      <c r="CX78" s="1334"/>
      <c r="CY78" s="1334"/>
      <c r="CZ78" s="1334"/>
      <c r="DA78" s="1334"/>
      <c r="DB78" s="1334"/>
      <c r="DC78" s="1334"/>
    </row>
    <row r="79" spans="2:107" ht="13.2" x14ac:dyDescent="0.2">
      <c r="B79" s="397"/>
      <c r="G79" s="1332"/>
      <c r="H79" s="1332"/>
      <c r="I79" s="1335"/>
      <c r="J79" s="1335"/>
      <c r="K79" s="1336"/>
      <c r="L79" s="1336"/>
      <c r="M79" s="1336"/>
      <c r="N79" s="1336"/>
      <c r="AN79" s="1338"/>
      <c r="AO79" s="1338"/>
      <c r="AP79" s="1338"/>
      <c r="AQ79" s="1338"/>
      <c r="AR79" s="1338"/>
      <c r="AS79" s="1338"/>
      <c r="AT79" s="1338"/>
      <c r="AU79" s="1338"/>
      <c r="AV79" s="1338"/>
      <c r="AW79" s="1338"/>
      <c r="AX79" s="1338"/>
      <c r="AY79" s="1338"/>
      <c r="AZ79" s="1338"/>
      <c r="BA79" s="1338"/>
      <c r="BB79" s="1337" t="s">
        <v>603</v>
      </c>
      <c r="BC79" s="1337"/>
      <c r="BD79" s="1337"/>
      <c r="BE79" s="1337"/>
      <c r="BF79" s="1337"/>
      <c r="BG79" s="1337"/>
      <c r="BH79" s="1337"/>
      <c r="BI79" s="1337"/>
      <c r="BJ79" s="1337"/>
      <c r="BK79" s="1337"/>
      <c r="BL79" s="1337"/>
      <c r="BM79" s="1337"/>
      <c r="BN79" s="1337"/>
      <c r="BO79" s="1337"/>
      <c r="BP79" s="1334">
        <v>-2.8</v>
      </c>
      <c r="BQ79" s="1334"/>
      <c r="BR79" s="1334"/>
      <c r="BS79" s="1334"/>
      <c r="BT79" s="1334"/>
      <c r="BU79" s="1334"/>
      <c r="BV79" s="1334"/>
      <c r="BW79" s="1334"/>
      <c r="BX79" s="1334">
        <v>-3.2</v>
      </c>
      <c r="BY79" s="1334"/>
      <c r="BZ79" s="1334"/>
      <c r="CA79" s="1334"/>
      <c r="CB79" s="1334"/>
      <c r="CC79" s="1334"/>
      <c r="CD79" s="1334"/>
      <c r="CE79" s="1334"/>
      <c r="CF79" s="1334">
        <v>-3.4</v>
      </c>
      <c r="CG79" s="1334"/>
      <c r="CH79" s="1334"/>
      <c r="CI79" s="1334"/>
      <c r="CJ79" s="1334"/>
      <c r="CK79" s="1334"/>
      <c r="CL79" s="1334"/>
      <c r="CM79" s="1334"/>
      <c r="CN79" s="1334">
        <v>-3.5</v>
      </c>
      <c r="CO79" s="1334"/>
      <c r="CP79" s="1334"/>
      <c r="CQ79" s="1334"/>
      <c r="CR79" s="1334"/>
      <c r="CS79" s="1334"/>
      <c r="CT79" s="1334"/>
      <c r="CU79" s="1334"/>
      <c r="CV79" s="1334">
        <v>-3.4</v>
      </c>
      <c r="CW79" s="1334"/>
      <c r="CX79" s="1334"/>
      <c r="CY79" s="1334"/>
      <c r="CZ79" s="1334"/>
      <c r="DA79" s="1334"/>
      <c r="DB79" s="1334"/>
      <c r="DC79" s="1334"/>
    </row>
    <row r="80" spans="2:107" ht="13.2" x14ac:dyDescent="0.2">
      <c r="B80" s="397"/>
      <c r="G80" s="1332"/>
      <c r="H80" s="1332"/>
      <c r="I80" s="1335"/>
      <c r="J80" s="1335"/>
      <c r="K80" s="1336"/>
      <c r="L80" s="1336"/>
      <c r="M80" s="1336"/>
      <c r="N80" s="1336"/>
      <c r="AN80" s="1338"/>
      <c r="AO80" s="1338"/>
      <c r="AP80" s="1338"/>
      <c r="AQ80" s="1338"/>
      <c r="AR80" s="1338"/>
      <c r="AS80" s="1338"/>
      <c r="AT80" s="1338"/>
      <c r="AU80" s="1338"/>
      <c r="AV80" s="1338"/>
      <c r="AW80" s="1338"/>
      <c r="AX80" s="1338"/>
      <c r="AY80" s="1338"/>
      <c r="AZ80" s="1338"/>
      <c r="BA80" s="1338"/>
      <c r="BB80" s="1337"/>
      <c r="BC80" s="1337"/>
      <c r="BD80" s="1337"/>
      <c r="BE80" s="1337"/>
      <c r="BF80" s="1337"/>
      <c r="BG80" s="1337"/>
      <c r="BH80" s="1337"/>
      <c r="BI80" s="1337"/>
      <c r="BJ80" s="1337"/>
      <c r="BK80" s="1337"/>
      <c r="BL80" s="1337"/>
      <c r="BM80" s="1337"/>
      <c r="BN80" s="1337"/>
      <c r="BO80" s="1337"/>
      <c r="BP80" s="1334"/>
      <c r="BQ80" s="1334"/>
      <c r="BR80" s="1334"/>
      <c r="BS80" s="1334"/>
      <c r="BT80" s="1334"/>
      <c r="BU80" s="1334"/>
      <c r="BV80" s="1334"/>
      <c r="BW80" s="1334"/>
      <c r="BX80" s="1334"/>
      <c r="BY80" s="1334"/>
      <c r="BZ80" s="1334"/>
      <c r="CA80" s="1334"/>
      <c r="CB80" s="1334"/>
      <c r="CC80" s="1334"/>
      <c r="CD80" s="1334"/>
      <c r="CE80" s="1334"/>
      <c r="CF80" s="1334"/>
      <c r="CG80" s="1334"/>
      <c r="CH80" s="1334"/>
      <c r="CI80" s="1334"/>
      <c r="CJ80" s="1334"/>
      <c r="CK80" s="1334"/>
      <c r="CL80" s="1334"/>
      <c r="CM80" s="1334"/>
      <c r="CN80" s="1334"/>
      <c r="CO80" s="1334"/>
      <c r="CP80" s="1334"/>
      <c r="CQ80" s="1334"/>
      <c r="CR80" s="1334"/>
      <c r="CS80" s="1334"/>
      <c r="CT80" s="1334"/>
      <c r="CU80" s="1334"/>
      <c r="CV80" s="1334"/>
      <c r="CW80" s="1334"/>
      <c r="CX80" s="1334"/>
      <c r="CY80" s="1334"/>
      <c r="CZ80" s="1334"/>
      <c r="DA80" s="1334"/>
      <c r="DB80" s="1334"/>
      <c r="DC80" s="1334"/>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sF88/l/lpYOdyOaWDwQwyT74LQZRqAs1hrHJyI3GW527V6Crta5bibk8jQIbXdKQruyKUO0qTctdt2EkB8QShA==" saltValue="LLq0sbXQ0iOpvn6mEjFJw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election activeCell="S113" sqref="S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GQRUGE+LbbO7MIfAZVzy1rtWYpTsJCQtJh5rbLbZ8r0mfwRuNj4xBf4rD4s13V+Z7UPiiwDT02lWgGFDPFmVbA==" saltValue="VA3rbJChsT55/HftMuPk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election activeCell="S113" sqref="S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5NPa8CUV/Jt5VmXWUcuzsaEcbl76djhxx5XAjwNUeOpGpy7huNgUeZbKx3MVYv8Z63RYRrQtlYZA//DE70n63w==" saltValue="P4hn/zNWrcaCaD/Clk2C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223041</v>
      </c>
      <c r="E3" s="162"/>
      <c r="F3" s="163">
        <v>51565</v>
      </c>
      <c r="G3" s="164"/>
      <c r="H3" s="165"/>
    </row>
    <row r="4" spans="1:8" x14ac:dyDescent="0.2">
      <c r="A4" s="166"/>
      <c r="B4" s="167"/>
      <c r="C4" s="168"/>
      <c r="D4" s="169">
        <v>119779</v>
      </c>
      <c r="E4" s="170"/>
      <c r="F4" s="171">
        <v>35359</v>
      </c>
      <c r="G4" s="172"/>
      <c r="H4" s="173"/>
    </row>
    <row r="5" spans="1:8" x14ac:dyDescent="0.2">
      <c r="A5" s="154" t="s">
        <v>548</v>
      </c>
      <c r="B5" s="159"/>
      <c r="C5" s="160"/>
      <c r="D5" s="161">
        <v>165091</v>
      </c>
      <c r="E5" s="162"/>
      <c r="F5" s="163">
        <v>46686</v>
      </c>
      <c r="G5" s="164"/>
      <c r="H5" s="165"/>
    </row>
    <row r="6" spans="1:8" x14ac:dyDescent="0.2">
      <c r="A6" s="166"/>
      <c r="B6" s="167"/>
      <c r="C6" s="168"/>
      <c r="D6" s="169">
        <v>80388</v>
      </c>
      <c r="E6" s="170"/>
      <c r="F6" s="171">
        <v>32595</v>
      </c>
      <c r="G6" s="172"/>
      <c r="H6" s="173"/>
    </row>
    <row r="7" spans="1:8" x14ac:dyDescent="0.2">
      <c r="A7" s="154" t="s">
        <v>549</v>
      </c>
      <c r="B7" s="159"/>
      <c r="C7" s="160"/>
      <c r="D7" s="161">
        <v>103934</v>
      </c>
      <c r="E7" s="162"/>
      <c r="F7" s="163">
        <v>49796</v>
      </c>
      <c r="G7" s="164"/>
      <c r="H7" s="165"/>
    </row>
    <row r="8" spans="1:8" x14ac:dyDescent="0.2">
      <c r="A8" s="166"/>
      <c r="B8" s="167"/>
      <c r="C8" s="168"/>
      <c r="D8" s="169">
        <v>80366</v>
      </c>
      <c r="E8" s="170"/>
      <c r="F8" s="171">
        <v>37281</v>
      </c>
      <c r="G8" s="172"/>
      <c r="H8" s="173"/>
    </row>
    <row r="9" spans="1:8" x14ac:dyDescent="0.2">
      <c r="A9" s="154" t="s">
        <v>550</v>
      </c>
      <c r="B9" s="159"/>
      <c r="C9" s="160"/>
      <c r="D9" s="161">
        <v>160335</v>
      </c>
      <c r="E9" s="162"/>
      <c r="F9" s="163">
        <v>51681</v>
      </c>
      <c r="G9" s="164"/>
      <c r="H9" s="165"/>
    </row>
    <row r="10" spans="1:8" x14ac:dyDescent="0.2">
      <c r="A10" s="166"/>
      <c r="B10" s="167"/>
      <c r="C10" s="168"/>
      <c r="D10" s="169">
        <v>118075</v>
      </c>
      <c r="E10" s="170"/>
      <c r="F10" s="171">
        <v>37226</v>
      </c>
      <c r="G10" s="172"/>
      <c r="H10" s="173"/>
    </row>
    <row r="11" spans="1:8" x14ac:dyDescent="0.2">
      <c r="A11" s="154" t="s">
        <v>551</v>
      </c>
      <c r="B11" s="159"/>
      <c r="C11" s="160"/>
      <c r="D11" s="161">
        <v>205135</v>
      </c>
      <c r="E11" s="162"/>
      <c r="F11" s="163">
        <v>50465</v>
      </c>
      <c r="G11" s="164"/>
      <c r="H11" s="165"/>
    </row>
    <row r="12" spans="1:8" x14ac:dyDescent="0.2">
      <c r="A12" s="166"/>
      <c r="B12" s="167"/>
      <c r="C12" s="174"/>
      <c r="D12" s="169">
        <v>97979</v>
      </c>
      <c r="E12" s="170"/>
      <c r="F12" s="171">
        <v>34193</v>
      </c>
      <c r="G12" s="172"/>
      <c r="H12" s="173"/>
    </row>
    <row r="13" spans="1:8" x14ac:dyDescent="0.2">
      <c r="A13" s="154"/>
      <c r="B13" s="159"/>
      <c r="C13" s="175"/>
      <c r="D13" s="176">
        <v>171507</v>
      </c>
      <c r="E13" s="177"/>
      <c r="F13" s="178">
        <v>50039</v>
      </c>
      <c r="G13" s="179"/>
      <c r="H13" s="165"/>
    </row>
    <row r="14" spans="1:8" x14ac:dyDescent="0.2">
      <c r="A14" s="166"/>
      <c r="B14" s="167"/>
      <c r="C14" s="168"/>
      <c r="D14" s="169">
        <v>99317</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v>
      </c>
      <c r="C19" s="180">
        <f>ROUND(VALUE(SUBSTITUTE(実質収支比率等に係る経年分析!G$48,"▲","-")),2)</f>
        <v>3.47</v>
      </c>
      <c r="D19" s="180">
        <f>ROUND(VALUE(SUBSTITUTE(実質収支比率等に係る経年分析!H$48,"▲","-")),2)</f>
        <v>4.74</v>
      </c>
      <c r="E19" s="180">
        <f>ROUND(VALUE(SUBSTITUTE(実質収支比率等に係る経年分析!I$48,"▲","-")),2)</f>
        <v>4.2699999999999996</v>
      </c>
      <c r="F19" s="180">
        <f>ROUND(VALUE(SUBSTITUTE(実質収支比率等に係る経年分析!J$48,"▲","-")),2)</f>
        <v>3.13</v>
      </c>
    </row>
    <row r="20" spans="1:11" x14ac:dyDescent="0.2">
      <c r="A20" s="180" t="s">
        <v>55</v>
      </c>
      <c r="B20" s="180">
        <f>ROUND(VALUE(SUBSTITUTE(実質収支比率等に係る経年分析!F$47,"▲","-")),2)</f>
        <v>40</v>
      </c>
      <c r="C20" s="180">
        <f>ROUND(VALUE(SUBSTITUTE(実質収支比率等に係る経年分析!G$47,"▲","-")),2)</f>
        <v>39.82</v>
      </c>
      <c r="D20" s="180">
        <f>ROUND(VALUE(SUBSTITUTE(実質収支比率等に係る経年分析!H$47,"▲","-")),2)</f>
        <v>42.98</v>
      </c>
      <c r="E20" s="180">
        <f>ROUND(VALUE(SUBSTITUTE(実質収支比率等に係る経年分析!I$47,"▲","-")),2)</f>
        <v>46.02</v>
      </c>
      <c r="F20" s="180">
        <f>ROUND(VALUE(SUBSTITUTE(実質収支比率等に係る経年分析!J$47,"▲","-")),2)</f>
        <v>52.43</v>
      </c>
    </row>
    <row r="21" spans="1:11" x14ac:dyDescent="0.2">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8.99</v>
      </c>
      <c r="E21" s="180">
        <f>IF(ISNUMBER(VALUE(SUBSTITUTE(実質収支比率等に係る経年分析!I$49,"▲","-"))),ROUND(VALUE(SUBSTITUTE(実質収支比率等に係る経年分析!I$49,"▲","-")),2),NA())</f>
        <v>0.63</v>
      </c>
      <c r="F21" s="180">
        <f>IF(ISNUMBER(VALUE(SUBSTITUTE(実質収支比率等に係る経年分析!J$49,"▲","-"))),ROUND(VALUE(SUBSTITUTE(実質収支比率等に係る経年分析!J$49,"▲","-")),2),NA())</f>
        <v>5.96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4.2699999999999996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1837</v>
      </c>
      <c r="E42" s="182"/>
      <c r="F42" s="182"/>
      <c r="G42" s="182">
        <f>'実質公債費比率（分子）の構造'!L$52</f>
        <v>1783</v>
      </c>
      <c r="H42" s="182"/>
      <c r="I42" s="182"/>
      <c r="J42" s="182">
        <f>'実質公債費比率（分子）の構造'!M$52</f>
        <v>1686</v>
      </c>
      <c r="K42" s="182"/>
      <c r="L42" s="182"/>
      <c r="M42" s="182">
        <f>'実質公債費比率（分子）の構造'!N$52</f>
        <v>1690</v>
      </c>
      <c r="N42" s="182"/>
      <c r="O42" s="182"/>
      <c r="P42" s="182">
        <f>'実質公債費比率（分子）の構造'!O$52</f>
        <v>1702</v>
      </c>
    </row>
    <row r="43" spans="1:16" x14ac:dyDescent="0.2">
      <c r="A43" s="182" t="s">
        <v>64</v>
      </c>
      <c r="B43" s="182">
        <f>'実質公債費比率（分子）の構造'!K$51</f>
        <v>2</v>
      </c>
      <c r="C43" s="182"/>
      <c r="D43" s="182"/>
      <c r="E43" s="182" t="str">
        <f>'実質公債費比率（分子）の構造'!L$51</f>
        <v>-</v>
      </c>
      <c r="F43" s="182"/>
      <c r="G43" s="182"/>
      <c r="H43" s="182" t="str">
        <f>'実質公債費比率（分子）の構造'!M$51</f>
        <v>-</v>
      </c>
      <c r="I43" s="182"/>
      <c r="J43" s="182"/>
      <c r="K43" s="182">
        <f>'実質公債費比率（分子）の構造'!N$51</f>
        <v>1</v>
      </c>
      <c r="L43" s="182"/>
      <c r="M43" s="182"/>
      <c r="N43" s="182" t="str">
        <f>'実質公債費比率（分子）の構造'!O$51</f>
        <v>-</v>
      </c>
      <c r="O43" s="182"/>
      <c r="P43" s="182"/>
    </row>
    <row r="44" spans="1:16" x14ac:dyDescent="0.2">
      <c r="A44" s="182" t="s">
        <v>65</v>
      </c>
      <c r="B44" s="182">
        <f>'実質公債費比率（分子）の構造'!K$50</f>
        <v>997</v>
      </c>
      <c r="C44" s="182"/>
      <c r="D44" s="182"/>
      <c r="E44" s="182">
        <f>'実質公債費比率（分子）の構造'!L$50</f>
        <v>908</v>
      </c>
      <c r="F44" s="182"/>
      <c r="G44" s="182"/>
      <c r="H44" s="182">
        <f>'実質公債費比率（分子）の構造'!M$50</f>
        <v>839</v>
      </c>
      <c r="I44" s="182"/>
      <c r="J44" s="182"/>
      <c r="K44" s="182">
        <f>'実質公債費比率（分子）の構造'!N$50</f>
        <v>724</v>
      </c>
      <c r="L44" s="182"/>
      <c r="M44" s="182"/>
      <c r="N44" s="182">
        <f>'実質公債費比率（分子）の構造'!O$50</f>
        <v>608</v>
      </c>
      <c r="O44" s="182"/>
      <c r="P44" s="182"/>
    </row>
    <row r="45" spans="1:16" x14ac:dyDescent="0.2">
      <c r="A45" s="182" t="s">
        <v>66</v>
      </c>
      <c r="B45" s="182">
        <f>'実質公債費比率（分子）の構造'!K$49</f>
        <v>66</v>
      </c>
      <c r="C45" s="182"/>
      <c r="D45" s="182"/>
      <c r="E45" s="182">
        <f>'実質公債費比率（分子）の構造'!L$49</f>
        <v>62</v>
      </c>
      <c r="F45" s="182"/>
      <c r="G45" s="182"/>
      <c r="H45" s="182">
        <f>'実質公債費比率（分子）の構造'!M$49</f>
        <v>69</v>
      </c>
      <c r="I45" s="182"/>
      <c r="J45" s="182"/>
      <c r="K45" s="182">
        <f>'実質公債費比率（分子）の構造'!N$49</f>
        <v>74</v>
      </c>
      <c r="L45" s="182"/>
      <c r="M45" s="182"/>
      <c r="N45" s="182">
        <f>'実質公債費比率（分子）の構造'!O$49</f>
        <v>83</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6</v>
      </c>
      <c r="C47" s="182"/>
      <c r="D47" s="182"/>
      <c r="E47" s="182">
        <f>'実質公債費比率（分子）の構造'!L$47</f>
        <v>24</v>
      </c>
      <c r="F47" s="182"/>
      <c r="G47" s="182"/>
      <c r="H47" s="182">
        <f>'実質公債費比率（分子）の構造'!M$47</f>
        <v>24</v>
      </c>
      <c r="I47" s="182"/>
      <c r="J47" s="182"/>
      <c r="K47" s="182">
        <f>'実質公債費比率（分子）の構造'!N$47</f>
        <v>35</v>
      </c>
      <c r="L47" s="182"/>
      <c r="M47" s="182"/>
      <c r="N47" s="182">
        <f>'実質公債費比率（分子）の構造'!O$47</f>
        <v>107</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823</v>
      </c>
      <c r="C49" s="182"/>
      <c r="D49" s="182"/>
      <c r="E49" s="182">
        <f>'実質公債費比率（分子）の構造'!L$45</f>
        <v>816</v>
      </c>
      <c r="F49" s="182"/>
      <c r="G49" s="182"/>
      <c r="H49" s="182">
        <f>'実質公債費比率（分子）の構造'!M$45</f>
        <v>572</v>
      </c>
      <c r="I49" s="182"/>
      <c r="J49" s="182"/>
      <c r="K49" s="182">
        <f>'実質公債費比率（分子）の構造'!N$45</f>
        <v>702</v>
      </c>
      <c r="L49" s="182"/>
      <c r="M49" s="182"/>
      <c r="N49" s="182">
        <f>'実質公債費比率（分子）の構造'!O$45</f>
        <v>816</v>
      </c>
      <c r="O49" s="182"/>
      <c r="P49" s="182"/>
    </row>
    <row r="50" spans="1:16" x14ac:dyDescent="0.2">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27</v>
      </c>
      <c r="G50" s="182" t="e">
        <f>NA()</f>
        <v>#N/A</v>
      </c>
      <c r="H50" s="182" t="e">
        <f>NA()</f>
        <v>#N/A</v>
      </c>
      <c r="I50" s="182">
        <f>IF(ISNUMBER('実質公債費比率（分子）の構造'!M$53),'実質公債費比率（分子）の構造'!M$53,NA())</f>
        <v>-182</v>
      </c>
      <c r="J50" s="182" t="e">
        <f>NA()</f>
        <v>#N/A</v>
      </c>
      <c r="K50" s="182" t="e">
        <f>NA()</f>
        <v>#N/A</v>
      </c>
      <c r="L50" s="182">
        <f>IF(ISNUMBER('実質公債費比率（分子）の構造'!N$53),'実質公債費比率（分子）の構造'!N$53,NA())</f>
        <v>-154</v>
      </c>
      <c r="M50" s="182" t="e">
        <f>NA()</f>
        <v>#N/A</v>
      </c>
      <c r="N50" s="182" t="e">
        <f>NA()</f>
        <v>#N/A</v>
      </c>
      <c r="O50" s="182">
        <f>IF(ISNUMBER('実質公債費比率（分子）の構造'!O$53),'実質公債費比率（分子）の構造'!O$53,NA())</f>
        <v>-88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20469</v>
      </c>
      <c r="E56" s="181"/>
      <c r="F56" s="181"/>
      <c r="G56" s="181">
        <f>'将来負担比率（分子）の構造'!J$52</f>
        <v>18899</v>
      </c>
      <c r="H56" s="181"/>
      <c r="I56" s="181"/>
      <c r="J56" s="181">
        <f>'将来負担比率（分子）の構造'!K$52</f>
        <v>17498</v>
      </c>
      <c r="K56" s="181"/>
      <c r="L56" s="181"/>
      <c r="M56" s="181">
        <f>'将来負担比率（分子）の構造'!L$52</f>
        <v>16524</v>
      </c>
      <c r="N56" s="181"/>
      <c r="O56" s="181"/>
      <c r="P56" s="181">
        <f>'将来負担比率（分子）の構造'!M$52</f>
        <v>16832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43833</v>
      </c>
      <c r="E58" s="181"/>
      <c r="F58" s="181"/>
      <c r="G58" s="181">
        <f>'将来負担比率（分子）の構造'!J$50</f>
        <v>57427</v>
      </c>
      <c r="H58" s="181"/>
      <c r="I58" s="181"/>
      <c r="J58" s="181">
        <f>'将来負担比率（分子）の構造'!K$50</f>
        <v>65294</v>
      </c>
      <c r="K58" s="181"/>
      <c r="L58" s="181"/>
      <c r="M58" s="181">
        <f>'将来負担比率（分子）の構造'!L$50</f>
        <v>65305</v>
      </c>
      <c r="N58" s="181"/>
      <c r="O58" s="181"/>
      <c r="P58" s="181">
        <f>'将来負担比率（分子）の構造'!M$50</f>
        <v>73896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10098</v>
      </c>
      <c r="C62" s="181"/>
      <c r="D62" s="181"/>
      <c r="E62" s="181">
        <f>'将来負担比率（分子）の構造'!J$45</f>
        <v>9536</v>
      </c>
      <c r="F62" s="181"/>
      <c r="G62" s="181"/>
      <c r="H62" s="181">
        <f>'将来負担比率（分子）の構造'!K$45</f>
        <v>9845</v>
      </c>
      <c r="I62" s="181"/>
      <c r="J62" s="181"/>
      <c r="K62" s="181">
        <f>'将来負担比率（分子）の構造'!L$45</f>
        <v>9154</v>
      </c>
      <c r="L62" s="181"/>
      <c r="M62" s="181"/>
      <c r="N62" s="181">
        <f>'将来負担比率（分子）の構造'!M$45</f>
        <v>9310</v>
      </c>
      <c r="O62" s="181"/>
      <c r="P62" s="181"/>
    </row>
    <row r="63" spans="1:16" x14ac:dyDescent="0.2">
      <c r="A63" s="181" t="s">
        <v>34</v>
      </c>
      <c r="B63" s="181">
        <f>'将来負担比率（分子）の構造'!I$44</f>
        <v>694</v>
      </c>
      <c r="C63" s="181"/>
      <c r="D63" s="181"/>
      <c r="E63" s="181">
        <f>'将来負担比率（分子）の構造'!J$44</f>
        <v>818</v>
      </c>
      <c r="F63" s="181"/>
      <c r="G63" s="181"/>
      <c r="H63" s="181">
        <f>'将来負担比率（分子）の構造'!K$44</f>
        <v>827</v>
      </c>
      <c r="I63" s="181"/>
      <c r="J63" s="181"/>
      <c r="K63" s="181">
        <f>'将来負担比率（分子）の構造'!L$44</f>
        <v>878</v>
      </c>
      <c r="L63" s="181"/>
      <c r="M63" s="181"/>
      <c r="N63" s="181">
        <f>'将来負担比率（分子）の構造'!M$44</f>
        <v>1065</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6013</v>
      </c>
      <c r="C65" s="181"/>
      <c r="D65" s="181"/>
      <c r="E65" s="181">
        <f>'将来負担比率（分子）の構造'!J$42</f>
        <v>5464</v>
      </c>
      <c r="F65" s="181"/>
      <c r="G65" s="181"/>
      <c r="H65" s="181">
        <f>'将来負担比率（分子）の構造'!K$42</f>
        <v>4932</v>
      </c>
      <c r="I65" s="181"/>
      <c r="J65" s="181"/>
      <c r="K65" s="181">
        <f>'将来負担比率（分子）の構造'!L$42</f>
        <v>4494</v>
      </c>
      <c r="L65" s="181"/>
      <c r="M65" s="181"/>
      <c r="N65" s="181">
        <f>'将来負担比率（分子）の構造'!M$42</f>
        <v>4156</v>
      </c>
      <c r="O65" s="181"/>
      <c r="P65" s="181"/>
    </row>
    <row r="66" spans="1:16" x14ac:dyDescent="0.2">
      <c r="A66" s="181" t="s">
        <v>31</v>
      </c>
      <c r="B66" s="181">
        <f>'将来負担比率（分子）の構造'!I$41</f>
        <v>15639</v>
      </c>
      <c r="C66" s="181"/>
      <c r="D66" s="181"/>
      <c r="E66" s="181">
        <f>'将来負担比率（分子）の構造'!J$41</f>
        <v>14946</v>
      </c>
      <c r="F66" s="181"/>
      <c r="G66" s="181"/>
      <c r="H66" s="181">
        <f>'将来負担比率（分子）の構造'!K$41</f>
        <v>15667</v>
      </c>
      <c r="I66" s="181"/>
      <c r="J66" s="181"/>
      <c r="K66" s="181">
        <f>'将来負担比率（分子）の構造'!L$41</f>
        <v>17971</v>
      </c>
      <c r="L66" s="181"/>
      <c r="M66" s="181"/>
      <c r="N66" s="181">
        <f>'将来負担比率（分子）の構造'!M$41</f>
        <v>20244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24099</v>
      </c>
      <c r="C72" s="185">
        <f>基金残高に係る経年分析!G55</f>
        <v>24794</v>
      </c>
      <c r="D72" s="185">
        <f>基金残高に係る経年分析!H55</f>
        <v>28642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39857</v>
      </c>
      <c r="C74" s="185">
        <f>基金残高に係る経年分析!G57</f>
        <v>38917</v>
      </c>
      <c r="D74" s="185">
        <f>基金残高に係る経年分析!H57</f>
        <v>43344</v>
      </c>
    </row>
  </sheetData>
  <sheetProtection algorithmName="SHA-512" hashValue="ZxI1ek9M4UnASN0LFQmI0HGnbHK4ep6R6rjB4ajM9Sfj6iA2I35h0cLEklJKc3/m89921kganXzgYheT9R8AnA==" saltValue="pxyhuguHnCOlkPlLLmwR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32478391</v>
      </c>
      <c r="S5" s="675"/>
      <c r="T5" s="675"/>
      <c r="U5" s="675"/>
      <c r="V5" s="675"/>
      <c r="W5" s="675"/>
      <c r="X5" s="675"/>
      <c r="Y5" s="676"/>
      <c r="Z5" s="677">
        <v>22.4</v>
      </c>
      <c r="AA5" s="677"/>
      <c r="AB5" s="677"/>
      <c r="AC5" s="677"/>
      <c r="AD5" s="678">
        <v>32478391</v>
      </c>
      <c r="AE5" s="678"/>
      <c r="AF5" s="678"/>
      <c r="AG5" s="678"/>
      <c r="AH5" s="678"/>
      <c r="AI5" s="678"/>
      <c r="AJ5" s="678"/>
      <c r="AK5" s="678"/>
      <c r="AL5" s="679">
        <v>52.9</v>
      </c>
      <c r="AM5" s="680"/>
      <c r="AN5" s="680"/>
      <c r="AO5" s="681"/>
      <c r="AP5" s="671" t="s">
        <v>227</v>
      </c>
      <c r="AQ5" s="672"/>
      <c r="AR5" s="672"/>
      <c r="AS5" s="672"/>
      <c r="AT5" s="672"/>
      <c r="AU5" s="672"/>
      <c r="AV5" s="672"/>
      <c r="AW5" s="672"/>
      <c r="AX5" s="672"/>
      <c r="AY5" s="672"/>
      <c r="AZ5" s="672"/>
      <c r="BA5" s="672"/>
      <c r="BB5" s="672"/>
      <c r="BC5" s="672"/>
      <c r="BD5" s="672"/>
      <c r="BE5" s="672"/>
      <c r="BF5" s="673"/>
      <c r="BG5" s="685">
        <v>32477059</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387326</v>
      </c>
      <c r="S6" s="686"/>
      <c r="T6" s="686"/>
      <c r="U6" s="686"/>
      <c r="V6" s="686"/>
      <c r="W6" s="686"/>
      <c r="X6" s="686"/>
      <c r="Y6" s="687"/>
      <c r="Z6" s="688">
        <v>0.3</v>
      </c>
      <c r="AA6" s="688"/>
      <c r="AB6" s="688"/>
      <c r="AC6" s="688"/>
      <c r="AD6" s="689">
        <v>387326</v>
      </c>
      <c r="AE6" s="689"/>
      <c r="AF6" s="689"/>
      <c r="AG6" s="689"/>
      <c r="AH6" s="689"/>
      <c r="AI6" s="689"/>
      <c r="AJ6" s="689"/>
      <c r="AK6" s="689"/>
      <c r="AL6" s="690">
        <v>0.6</v>
      </c>
      <c r="AM6" s="691"/>
      <c r="AN6" s="691"/>
      <c r="AO6" s="692"/>
      <c r="AP6" s="682" t="s">
        <v>232</v>
      </c>
      <c r="AQ6" s="683"/>
      <c r="AR6" s="683"/>
      <c r="AS6" s="683"/>
      <c r="AT6" s="683"/>
      <c r="AU6" s="683"/>
      <c r="AV6" s="683"/>
      <c r="AW6" s="683"/>
      <c r="AX6" s="683"/>
      <c r="AY6" s="683"/>
      <c r="AZ6" s="683"/>
      <c r="BA6" s="683"/>
      <c r="BB6" s="683"/>
      <c r="BC6" s="683"/>
      <c r="BD6" s="683"/>
      <c r="BE6" s="683"/>
      <c r="BF6" s="684"/>
      <c r="BG6" s="685">
        <v>32477059</v>
      </c>
      <c r="BH6" s="686"/>
      <c r="BI6" s="686"/>
      <c r="BJ6" s="686"/>
      <c r="BK6" s="686"/>
      <c r="BL6" s="686"/>
      <c r="BM6" s="686"/>
      <c r="BN6" s="687"/>
      <c r="BO6" s="688">
        <v>100</v>
      </c>
      <c r="BP6" s="688"/>
      <c r="BQ6" s="688"/>
      <c r="BR6" s="688"/>
      <c r="BS6" s="689" t="s">
        <v>233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613688</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613688</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81592</v>
      </c>
      <c r="S7" s="686"/>
      <c r="T7" s="686"/>
      <c r="U7" s="686"/>
      <c r="V7" s="686"/>
      <c r="W7" s="686"/>
      <c r="X7" s="686"/>
      <c r="Y7" s="687"/>
      <c r="Z7" s="688">
        <v>0.1</v>
      </c>
      <c r="AA7" s="688"/>
      <c r="AB7" s="688"/>
      <c r="AC7" s="688"/>
      <c r="AD7" s="689">
        <v>81592</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30328641</v>
      </c>
      <c r="BH7" s="686"/>
      <c r="BI7" s="686"/>
      <c r="BJ7" s="686"/>
      <c r="BK7" s="686"/>
      <c r="BL7" s="686"/>
      <c r="BM7" s="686"/>
      <c r="BN7" s="687"/>
      <c r="BO7" s="688">
        <v>93.4</v>
      </c>
      <c r="BP7" s="688"/>
      <c r="BQ7" s="688"/>
      <c r="BR7" s="688"/>
      <c r="BS7" s="689" t="s">
        <v>129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36171175</v>
      </c>
      <c r="CS7" s="686"/>
      <c r="CT7" s="686"/>
      <c r="CU7" s="686"/>
      <c r="CV7" s="686"/>
      <c r="CW7" s="686"/>
      <c r="CX7" s="686"/>
      <c r="CY7" s="687"/>
      <c r="CZ7" s="688">
        <v>25.6</v>
      </c>
      <c r="DA7" s="688"/>
      <c r="DB7" s="688"/>
      <c r="DC7" s="688"/>
      <c r="DD7" s="694">
        <v>670935</v>
      </c>
      <c r="DE7" s="686"/>
      <c r="DF7" s="686"/>
      <c r="DG7" s="686"/>
      <c r="DH7" s="686"/>
      <c r="DI7" s="686"/>
      <c r="DJ7" s="686"/>
      <c r="DK7" s="686"/>
      <c r="DL7" s="686"/>
      <c r="DM7" s="686"/>
      <c r="DN7" s="686"/>
      <c r="DO7" s="686"/>
      <c r="DP7" s="687"/>
      <c r="DQ7" s="694">
        <v>18039022</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398352</v>
      </c>
      <c r="S8" s="686"/>
      <c r="T8" s="686"/>
      <c r="U8" s="686"/>
      <c r="V8" s="686"/>
      <c r="W8" s="686"/>
      <c r="X8" s="686"/>
      <c r="Y8" s="687"/>
      <c r="Z8" s="688">
        <v>0.3</v>
      </c>
      <c r="AA8" s="688"/>
      <c r="AB8" s="688"/>
      <c r="AC8" s="688"/>
      <c r="AD8" s="689">
        <v>398352</v>
      </c>
      <c r="AE8" s="689"/>
      <c r="AF8" s="689"/>
      <c r="AG8" s="689"/>
      <c r="AH8" s="689"/>
      <c r="AI8" s="689"/>
      <c r="AJ8" s="689"/>
      <c r="AK8" s="689"/>
      <c r="AL8" s="690">
        <v>0.6</v>
      </c>
      <c r="AM8" s="691"/>
      <c r="AN8" s="691"/>
      <c r="AO8" s="692"/>
      <c r="AP8" s="682" t="s">
        <v>239</v>
      </c>
      <c r="AQ8" s="683"/>
      <c r="AR8" s="683"/>
      <c r="AS8" s="683"/>
      <c r="AT8" s="683"/>
      <c r="AU8" s="683"/>
      <c r="AV8" s="683"/>
      <c r="AW8" s="683"/>
      <c r="AX8" s="683"/>
      <c r="AY8" s="683"/>
      <c r="AZ8" s="683"/>
      <c r="BA8" s="683"/>
      <c r="BB8" s="683"/>
      <c r="BC8" s="683"/>
      <c r="BD8" s="683"/>
      <c r="BE8" s="683"/>
      <c r="BF8" s="684"/>
      <c r="BG8" s="685">
        <v>372638</v>
      </c>
      <c r="BH8" s="686"/>
      <c r="BI8" s="686"/>
      <c r="BJ8" s="686"/>
      <c r="BK8" s="686"/>
      <c r="BL8" s="686"/>
      <c r="BM8" s="686"/>
      <c r="BN8" s="687"/>
      <c r="BO8" s="688">
        <v>1.1000000000000001</v>
      </c>
      <c r="BP8" s="688"/>
      <c r="BQ8" s="688"/>
      <c r="BR8" s="688"/>
      <c r="BS8" s="694" t="s">
        <v>129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36477581</v>
      </c>
      <c r="CS8" s="686"/>
      <c r="CT8" s="686"/>
      <c r="CU8" s="686"/>
      <c r="CV8" s="686"/>
      <c r="CW8" s="686"/>
      <c r="CX8" s="686"/>
      <c r="CY8" s="687"/>
      <c r="CZ8" s="688">
        <v>25.8</v>
      </c>
      <c r="DA8" s="688"/>
      <c r="DB8" s="688"/>
      <c r="DC8" s="688"/>
      <c r="DD8" s="694">
        <v>3861875</v>
      </c>
      <c r="DE8" s="686"/>
      <c r="DF8" s="686"/>
      <c r="DG8" s="686"/>
      <c r="DH8" s="686"/>
      <c r="DI8" s="686"/>
      <c r="DJ8" s="686"/>
      <c r="DK8" s="686"/>
      <c r="DL8" s="686"/>
      <c r="DM8" s="686"/>
      <c r="DN8" s="686"/>
      <c r="DO8" s="686"/>
      <c r="DP8" s="687"/>
      <c r="DQ8" s="694">
        <v>21575960</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471758</v>
      </c>
      <c r="S9" s="686"/>
      <c r="T9" s="686"/>
      <c r="U9" s="686"/>
      <c r="V9" s="686"/>
      <c r="W9" s="686"/>
      <c r="X9" s="686"/>
      <c r="Y9" s="687"/>
      <c r="Z9" s="688">
        <v>0.3</v>
      </c>
      <c r="AA9" s="688"/>
      <c r="AB9" s="688"/>
      <c r="AC9" s="688"/>
      <c r="AD9" s="689">
        <v>471758</v>
      </c>
      <c r="AE9" s="689"/>
      <c r="AF9" s="689"/>
      <c r="AG9" s="689"/>
      <c r="AH9" s="689"/>
      <c r="AI9" s="689"/>
      <c r="AJ9" s="689"/>
      <c r="AK9" s="689"/>
      <c r="AL9" s="690">
        <v>0.8</v>
      </c>
      <c r="AM9" s="691"/>
      <c r="AN9" s="691"/>
      <c r="AO9" s="692"/>
      <c r="AP9" s="682" t="s">
        <v>242</v>
      </c>
      <c r="AQ9" s="683"/>
      <c r="AR9" s="683"/>
      <c r="AS9" s="683"/>
      <c r="AT9" s="683"/>
      <c r="AU9" s="683"/>
      <c r="AV9" s="683"/>
      <c r="AW9" s="683"/>
      <c r="AX9" s="683"/>
      <c r="AY9" s="683"/>
      <c r="AZ9" s="683"/>
      <c r="BA9" s="683"/>
      <c r="BB9" s="683"/>
      <c r="BC9" s="683"/>
      <c r="BD9" s="683"/>
      <c r="BE9" s="683"/>
      <c r="BF9" s="684"/>
      <c r="BG9" s="685">
        <v>29956003</v>
      </c>
      <c r="BH9" s="686"/>
      <c r="BI9" s="686"/>
      <c r="BJ9" s="686"/>
      <c r="BK9" s="686"/>
      <c r="BL9" s="686"/>
      <c r="BM9" s="686"/>
      <c r="BN9" s="687"/>
      <c r="BO9" s="688">
        <v>92.2</v>
      </c>
      <c r="BP9" s="688"/>
      <c r="BQ9" s="688"/>
      <c r="BR9" s="688"/>
      <c r="BS9" s="694" t="s">
        <v>129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7462596</v>
      </c>
      <c r="CS9" s="686"/>
      <c r="CT9" s="686"/>
      <c r="CU9" s="686"/>
      <c r="CV9" s="686"/>
      <c r="CW9" s="686"/>
      <c r="CX9" s="686"/>
      <c r="CY9" s="687"/>
      <c r="CZ9" s="688">
        <v>5.3</v>
      </c>
      <c r="DA9" s="688"/>
      <c r="DB9" s="688"/>
      <c r="DC9" s="688"/>
      <c r="DD9" s="694">
        <v>230248</v>
      </c>
      <c r="DE9" s="686"/>
      <c r="DF9" s="686"/>
      <c r="DG9" s="686"/>
      <c r="DH9" s="686"/>
      <c r="DI9" s="686"/>
      <c r="DJ9" s="686"/>
      <c r="DK9" s="686"/>
      <c r="DL9" s="686"/>
      <c r="DM9" s="686"/>
      <c r="DN9" s="686"/>
      <c r="DO9" s="686"/>
      <c r="DP9" s="687"/>
      <c r="DQ9" s="694">
        <v>6042884</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t="s">
        <v>129</v>
      </c>
      <c r="BH10" s="686"/>
      <c r="BI10" s="686"/>
      <c r="BJ10" s="686"/>
      <c r="BK10" s="686"/>
      <c r="BL10" s="686"/>
      <c r="BM10" s="686"/>
      <c r="BN10" s="687"/>
      <c r="BO10" s="688" t="s">
        <v>129</v>
      </c>
      <c r="BP10" s="688"/>
      <c r="BQ10" s="688"/>
      <c r="BR10" s="688"/>
      <c r="BS10" s="694" t="s">
        <v>233</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176074</v>
      </c>
      <c r="CS10" s="686"/>
      <c r="CT10" s="686"/>
      <c r="CU10" s="686"/>
      <c r="CV10" s="686"/>
      <c r="CW10" s="686"/>
      <c r="CX10" s="686"/>
      <c r="CY10" s="687"/>
      <c r="CZ10" s="688">
        <v>0.1</v>
      </c>
      <c r="DA10" s="688"/>
      <c r="DB10" s="688"/>
      <c r="DC10" s="688"/>
      <c r="DD10" s="694" t="s">
        <v>233</v>
      </c>
      <c r="DE10" s="686"/>
      <c r="DF10" s="686"/>
      <c r="DG10" s="686"/>
      <c r="DH10" s="686"/>
      <c r="DI10" s="686"/>
      <c r="DJ10" s="686"/>
      <c r="DK10" s="686"/>
      <c r="DL10" s="686"/>
      <c r="DM10" s="686"/>
      <c r="DN10" s="686"/>
      <c r="DO10" s="686"/>
      <c r="DP10" s="687"/>
      <c r="DQ10" s="694">
        <v>140415</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8635040</v>
      </c>
      <c r="S11" s="686"/>
      <c r="T11" s="686"/>
      <c r="U11" s="686"/>
      <c r="V11" s="686"/>
      <c r="W11" s="686"/>
      <c r="X11" s="686"/>
      <c r="Y11" s="687"/>
      <c r="Z11" s="690">
        <v>6</v>
      </c>
      <c r="AA11" s="691"/>
      <c r="AB11" s="691"/>
      <c r="AC11" s="703"/>
      <c r="AD11" s="694">
        <v>8635040</v>
      </c>
      <c r="AE11" s="686"/>
      <c r="AF11" s="686"/>
      <c r="AG11" s="686"/>
      <c r="AH11" s="686"/>
      <c r="AI11" s="686"/>
      <c r="AJ11" s="686"/>
      <c r="AK11" s="687"/>
      <c r="AL11" s="690">
        <v>14.1</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t="s">
        <v>129</v>
      </c>
      <c r="BH11" s="686"/>
      <c r="BI11" s="686"/>
      <c r="BJ11" s="686"/>
      <c r="BK11" s="686"/>
      <c r="BL11" s="686"/>
      <c r="BM11" s="686"/>
      <c r="BN11" s="687"/>
      <c r="BO11" s="688" t="s">
        <v>249</v>
      </c>
      <c r="BP11" s="688"/>
      <c r="BQ11" s="688"/>
      <c r="BR11" s="688"/>
      <c r="BS11" s="694" t="s">
        <v>233</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78832</v>
      </c>
      <c r="CS11" s="686"/>
      <c r="CT11" s="686"/>
      <c r="CU11" s="686"/>
      <c r="CV11" s="686"/>
      <c r="CW11" s="686"/>
      <c r="CX11" s="686"/>
      <c r="CY11" s="687"/>
      <c r="CZ11" s="688">
        <v>0.1</v>
      </c>
      <c r="DA11" s="688"/>
      <c r="DB11" s="688"/>
      <c r="DC11" s="688"/>
      <c r="DD11" s="694" t="s">
        <v>129</v>
      </c>
      <c r="DE11" s="686"/>
      <c r="DF11" s="686"/>
      <c r="DG11" s="686"/>
      <c r="DH11" s="686"/>
      <c r="DI11" s="686"/>
      <c r="DJ11" s="686"/>
      <c r="DK11" s="686"/>
      <c r="DL11" s="686"/>
      <c r="DM11" s="686"/>
      <c r="DN11" s="686"/>
      <c r="DO11" s="686"/>
      <c r="DP11" s="687"/>
      <c r="DQ11" s="694">
        <v>56062</v>
      </c>
      <c r="DR11" s="686"/>
      <c r="DS11" s="686"/>
      <c r="DT11" s="686"/>
      <c r="DU11" s="686"/>
      <c r="DV11" s="686"/>
      <c r="DW11" s="686"/>
      <c r="DX11" s="686"/>
      <c r="DY11" s="686"/>
      <c r="DZ11" s="686"/>
      <c r="EA11" s="686"/>
      <c r="EB11" s="686"/>
      <c r="EC11" s="695"/>
    </row>
    <row r="12" spans="2:143" ht="11.25" customHeight="1" x14ac:dyDescent="0.2">
      <c r="B12" s="682" t="s">
        <v>251</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249</v>
      </c>
      <c r="AA12" s="688"/>
      <c r="AB12" s="688"/>
      <c r="AC12" s="688"/>
      <c r="AD12" s="689" t="s">
        <v>249</v>
      </c>
      <c r="AE12" s="689"/>
      <c r="AF12" s="689"/>
      <c r="AG12" s="689"/>
      <c r="AH12" s="689"/>
      <c r="AI12" s="689"/>
      <c r="AJ12" s="689"/>
      <c r="AK12" s="689"/>
      <c r="AL12" s="690" t="s">
        <v>249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t="s">
        <v>233</v>
      </c>
      <c r="BH12" s="686"/>
      <c r="BI12" s="686"/>
      <c r="BJ12" s="686"/>
      <c r="BK12" s="686"/>
      <c r="BL12" s="686"/>
      <c r="BM12" s="686"/>
      <c r="BN12" s="687"/>
      <c r="BO12" s="688" t="s">
        <v>129</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4285654</v>
      </c>
      <c r="CS12" s="686"/>
      <c r="CT12" s="686"/>
      <c r="CU12" s="686"/>
      <c r="CV12" s="686"/>
      <c r="CW12" s="686"/>
      <c r="CX12" s="686"/>
      <c r="CY12" s="687"/>
      <c r="CZ12" s="688">
        <v>3</v>
      </c>
      <c r="DA12" s="688"/>
      <c r="DB12" s="688"/>
      <c r="DC12" s="688"/>
      <c r="DD12" s="694" t="s">
        <v>249</v>
      </c>
      <c r="DE12" s="686"/>
      <c r="DF12" s="686"/>
      <c r="DG12" s="686"/>
      <c r="DH12" s="686"/>
      <c r="DI12" s="686"/>
      <c r="DJ12" s="686"/>
      <c r="DK12" s="686"/>
      <c r="DL12" s="686"/>
      <c r="DM12" s="686"/>
      <c r="DN12" s="686"/>
      <c r="DO12" s="686"/>
      <c r="DP12" s="687"/>
      <c r="DQ12" s="694">
        <v>3023145</v>
      </c>
      <c r="DR12" s="686"/>
      <c r="DS12" s="686"/>
      <c r="DT12" s="686"/>
      <c r="DU12" s="686"/>
      <c r="DV12" s="686"/>
      <c r="DW12" s="686"/>
      <c r="DX12" s="686"/>
      <c r="DY12" s="686"/>
      <c r="DZ12" s="686"/>
      <c r="EA12" s="686"/>
      <c r="EB12" s="686"/>
      <c r="EC12" s="695"/>
    </row>
    <row r="13" spans="2:143" ht="11.25" customHeight="1" x14ac:dyDescent="0.2">
      <c r="B13" s="682" t="s">
        <v>254</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233</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t="s">
        <v>249</v>
      </c>
      <c r="BH13" s="686"/>
      <c r="BI13" s="686"/>
      <c r="BJ13" s="686"/>
      <c r="BK13" s="686"/>
      <c r="BL13" s="686"/>
      <c r="BM13" s="686"/>
      <c r="BN13" s="687"/>
      <c r="BO13" s="688" t="s">
        <v>249</v>
      </c>
      <c r="BP13" s="688"/>
      <c r="BQ13" s="688"/>
      <c r="BR13" s="688"/>
      <c r="BS13" s="694" t="s">
        <v>129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33985746</v>
      </c>
      <c r="CS13" s="686"/>
      <c r="CT13" s="686"/>
      <c r="CU13" s="686"/>
      <c r="CV13" s="686"/>
      <c r="CW13" s="686"/>
      <c r="CX13" s="686"/>
      <c r="CY13" s="687"/>
      <c r="CZ13" s="688">
        <v>24</v>
      </c>
      <c r="DA13" s="688"/>
      <c r="DB13" s="688"/>
      <c r="DC13" s="688"/>
      <c r="DD13" s="694">
        <v>20301061</v>
      </c>
      <c r="DE13" s="686"/>
      <c r="DF13" s="686"/>
      <c r="DG13" s="686"/>
      <c r="DH13" s="686"/>
      <c r="DI13" s="686"/>
      <c r="DJ13" s="686"/>
      <c r="DK13" s="686"/>
      <c r="DL13" s="686"/>
      <c r="DM13" s="686"/>
      <c r="DN13" s="686"/>
      <c r="DO13" s="686"/>
      <c r="DP13" s="687"/>
      <c r="DQ13" s="694">
        <v>11309090</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v>34</v>
      </c>
      <c r="S14" s="686"/>
      <c r="T14" s="686"/>
      <c r="U14" s="686"/>
      <c r="V14" s="686"/>
      <c r="W14" s="686"/>
      <c r="X14" s="686"/>
      <c r="Y14" s="687"/>
      <c r="Z14" s="688">
        <v>0</v>
      </c>
      <c r="AA14" s="688"/>
      <c r="AB14" s="688"/>
      <c r="AC14" s="688"/>
      <c r="AD14" s="689">
        <v>34</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60418</v>
      </c>
      <c r="BH14" s="686"/>
      <c r="BI14" s="686"/>
      <c r="BJ14" s="686"/>
      <c r="BK14" s="686"/>
      <c r="BL14" s="686"/>
      <c r="BM14" s="686"/>
      <c r="BN14" s="687"/>
      <c r="BO14" s="688">
        <v>0.2</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376804</v>
      </c>
      <c r="CS14" s="686"/>
      <c r="CT14" s="686"/>
      <c r="CU14" s="686"/>
      <c r="CV14" s="686"/>
      <c r="CW14" s="686"/>
      <c r="CX14" s="686"/>
      <c r="CY14" s="687"/>
      <c r="CZ14" s="688">
        <v>0.3</v>
      </c>
      <c r="DA14" s="688"/>
      <c r="DB14" s="688"/>
      <c r="DC14" s="688"/>
      <c r="DD14" s="694">
        <v>10309</v>
      </c>
      <c r="DE14" s="686"/>
      <c r="DF14" s="686"/>
      <c r="DG14" s="686"/>
      <c r="DH14" s="686"/>
      <c r="DI14" s="686"/>
      <c r="DJ14" s="686"/>
      <c r="DK14" s="686"/>
      <c r="DL14" s="686"/>
      <c r="DM14" s="686"/>
      <c r="DN14" s="686"/>
      <c r="DO14" s="686"/>
      <c r="DP14" s="687"/>
      <c r="DQ14" s="694">
        <v>371295</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233</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2088000</v>
      </c>
      <c r="BH15" s="686"/>
      <c r="BI15" s="686"/>
      <c r="BJ15" s="686"/>
      <c r="BK15" s="686"/>
      <c r="BL15" s="686"/>
      <c r="BM15" s="686"/>
      <c r="BN15" s="687"/>
      <c r="BO15" s="688">
        <v>6.4</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20655338</v>
      </c>
      <c r="CS15" s="686"/>
      <c r="CT15" s="686"/>
      <c r="CU15" s="686"/>
      <c r="CV15" s="686"/>
      <c r="CW15" s="686"/>
      <c r="CX15" s="686"/>
      <c r="CY15" s="687"/>
      <c r="CZ15" s="688">
        <v>14.6</v>
      </c>
      <c r="DA15" s="688"/>
      <c r="DB15" s="688"/>
      <c r="DC15" s="688"/>
      <c r="DD15" s="694">
        <v>9918103</v>
      </c>
      <c r="DE15" s="686"/>
      <c r="DF15" s="686"/>
      <c r="DG15" s="686"/>
      <c r="DH15" s="686"/>
      <c r="DI15" s="686"/>
      <c r="DJ15" s="686"/>
      <c r="DK15" s="686"/>
      <c r="DL15" s="686"/>
      <c r="DM15" s="686"/>
      <c r="DN15" s="686"/>
      <c r="DO15" s="686"/>
      <c r="DP15" s="687"/>
      <c r="DQ15" s="694">
        <v>13879919</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69779</v>
      </c>
      <c r="S16" s="686"/>
      <c r="T16" s="686"/>
      <c r="U16" s="686"/>
      <c r="V16" s="686"/>
      <c r="W16" s="686"/>
      <c r="X16" s="686"/>
      <c r="Y16" s="687"/>
      <c r="Z16" s="688">
        <v>0</v>
      </c>
      <c r="AA16" s="688"/>
      <c r="AB16" s="688"/>
      <c r="AC16" s="688"/>
      <c r="AD16" s="689">
        <v>69779</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233</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t="s">
        <v>129</v>
      </c>
      <c r="S17" s="686"/>
      <c r="T17" s="686"/>
      <c r="U17" s="686"/>
      <c r="V17" s="686"/>
      <c r="W17" s="686"/>
      <c r="X17" s="686"/>
      <c r="Y17" s="687"/>
      <c r="Z17" s="688" t="s">
        <v>233</v>
      </c>
      <c r="AA17" s="688"/>
      <c r="AB17" s="688"/>
      <c r="AC17" s="688"/>
      <c r="AD17" s="689" t="s">
        <v>129</v>
      </c>
      <c r="AE17" s="689"/>
      <c r="AF17" s="689"/>
      <c r="AG17" s="689"/>
      <c r="AH17" s="689"/>
      <c r="AI17" s="689"/>
      <c r="AJ17" s="689"/>
      <c r="AK17" s="689"/>
      <c r="AL17" s="690" t="s">
        <v>129</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1032179</v>
      </c>
      <c r="CS17" s="686"/>
      <c r="CT17" s="686"/>
      <c r="CU17" s="686"/>
      <c r="CV17" s="686"/>
      <c r="CW17" s="686"/>
      <c r="CX17" s="686"/>
      <c r="CY17" s="687"/>
      <c r="CZ17" s="688">
        <v>0.7</v>
      </c>
      <c r="DA17" s="688"/>
      <c r="DB17" s="688"/>
      <c r="DC17" s="688"/>
      <c r="DD17" s="694" t="s">
        <v>129</v>
      </c>
      <c r="DE17" s="686"/>
      <c r="DF17" s="686"/>
      <c r="DG17" s="686"/>
      <c r="DH17" s="686"/>
      <c r="DI17" s="686"/>
      <c r="DJ17" s="686"/>
      <c r="DK17" s="686"/>
      <c r="DL17" s="686"/>
      <c r="DM17" s="686"/>
      <c r="DN17" s="686"/>
      <c r="DO17" s="686"/>
      <c r="DP17" s="687"/>
      <c r="DQ17" s="694">
        <v>1032179</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134070</v>
      </c>
      <c r="S18" s="686"/>
      <c r="T18" s="686"/>
      <c r="U18" s="686"/>
      <c r="V18" s="686"/>
      <c r="W18" s="686"/>
      <c r="X18" s="686"/>
      <c r="Y18" s="687"/>
      <c r="Z18" s="688">
        <v>0.1</v>
      </c>
      <c r="AA18" s="688"/>
      <c r="AB18" s="688"/>
      <c r="AC18" s="688"/>
      <c r="AD18" s="689">
        <v>134070</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249</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93554</v>
      </c>
      <c r="S19" s="686"/>
      <c r="T19" s="686"/>
      <c r="U19" s="686"/>
      <c r="V19" s="686"/>
      <c r="W19" s="686"/>
      <c r="X19" s="686"/>
      <c r="Y19" s="687"/>
      <c r="Z19" s="688">
        <v>0.1</v>
      </c>
      <c r="AA19" s="688"/>
      <c r="AB19" s="688"/>
      <c r="AC19" s="688"/>
      <c r="AD19" s="689">
        <v>93554</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1332</v>
      </c>
      <c r="BH19" s="686"/>
      <c r="BI19" s="686"/>
      <c r="BJ19" s="686"/>
      <c r="BK19" s="686"/>
      <c r="BL19" s="686"/>
      <c r="BM19" s="686"/>
      <c r="BN19" s="687"/>
      <c r="BO19" s="688">
        <v>0</v>
      </c>
      <c r="BP19" s="688"/>
      <c r="BQ19" s="688"/>
      <c r="BR19" s="688"/>
      <c r="BS19" s="694" t="s">
        <v>233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249</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39647</v>
      </c>
      <c r="S20" s="686"/>
      <c r="T20" s="686"/>
      <c r="U20" s="686"/>
      <c r="V20" s="686"/>
      <c r="W20" s="686"/>
      <c r="X20" s="686"/>
      <c r="Y20" s="687"/>
      <c r="Z20" s="688">
        <v>0</v>
      </c>
      <c r="AA20" s="688"/>
      <c r="AB20" s="688"/>
      <c r="AC20" s="688"/>
      <c r="AD20" s="689">
        <v>39647</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1332</v>
      </c>
      <c r="BH20" s="686"/>
      <c r="BI20" s="686"/>
      <c r="BJ20" s="686"/>
      <c r="BK20" s="686"/>
      <c r="BL20" s="686"/>
      <c r="BM20" s="686"/>
      <c r="BN20" s="687"/>
      <c r="BO20" s="688">
        <v>0</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141315667</v>
      </c>
      <c r="CS20" s="686"/>
      <c r="CT20" s="686"/>
      <c r="CU20" s="686"/>
      <c r="CV20" s="686"/>
      <c r="CW20" s="686"/>
      <c r="CX20" s="686"/>
      <c r="CY20" s="687"/>
      <c r="CZ20" s="688">
        <v>100</v>
      </c>
      <c r="DA20" s="688"/>
      <c r="DB20" s="688"/>
      <c r="DC20" s="688"/>
      <c r="DD20" s="694">
        <v>34992531</v>
      </c>
      <c r="DE20" s="686"/>
      <c r="DF20" s="686"/>
      <c r="DG20" s="686"/>
      <c r="DH20" s="686"/>
      <c r="DI20" s="686"/>
      <c r="DJ20" s="686"/>
      <c r="DK20" s="686"/>
      <c r="DL20" s="686"/>
      <c r="DM20" s="686"/>
      <c r="DN20" s="686"/>
      <c r="DO20" s="686"/>
      <c r="DP20" s="687"/>
      <c r="DQ20" s="694">
        <v>76083659</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869</v>
      </c>
      <c r="S21" s="686"/>
      <c r="T21" s="686"/>
      <c r="U21" s="686"/>
      <c r="V21" s="686"/>
      <c r="W21" s="686"/>
      <c r="X21" s="686"/>
      <c r="Y21" s="687"/>
      <c r="Z21" s="688">
        <v>0</v>
      </c>
      <c r="AA21" s="688"/>
      <c r="AB21" s="688"/>
      <c r="AC21" s="688"/>
      <c r="AD21" s="689">
        <v>869</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1332</v>
      </c>
      <c r="BH21" s="686"/>
      <c r="BI21" s="686"/>
      <c r="BJ21" s="686"/>
      <c r="BK21" s="686"/>
      <c r="BL21" s="686"/>
      <c r="BM21" s="686"/>
      <c r="BN21" s="687"/>
      <c r="BO21" s="688">
        <v>0</v>
      </c>
      <c r="BP21" s="688"/>
      <c r="BQ21" s="688"/>
      <c r="BR21" s="688"/>
      <c r="BS21" s="694" t="s">
        <v>249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t="s">
        <v>233</v>
      </c>
      <c r="S22" s="686"/>
      <c r="T22" s="686"/>
      <c r="U22" s="686"/>
      <c r="V22" s="686"/>
      <c r="W22" s="686"/>
      <c r="X22" s="686"/>
      <c r="Y22" s="687"/>
      <c r="Z22" s="688" t="s">
        <v>129</v>
      </c>
      <c r="AA22" s="688"/>
      <c r="AB22" s="688"/>
      <c r="AC22" s="688"/>
      <c r="AD22" s="689" t="s">
        <v>129</v>
      </c>
      <c r="AE22" s="689"/>
      <c r="AF22" s="689"/>
      <c r="AG22" s="689"/>
      <c r="AH22" s="689"/>
      <c r="AI22" s="689"/>
      <c r="AJ22" s="689"/>
      <c r="AK22" s="689"/>
      <c r="AL22" s="690" t="s">
        <v>233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t="s">
        <v>129</v>
      </c>
      <c r="S23" s="686"/>
      <c r="T23" s="686"/>
      <c r="U23" s="686"/>
      <c r="V23" s="686"/>
      <c r="W23" s="686"/>
      <c r="X23" s="686"/>
      <c r="Y23" s="687"/>
      <c r="Z23" s="688" t="s">
        <v>233</v>
      </c>
      <c r="AA23" s="688"/>
      <c r="AB23" s="688"/>
      <c r="AC23" s="688"/>
      <c r="AD23" s="689" t="s">
        <v>129</v>
      </c>
      <c r="AE23" s="689"/>
      <c r="AF23" s="689"/>
      <c r="AG23" s="689"/>
      <c r="AH23" s="689"/>
      <c r="AI23" s="689"/>
      <c r="AJ23" s="689"/>
      <c r="AK23" s="689"/>
      <c r="AL23" s="690" t="s">
        <v>233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233</v>
      </c>
      <c r="BP23" s="688"/>
      <c r="BQ23" s="688"/>
      <c r="BR23" s="688"/>
      <c r="BS23" s="694" t="s">
        <v>249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t="s">
        <v>129</v>
      </c>
      <c r="S24" s="686"/>
      <c r="T24" s="686"/>
      <c r="U24" s="686"/>
      <c r="V24" s="686"/>
      <c r="W24" s="686"/>
      <c r="X24" s="686"/>
      <c r="Y24" s="687"/>
      <c r="Z24" s="688" t="s">
        <v>129</v>
      </c>
      <c r="AA24" s="688"/>
      <c r="AB24" s="688"/>
      <c r="AC24" s="688"/>
      <c r="AD24" s="689" t="s">
        <v>129</v>
      </c>
      <c r="AE24" s="689"/>
      <c r="AF24" s="689"/>
      <c r="AG24" s="689"/>
      <c r="AH24" s="689"/>
      <c r="AI24" s="689"/>
      <c r="AJ24" s="689"/>
      <c r="AK24" s="689"/>
      <c r="AL24" s="690" t="s">
        <v>233</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36056397</v>
      </c>
      <c r="CS24" s="675"/>
      <c r="CT24" s="675"/>
      <c r="CU24" s="675"/>
      <c r="CV24" s="675"/>
      <c r="CW24" s="675"/>
      <c r="CX24" s="675"/>
      <c r="CY24" s="676"/>
      <c r="CZ24" s="679">
        <v>25.5</v>
      </c>
      <c r="DA24" s="680"/>
      <c r="DB24" s="680"/>
      <c r="DC24" s="699"/>
      <c r="DD24" s="724">
        <v>24379299</v>
      </c>
      <c r="DE24" s="675"/>
      <c r="DF24" s="675"/>
      <c r="DG24" s="675"/>
      <c r="DH24" s="675"/>
      <c r="DI24" s="675"/>
      <c r="DJ24" s="675"/>
      <c r="DK24" s="676"/>
      <c r="DL24" s="724">
        <v>23898776</v>
      </c>
      <c r="DM24" s="675"/>
      <c r="DN24" s="675"/>
      <c r="DO24" s="675"/>
      <c r="DP24" s="675"/>
      <c r="DQ24" s="675"/>
      <c r="DR24" s="675"/>
      <c r="DS24" s="675"/>
      <c r="DT24" s="675"/>
      <c r="DU24" s="675"/>
      <c r="DV24" s="676"/>
      <c r="DW24" s="679">
        <v>39</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15999132</v>
      </c>
      <c r="CS25" s="721"/>
      <c r="CT25" s="721"/>
      <c r="CU25" s="721"/>
      <c r="CV25" s="721"/>
      <c r="CW25" s="721"/>
      <c r="CX25" s="721"/>
      <c r="CY25" s="722"/>
      <c r="CZ25" s="690">
        <v>11.3</v>
      </c>
      <c r="DA25" s="719"/>
      <c r="DB25" s="719"/>
      <c r="DC25" s="723"/>
      <c r="DD25" s="694">
        <v>14705114</v>
      </c>
      <c r="DE25" s="721"/>
      <c r="DF25" s="721"/>
      <c r="DG25" s="721"/>
      <c r="DH25" s="721"/>
      <c r="DI25" s="721"/>
      <c r="DJ25" s="721"/>
      <c r="DK25" s="722"/>
      <c r="DL25" s="694">
        <v>14323898</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42656342</v>
      </c>
      <c r="S26" s="686"/>
      <c r="T26" s="686"/>
      <c r="U26" s="686"/>
      <c r="V26" s="686"/>
      <c r="W26" s="686"/>
      <c r="X26" s="686"/>
      <c r="Y26" s="687"/>
      <c r="Z26" s="688">
        <v>29.4</v>
      </c>
      <c r="AA26" s="688"/>
      <c r="AB26" s="688"/>
      <c r="AC26" s="688"/>
      <c r="AD26" s="689">
        <v>42656342</v>
      </c>
      <c r="AE26" s="689"/>
      <c r="AF26" s="689"/>
      <c r="AG26" s="689"/>
      <c r="AH26" s="689"/>
      <c r="AI26" s="689"/>
      <c r="AJ26" s="689"/>
      <c r="AK26" s="689"/>
      <c r="AL26" s="690">
        <v>69.5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10014973</v>
      </c>
      <c r="CS26" s="686"/>
      <c r="CT26" s="686"/>
      <c r="CU26" s="686"/>
      <c r="CV26" s="686"/>
      <c r="CW26" s="686"/>
      <c r="CX26" s="686"/>
      <c r="CY26" s="687"/>
      <c r="CZ26" s="690">
        <v>7.1</v>
      </c>
      <c r="DA26" s="719"/>
      <c r="DB26" s="719"/>
      <c r="DC26" s="723"/>
      <c r="DD26" s="694">
        <v>8896911</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v>27800</v>
      </c>
      <c r="S27" s="686"/>
      <c r="T27" s="686"/>
      <c r="U27" s="686"/>
      <c r="V27" s="686"/>
      <c r="W27" s="686"/>
      <c r="X27" s="686"/>
      <c r="Y27" s="687"/>
      <c r="Z27" s="688">
        <v>0</v>
      </c>
      <c r="AA27" s="688"/>
      <c r="AB27" s="688"/>
      <c r="AC27" s="688"/>
      <c r="AD27" s="689">
        <v>27800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32478391</v>
      </c>
      <c r="BH27" s="686"/>
      <c r="BI27" s="686"/>
      <c r="BJ27" s="686"/>
      <c r="BK27" s="686"/>
      <c r="BL27" s="686"/>
      <c r="BM27" s="686"/>
      <c r="BN27" s="687"/>
      <c r="BO27" s="688">
        <v>100</v>
      </c>
      <c r="BP27" s="688"/>
      <c r="BQ27" s="688"/>
      <c r="BR27" s="688"/>
      <c r="BS27" s="694" t="s">
        <v>249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19027738</v>
      </c>
      <c r="CS27" s="721"/>
      <c r="CT27" s="721"/>
      <c r="CU27" s="721"/>
      <c r="CV27" s="721"/>
      <c r="CW27" s="721"/>
      <c r="CX27" s="721"/>
      <c r="CY27" s="722"/>
      <c r="CZ27" s="690">
        <v>13.5</v>
      </c>
      <c r="DA27" s="719"/>
      <c r="DB27" s="719"/>
      <c r="DC27" s="723"/>
      <c r="DD27" s="694">
        <v>8644658</v>
      </c>
      <c r="DE27" s="721"/>
      <c r="DF27" s="721"/>
      <c r="DG27" s="721"/>
      <c r="DH27" s="721"/>
      <c r="DI27" s="721"/>
      <c r="DJ27" s="721"/>
      <c r="DK27" s="722"/>
      <c r="DL27" s="694">
        <v>8545351</v>
      </c>
      <c r="DM27" s="721"/>
      <c r="DN27" s="721"/>
      <c r="DO27" s="721"/>
      <c r="DP27" s="721"/>
      <c r="DQ27" s="721"/>
      <c r="DR27" s="721"/>
      <c r="DS27" s="721"/>
      <c r="DT27" s="721"/>
      <c r="DU27" s="721"/>
      <c r="DV27" s="722"/>
      <c r="DW27" s="690">
        <v>13.9</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630239</v>
      </c>
      <c r="S28" s="686"/>
      <c r="T28" s="686"/>
      <c r="U28" s="686"/>
      <c r="V28" s="686"/>
      <c r="W28" s="686"/>
      <c r="X28" s="686"/>
      <c r="Y28" s="687"/>
      <c r="Z28" s="688">
        <v>0.4</v>
      </c>
      <c r="AA28" s="688"/>
      <c r="AB28" s="688"/>
      <c r="AC28" s="688"/>
      <c r="AD28" s="689" t="s">
        <v>233</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1029527</v>
      </c>
      <c r="CS28" s="686"/>
      <c r="CT28" s="686"/>
      <c r="CU28" s="686"/>
      <c r="CV28" s="686"/>
      <c r="CW28" s="686"/>
      <c r="CX28" s="686"/>
      <c r="CY28" s="687"/>
      <c r="CZ28" s="690">
        <v>0.7</v>
      </c>
      <c r="DA28" s="719"/>
      <c r="DB28" s="719"/>
      <c r="DC28" s="723"/>
      <c r="DD28" s="694">
        <v>1029527</v>
      </c>
      <c r="DE28" s="686"/>
      <c r="DF28" s="686"/>
      <c r="DG28" s="686"/>
      <c r="DH28" s="686"/>
      <c r="DI28" s="686"/>
      <c r="DJ28" s="686"/>
      <c r="DK28" s="687"/>
      <c r="DL28" s="694">
        <v>1029527</v>
      </c>
      <c r="DM28" s="686"/>
      <c r="DN28" s="686"/>
      <c r="DO28" s="686"/>
      <c r="DP28" s="686"/>
      <c r="DQ28" s="686"/>
      <c r="DR28" s="686"/>
      <c r="DS28" s="686"/>
      <c r="DT28" s="686"/>
      <c r="DU28" s="686"/>
      <c r="DV28" s="687"/>
      <c r="DW28" s="690">
        <v>1.7</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6300767</v>
      </c>
      <c r="S29" s="686"/>
      <c r="T29" s="686"/>
      <c r="U29" s="686"/>
      <c r="V29" s="686"/>
      <c r="W29" s="686"/>
      <c r="X29" s="686"/>
      <c r="Y29" s="687"/>
      <c r="Z29" s="688">
        <v>4.3</v>
      </c>
      <c r="AA29" s="688"/>
      <c r="AB29" s="688"/>
      <c r="AC29" s="688"/>
      <c r="AD29" s="689">
        <v>4252880</v>
      </c>
      <c r="AE29" s="689"/>
      <c r="AF29" s="689"/>
      <c r="AG29" s="689"/>
      <c r="AH29" s="689"/>
      <c r="AI29" s="689"/>
      <c r="AJ29" s="689"/>
      <c r="AK29" s="689"/>
      <c r="AL29" s="690">
        <v>6.9</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1029527</v>
      </c>
      <c r="CS29" s="721"/>
      <c r="CT29" s="721"/>
      <c r="CU29" s="721"/>
      <c r="CV29" s="721"/>
      <c r="CW29" s="721"/>
      <c r="CX29" s="721"/>
      <c r="CY29" s="722"/>
      <c r="CZ29" s="690">
        <v>0.7</v>
      </c>
      <c r="DA29" s="719"/>
      <c r="DB29" s="719"/>
      <c r="DC29" s="723"/>
      <c r="DD29" s="694">
        <v>1029527</v>
      </c>
      <c r="DE29" s="721"/>
      <c r="DF29" s="721"/>
      <c r="DG29" s="721"/>
      <c r="DH29" s="721"/>
      <c r="DI29" s="721"/>
      <c r="DJ29" s="721"/>
      <c r="DK29" s="722"/>
      <c r="DL29" s="694">
        <v>1029527</v>
      </c>
      <c r="DM29" s="721"/>
      <c r="DN29" s="721"/>
      <c r="DO29" s="721"/>
      <c r="DP29" s="721"/>
      <c r="DQ29" s="721"/>
      <c r="DR29" s="721"/>
      <c r="DS29" s="721"/>
      <c r="DT29" s="721"/>
      <c r="DU29" s="721"/>
      <c r="DV29" s="722"/>
      <c r="DW29" s="690">
        <v>1.7</v>
      </c>
      <c r="DX29" s="719"/>
      <c r="DY29" s="719"/>
      <c r="DZ29" s="719"/>
      <c r="EA29" s="719"/>
      <c r="EB29" s="719"/>
      <c r="EC29" s="720"/>
    </row>
    <row r="30" spans="2:133" ht="11.25" customHeight="1" x14ac:dyDescent="0.2">
      <c r="B30" s="682" t="s">
        <v>307</v>
      </c>
      <c r="C30" s="683"/>
      <c r="D30" s="683"/>
      <c r="E30" s="683"/>
      <c r="F30" s="683"/>
      <c r="G30" s="683"/>
      <c r="H30" s="683"/>
      <c r="I30" s="683"/>
      <c r="J30" s="683"/>
      <c r="K30" s="683"/>
      <c r="L30" s="683"/>
      <c r="M30" s="683"/>
      <c r="N30" s="683"/>
      <c r="O30" s="683"/>
      <c r="P30" s="683"/>
      <c r="Q30" s="684"/>
      <c r="R30" s="685">
        <v>783294</v>
      </c>
      <c r="S30" s="686"/>
      <c r="T30" s="686"/>
      <c r="U30" s="686"/>
      <c r="V30" s="686"/>
      <c r="W30" s="686"/>
      <c r="X30" s="686"/>
      <c r="Y30" s="687"/>
      <c r="Z30" s="688">
        <v>0.5</v>
      </c>
      <c r="AA30" s="688"/>
      <c r="AB30" s="688"/>
      <c r="AC30" s="688"/>
      <c r="AD30" s="689" t="s">
        <v>129</v>
      </c>
      <c r="AE30" s="689"/>
      <c r="AF30" s="689"/>
      <c r="AG30" s="689"/>
      <c r="AH30" s="689"/>
      <c r="AI30" s="689"/>
      <c r="AJ30" s="689"/>
      <c r="AK30" s="689"/>
      <c r="AL30" s="690" t="s">
        <v>233</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920246</v>
      </c>
      <c r="CS30" s="686"/>
      <c r="CT30" s="686"/>
      <c r="CU30" s="686"/>
      <c r="CV30" s="686"/>
      <c r="CW30" s="686"/>
      <c r="CX30" s="686"/>
      <c r="CY30" s="687"/>
      <c r="CZ30" s="690">
        <v>0.7</v>
      </c>
      <c r="DA30" s="719"/>
      <c r="DB30" s="719"/>
      <c r="DC30" s="723"/>
      <c r="DD30" s="694">
        <v>920246</v>
      </c>
      <c r="DE30" s="686"/>
      <c r="DF30" s="686"/>
      <c r="DG30" s="686"/>
      <c r="DH30" s="686"/>
      <c r="DI30" s="686"/>
      <c r="DJ30" s="686"/>
      <c r="DK30" s="687"/>
      <c r="DL30" s="694">
        <v>920246</v>
      </c>
      <c r="DM30" s="686"/>
      <c r="DN30" s="686"/>
      <c r="DO30" s="686"/>
      <c r="DP30" s="686"/>
      <c r="DQ30" s="686"/>
      <c r="DR30" s="686"/>
      <c r="DS30" s="686"/>
      <c r="DT30" s="686"/>
      <c r="DU30" s="686"/>
      <c r="DV30" s="687"/>
      <c r="DW30" s="690">
        <v>1.5</v>
      </c>
      <c r="DX30" s="719"/>
      <c r="DY30" s="719"/>
      <c r="DZ30" s="719"/>
      <c r="EA30" s="719"/>
      <c r="EB30" s="719"/>
      <c r="EC30" s="720"/>
    </row>
    <row r="31" spans="2:133" ht="11.25" customHeight="1" x14ac:dyDescent="0.2">
      <c r="B31" s="682" t="s">
        <v>311</v>
      </c>
      <c r="C31" s="683"/>
      <c r="D31" s="683"/>
      <c r="E31" s="683"/>
      <c r="F31" s="683"/>
      <c r="G31" s="683"/>
      <c r="H31" s="683"/>
      <c r="I31" s="683"/>
      <c r="J31" s="683"/>
      <c r="K31" s="683"/>
      <c r="L31" s="683"/>
      <c r="M31" s="683"/>
      <c r="N31" s="683"/>
      <c r="O31" s="683"/>
      <c r="P31" s="683"/>
      <c r="Q31" s="684"/>
      <c r="R31" s="685">
        <v>34809685</v>
      </c>
      <c r="S31" s="686"/>
      <c r="T31" s="686"/>
      <c r="U31" s="686"/>
      <c r="V31" s="686"/>
      <c r="W31" s="686"/>
      <c r="X31" s="686"/>
      <c r="Y31" s="687"/>
      <c r="Z31" s="688">
        <v>24</v>
      </c>
      <c r="AA31" s="688"/>
      <c r="AB31" s="688"/>
      <c r="AC31" s="688"/>
      <c r="AD31" s="689" t="s">
        <v>129</v>
      </c>
      <c r="AE31" s="689"/>
      <c r="AF31" s="689"/>
      <c r="AG31" s="689"/>
      <c r="AH31" s="689"/>
      <c r="AI31" s="689"/>
      <c r="AJ31" s="689"/>
      <c r="AK31" s="689"/>
      <c r="AL31" s="690" t="s">
        <v>233</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53">
        <v>98.9</v>
      </c>
      <c r="BH31" s="740"/>
      <c r="BI31" s="740"/>
      <c r="BJ31" s="740"/>
      <c r="BK31" s="740"/>
      <c r="BL31" s="740"/>
      <c r="BM31" s="680">
        <v>97.2</v>
      </c>
      <c r="BN31" s="740"/>
      <c r="BO31" s="740"/>
      <c r="BP31" s="740"/>
      <c r="BQ31" s="741"/>
      <c r="BR31" s="753">
        <v>98.8</v>
      </c>
      <c r="BS31" s="740"/>
      <c r="BT31" s="740"/>
      <c r="BU31" s="740"/>
      <c r="BV31" s="740"/>
      <c r="BW31" s="740"/>
      <c r="BX31" s="680">
        <v>97</v>
      </c>
      <c r="BY31" s="740"/>
      <c r="BZ31" s="740"/>
      <c r="CA31" s="740"/>
      <c r="CB31" s="741"/>
      <c r="CD31" s="727"/>
      <c r="CE31" s="728"/>
      <c r="CF31" s="700" t="s">
        <v>314</v>
      </c>
      <c r="CG31" s="701"/>
      <c r="CH31" s="701"/>
      <c r="CI31" s="701"/>
      <c r="CJ31" s="701"/>
      <c r="CK31" s="701"/>
      <c r="CL31" s="701"/>
      <c r="CM31" s="701"/>
      <c r="CN31" s="701"/>
      <c r="CO31" s="701"/>
      <c r="CP31" s="701"/>
      <c r="CQ31" s="702"/>
      <c r="CR31" s="685">
        <v>109281</v>
      </c>
      <c r="CS31" s="721"/>
      <c r="CT31" s="721"/>
      <c r="CU31" s="721"/>
      <c r="CV31" s="721"/>
      <c r="CW31" s="721"/>
      <c r="CX31" s="721"/>
      <c r="CY31" s="722"/>
      <c r="CZ31" s="690">
        <v>0.1</v>
      </c>
      <c r="DA31" s="719"/>
      <c r="DB31" s="719"/>
      <c r="DC31" s="723"/>
      <c r="DD31" s="694">
        <v>109281</v>
      </c>
      <c r="DE31" s="721"/>
      <c r="DF31" s="721"/>
      <c r="DG31" s="721"/>
      <c r="DH31" s="721"/>
      <c r="DI31" s="721"/>
      <c r="DJ31" s="721"/>
      <c r="DK31" s="722"/>
      <c r="DL31" s="694">
        <v>109281</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2">
      <c r="B32" s="731" t="s">
        <v>315</v>
      </c>
      <c r="C32" s="732"/>
      <c r="D32" s="732"/>
      <c r="E32" s="732"/>
      <c r="F32" s="732"/>
      <c r="G32" s="732"/>
      <c r="H32" s="732"/>
      <c r="I32" s="732"/>
      <c r="J32" s="732"/>
      <c r="K32" s="732"/>
      <c r="L32" s="732"/>
      <c r="M32" s="732"/>
      <c r="N32" s="732"/>
      <c r="O32" s="732"/>
      <c r="P32" s="732"/>
      <c r="Q32" s="733"/>
      <c r="R32" s="685">
        <v>14353501</v>
      </c>
      <c r="S32" s="686"/>
      <c r="T32" s="686"/>
      <c r="U32" s="686"/>
      <c r="V32" s="686"/>
      <c r="W32" s="686"/>
      <c r="X32" s="686"/>
      <c r="Y32" s="687"/>
      <c r="Z32" s="688">
        <v>9.9</v>
      </c>
      <c r="AA32" s="688"/>
      <c r="AB32" s="688"/>
      <c r="AC32" s="688"/>
      <c r="AD32" s="689">
        <v>13291275</v>
      </c>
      <c r="AE32" s="689"/>
      <c r="AF32" s="689"/>
      <c r="AG32" s="689"/>
      <c r="AH32" s="689"/>
      <c r="AI32" s="689"/>
      <c r="AJ32" s="689"/>
      <c r="AK32" s="689"/>
      <c r="AL32" s="690">
        <v>21.7</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98.8</v>
      </c>
      <c r="BH32" s="721"/>
      <c r="BI32" s="721"/>
      <c r="BJ32" s="721"/>
      <c r="BK32" s="721"/>
      <c r="BL32" s="721"/>
      <c r="BM32" s="691">
        <v>97</v>
      </c>
      <c r="BN32" s="751"/>
      <c r="BO32" s="751"/>
      <c r="BP32" s="751"/>
      <c r="BQ32" s="752"/>
      <c r="BR32" s="754">
        <v>98.7</v>
      </c>
      <c r="BS32" s="721"/>
      <c r="BT32" s="721"/>
      <c r="BU32" s="721"/>
      <c r="BV32" s="721"/>
      <c r="BW32" s="721"/>
      <c r="BX32" s="691">
        <v>96.8</v>
      </c>
      <c r="BY32" s="751"/>
      <c r="BZ32" s="751"/>
      <c r="CA32" s="751"/>
      <c r="CB32" s="752"/>
      <c r="CD32" s="729"/>
      <c r="CE32" s="730"/>
      <c r="CF32" s="700" t="s">
        <v>318</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233</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319</v>
      </c>
      <c r="C33" s="683"/>
      <c r="D33" s="683"/>
      <c r="E33" s="683"/>
      <c r="F33" s="683"/>
      <c r="G33" s="683"/>
      <c r="H33" s="683"/>
      <c r="I33" s="683"/>
      <c r="J33" s="683"/>
      <c r="K33" s="683"/>
      <c r="L33" s="683"/>
      <c r="M33" s="683"/>
      <c r="N33" s="683"/>
      <c r="O33" s="683"/>
      <c r="P33" s="683"/>
      <c r="Q33" s="684"/>
      <c r="R33" s="685">
        <v>10031183</v>
      </c>
      <c r="S33" s="686"/>
      <c r="T33" s="686"/>
      <c r="U33" s="686"/>
      <c r="V33" s="686"/>
      <c r="W33" s="686"/>
      <c r="X33" s="686"/>
      <c r="Y33" s="687"/>
      <c r="Z33" s="688">
        <v>6.9</v>
      </c>
      <c r="AA33" s="688"/>
      <c r="AB33" s="688"/>
      <c r="AC33" s="688"/>
      <c r="AD33" s="689" t="s">
        <v>233</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t="s">
        <v>233</v>
      </c>
      <c r="BH33" s="756"/>
      <c r="BI33" s="756"/>
      <c r="BJ33" s="756"/>
      <c r="BK33" s="756"/>
      <c r="BL33" s="756"/>
      <c r="BM33" s="757" t="s">
        <v>129</v>
      </c>
      <c r="BN33" s="756"/>
      <c r="BO33" s="756"/>
      <c r="BP33" s="756"/>
      <c r="BQ33" s="758"/>
      <c r="BR33" s="755" t="s">
        <v>233</v>
      </c>
      <c r="BS33" s="756"/>
      <c r="BT33" s="756"/>
      <c r="BU33" s="756"/>
      <c r="BV33" s="756"/>
      <c r="BW33" s="756"/>
      <c r="BX33" s="757" t="s">
        <v>129</v>
      </c>
      <c r="BY33" s="756"/>
      <c r="BZ33" s="756"/>
      <c r="CA33" s="756"/>
      <c r="CB33" s="758"/>
      <c r="CD33" s="700" t="s">
        <v>321</v>
      </c>
      <c r="CE33" s="701"/>
      <c r="CF33" s="701"/>
      <c r="CG33" s="701"/>
      <c r="CH33" s="701"/>
      <c r="CI33" s="701"/>
      <c r="CJ33" s="701"/>
      <c r="CK33" s="701"/>
      <c r="CL33" s="701"/>
      <c r="CM33" s="701"/>
      <c r="CN33" s="701"/>
      <c r="CO33" s="701"/>
      <c r="CP33" s="701"/>
      <c r="CQ33" s="702"/>
      <c r="CR33" s="685">
        <v>70266739</v>
      </c>
      <c r="CS33" s="721"/>
      <c r="CT33" s="721"/>
      <c r="CU33" s="721"/>
      <c r="CV33" s="721"/>
      <c r="CW33" s="721"/>
      <c r="CX33" s="721"/>
      <c r="CY33" s="722"/>
      <c r="CZ33" s="690">
        <v>49.7</v>
      </c>
      <c r="DA33" s="719"/>
      <c r="DB33" s="719"/>
      <c r="DC33" s="723"/>
      <c r="DD33" s="694">
        <v>37366604</v>
      </c>
      <c r="DE33" s="721"/>
      <c r="DF33" s="721"/>
      <c r="DG33" s="721"/>
      <c r="DH33" s="721"/>
      <c r="DI33" s="721"/>
      <c r="DJ33" s="721"/>
      <c r="DK33" s="722"/>
      <c r="DL33" s="694">
        <v>22169748</v>
      </c>
      <c r="DM33" s="721"/>
      <c r="DN33" s="721"/>
      <c r="DO33" s="721"/>
      <c r="DP33" s="721"/>
      <c r="DQ33" s="721"/>
      <c r="DR33" s="721"/>
      <c r="DS33" s="721"/>
      <c r="DT33" s="721"/>
      <c r="DU33" s="721"/>
      <c r="DV33" s="722"/>
      <c r="DW33" s="690">
        <v>36.1</v>
      </c>
      <c r="DX33" s="719"/>
      <c r="DY33" s="719"/>
      <c r="DZ33" s="719"/>
      <c r="EA33" s="719"/>
      <c r="EB33" s="719"/>
      <c r="EC33" s="720"/>
    </row>
    <row r="34" spans="2:133" ht="11.25" customHeight="1" x14ac:dyDescent="0.2">
      <c r="B34" s="682" t="s">
        <v>322</v>
      </c>
      <c r="C34" s="683"/>
      <c r="D34" s="683"/>
      <c r="E34" s="683"/>
      <c r="F34" s="683"/>
      <c r="G34" s="683"/>
      <c r="H34" s="683"/>
      <c r="I34" s="683"/>
      <c r="J34" s="683"/>
      <c r="K34" s="683"/>
      <c r="L34" s="683"/>
      <c r="M34" s="683"/>
      <c r="N34" s="683"/>
      <c r="O34" s="683"/>
      <c r="P34" s="683"/>
      <c r="Q34" s="684"/>
      <c r="R34" s="685">
        <v>16771337</v>
      </c>
      <c r="S34" s="686"/>
      <c r="T34" s="686"/>
      <c r="U34" s="686"/>
      <c r="V34" s="686"/>
      <c r="W34" s="686"/>
      <c r="X34" s="686"/>
      <c r="Y34" s="687"/>
      <c r="Z34" s="688">
        <v>11.6</v>
      </c>
      <c r="AA34" s="688"/>
      <c r="AB34" s="688"/>
      <c r="AC34" s="688"/>
      <c r="AD34" s="689">
        <v>1113450</v>
      </c>
      <c r="AE34" s="689"/>
      <c r="AF34" s="689"/>
      <c r="AG34" s="689"/>
      <c r="AH34" s="689"/>
      <c r="AI34" s="689"/>
      <c r="AJ34" s="689"/>
      <c r="AK34" s="689"/>
      <c r="AL34" s="690">
        <v>1.8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21217974</v>
      </c>
      <c r="CS34" s="686"/>
      <c r="CT34" s="686"/>
      <c r="CU34" s="686"/>
      <c r="CV34" s="686"/>
      <c r="CW34" s="686"/>
      <c r="CX34" s="686"/>
      <c r="CY34" s="687"/>
      <c r="CZ34" s="690">
        <v>15</v>
      </c>
      <c r="DA34" s="719"/>
      <c r="DB34" s="719"/>
      <c r="DC34" s="723"/>
      <c r="DD34" s="694">
        <v>18104243</v>
      </c>
      <c r="DE34" s="686"/>
      <c r="DF34" s="686"/>
      <c r="DG34" s="686"/>
      <c r="DH34" s="686"/>
      <c r="DI34" s="686"/>
      <c r="DJ34" s="686"/>
      <c r="DK34" s="687"/>
      <c r="DL34" s="694">
        <v>15531944</v>
      </c>
      <c r="DM34" s="686"/>
      <c r="DN34" s="686"/>
      <c r="DO34" s="686"/>
      <c r="DP34" s="686"/>
      <c r="DQ34" s="686"/>
      <c r="DR34" s="686"/>
      <c r="DS34" s="686"/>
      <c r="DT34" s="686"/>
      <c r="DU34" s="686"/>
      <c r="DV34" s="687"/>
      <c r="DW34" s="690">
        <v>25.3</v>
      </c>
      <c r="DX34" s="719"/>
      <c r="DY34" s="719"/>
      <c r="DZ34" s="719"/>
      <c r="EA34" s="719"/>
      <c r="EB34" s="719"/>
      <c r="EC34" s="720"/>
    </row>
    <row r="35" spans="2:133" ht="11.25" customHeight="1" x14ac:dyDescent="0.2">
      <c r="B35" s="682" t="s">
        <v>324</v>
      </c>
      <c r="C35" s="683"/>
      <c r="D35" s="683"/>
      <c r="E35" s="683"/>
      <c r="F35" s="683"/>
      <c r="G35" s="683"/>
      <c r="H35" s="683"/>
      <c r="I35" s="683"/>
      <c r="J35" s="683"/>
      <c r="K35" s="683"/>
      <c r="L35" s="683"/>
      <c r="M35" s="683"/>
      <c r="N35" s="683"/>
      <c r="O35" s="683"/>
      <c r="P35" s="683"/>
      <c r="Q35" s="684"/>
      <c r="R35" s="685">
        <v>180740</v>
      </c>
      <c r="S35" s="686"/>
      <c r="T35" s="686"/>
      <c r="U35" s="686"/>
      <c r="V35" s="686"/>
      <c r="W35" s="686"/>
      <c r="X35" s="686"/>
      <c r="Y35" s="687"/>
      <c r="Z35" s="688">
        <v>0.1</v>
      </c>
      <c r="AA35" s="688"/>
      <c r="AB35" s="688"/>
      <c r="AC35" s="688"/>
      <c r="AD35" s="689" t="s">
        <v>129</v>
      </c>
      <c r="AE35" s="689"/>
      <c r="AF35" s="689"/>
      <c r="AG35" s="689"/>
      <c r="AH35" s="689"/>
      <c r="AI35" s="689"/>
      <c r="AJ35" s="689"/>
      <c r="AK35" s="689"/>
      <c r="AL35" s="690" t="s">
        <v>233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960154</v>
      </c>
      <c r="CS35" s="721"/>
      <c r="CT35" s="721"/>
      <c r="CU35" s="721"/>
      <c r="CV35" s="721"/>
      <c r="CW35" s="721"/>
      <c r="CX35" s="721"/>
      <c r="CY35" s="722"/>
      <c r="CZ35" s="690">
        <v>0.7</v>
      </c>
      <c r="DA35" s="719"/>
      <c r="DB35" s="719"/>
      <c r="DC35" s="723"/>
      <c r="DD35" s="694">
        <v>881420</v>
      </c>
      <c r="DE35" s="721"/>
      <c r="DF35" s="721"/>
      <c r="DG35" s="721"/>
      <c r="DH35" s="721"/>
      <c r="DI35" s="721"/>
      <c r="DJ35" s="721"/>
      <c r="DK35" s="722"/>
      <c r="DL35" s="694">
        <v>881420</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2">
      <c r="B36" s="682" t="s">
        <v>328</v>
      </c>
      <c r="C36" s="683"/>
      <c r="D36" s="683"/>
      <c r="E36" s="683"/>
      <c r="F36" s="683"/>
      <c r="G36" s="683"/>
      <c r="H36" s="683"/>
      <c r="I36" s="683"/>
      <c r="J36" s="683"/>
      <c r="K36" s="683"/>
      <c r="L36" s="683"/>
      <c r="M36" s="683"/>
      <c r="N36" s="683"/>
      <c r="O36" s="683"/>
      <c r="P36" s="683"/>
      <c r="Q36" s="684"/>
      <c r="R36" s="685">
        <v>9123543</v>
      </c>
      <c r="S36" s="686"/>
      <c r="T36" s="686"/>
      <c r="U36" s="686"/>
      <c r="V36" s="686"/>
      <c r="W36" s="686"/>
      <c r="X36" s="686"/>
      <c r="Y36" s="687"/>
      <c r="Z36" s="688">
        <v>6.3</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5084135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213204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24598968</v>
      </c>
      <c r="CS36" s="686"/>
      <c r="CT36" s="686"/>
      <c r="CU36" s="686"/>
      <c r="CV36" s="686"/>
      <c r="CW36" s="686"/>
      <c r="CX36" s="686"/>
      <c r="CY36" s="687"/>
      <c r="CZ36" s="690">
        <v>17.399999999999999</v>
      </c>
      <c r="DA36" s="719"/>
      <c r="DB36" s="719"/>
      <c r="DC36" s="723"/>
      <c r="DD36" s="694">
        <v>5637167</v>
      </c>
      <c r="DE36" s="686"/>
      <c r="DF36" s="686"/>
      <c r="DG36" s="686"/>
      <c r="DH36" s="686"/>
      <c r="DI36" s="686"/>
      <c r="DJ36" s="686"/>
      <c r="DK36" s="687"/>
      <c r="DL36" s="694">
        <v>3112928</v>
      </c>
      <c r="DM36" s="686"/>
      <c r="DN36" s="686"/>
      <c r="DO36" s="686"/>
      <c r="DP36" s="686"/>
      <c r="DQ36" s="686"/>
      <c r="DR36" s="686"/>
      <c r="DS36" s="686"/>
      <c r="DT36" s="686"/>
      <c r="DU36" s="686"/>
      <c r="DV36" s="687"/>
      <c r="DW36" s="690">
        <v>5.0999999999999996</v>
      </c>
      <c r="DX36" s="719"/>
      <c r="DY36" s="719"/>
      <c r="DZ36" s="719"/>
      <c r="EA36" s="719"/>
      <c r="EB36" s="719"/>
      <c r="EC36" s="720"/>
    </row>
    <row r="37" spans="2:133" ht="11.25" customHeight="1" x14ac:dyDescent="0.2">
      <c r="B37" s="682" t="s">
        <v>332</v>
      </c>
      <c r="C37" s="683"/>
      <c r="D37" s="683"/>
      <c r="E37" s="683"/>
      <c r="F37" s="683"/>
      <c r="G37" s="683"/>
      <c r="H37" s="683"/>
      <c r="I37" s="683"/>
      <c r="J37" s="683"/>
      <c r="K37" s="683"/>
      <c r="L37" s="683"/>
      <c r="M37" s="683"/>
      <c r="N37" s="683"/>
      <c r="O37" s="683"/>
      <c r="P37" s="683"/>
      <c r="Q37" s="684"/>
      <c r="R37" s="685">
        <v>2813542</v>
      </c>
      <c r="S37" s="686"/>
      <c r="T37" s="686"/>
      <c r="U37" s="686"/>
      <c r="V37" s="686"/>
      <c r="W37" s="686"/>
      <c r="X37" s="686"/>
      <c r="Y37" s="687"/>
      <c r="Z37" s="688">
        <v>1.9</v>
      </c>
      <c r="AA37" s="688"/>
      <c r="AB37" s="688"/>
      <c r="AC37" s="688"/>
      <c r="AD37" s="689" t="s">
        <v>129</v>
      </c>
      <c r="AE37" s="689"/>
      <c r="AF37" s="689"/>
      <c r="AG37" s="689"/>
      <c r="AH37" s="689"/>
      <c r="AI37" s="689"/>
      <c r="AJ37" s="689"/>
      <c r="AK37" s="689"/>
      <c r="AL37" s="690" t="s">
        <v>249</v>
      </c>
      <c r="AM37" s="691"/>
      <c r="AN37" s="691"/>
      <c r="AO37" s="692"/>
      <c r="AQ37" s="763" t="s">
        <v>333</v>
      </c>
      <c r="AR37" s="764"/>
      <c r="AS37" s="764"/>
      <c r="AT37" s="764"/>
      <c r="AU37" s="764"/>
      <c r="AV37" s="764"/>
      <c r="AW37" s="764"/>
      <c r="AX37" s="764"/>
      <c r="AY37" s="765"/>
      <c r="AZ37" s="685">
        <v>998648</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213204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1122367</v>
      </c>
      <c r="CS37" s="721"/>
      <c r="CT37" s="721"/>
      <c r="CU37" s="721"/>
      <c r="CV37" s="721"/>
      <c r="CW37" s="721"/>
      <c r="CX37" s="721"/>
      <c r="CY37" s="722"/>
      <c r="CZ37" s="690">
        <v>0.8</v>
      </c>
      <c r="DA37" s="719"/>
      <c r="DB37" s="719"/>
      <c r="DC37" s="723"/>
      <c r="DD37" s="694">
        <v>1122367</v>
      </c>
      <c r="DE37" s="721"/>
      <c r="DF37" s="721"/>
      <c r="DG37" s="721"/>
      <c r="DH37" s="721"/>
      <c r="DI37" s="721"/>
      <c r="DJ37" s="721"/>
      <c r="DK37" s="722"/>
      <c r="DL37" s="694">
        <v>885301</v>
      </c>
      <c r="DM37" s="721"/>
      <c r="DN37" s="721"/>
      <c r="DO37" s="721"/>
      <c r="DP37" s="721"/>
      <c r="DQ37" s="721"/>
      <c r="DR37" s="721"/>
      <c r="DS37" s="721"/>
      <c r="DT37" s="721"/>
      <c r="DU37" s="721"/>
      <c r="DV37" s="722"/>
      <c r="DW37" s="690">
        <v>1.4</v>
      </c>
      <c r="DX37" s="719"/>
      <c r="DY37" s="719"/>
      <c r="DZ37" s="719"/>
      <c r="EA37" s="719"/>
      <c r="EB37" s="719"/>
      <c r="EC37" s="720"/>
    </row>
    <row r="38" spans="2:133" ht="11.25" customHeight="1" x14ac:dyDescent="0.2">
      <c r="B38" s="682" t="s">
        <v>336</v>
      </c>
      <c r="C38" s="683"/>
      <c r="D38" s="683"/>
      <c r="E38" s="683"/>
      <c r="F38" s="683"/>
      <c r="G38" s="683"/>
      <c r="H38" s="683"/>
      <c r="I38" s="683"/>
      <c r="J38" s="683"/>
      <c r="K38" s="683"/>
      <c r="L38" s="683"/>
      <c r="M38" s="683"/>
      <c r="N38" s="683"/>
      <c r="O38" s="683"/>
      <c r="P38" s="683"/>
      <c r="Q38" s="684"/>
      <c r="R38" s="685">
        <v>3570073</v>
      </c>
      <c r="S38" s="686"/>
      <c r="T38" s="686"/>
      <c r="U38" s="686"/>
      <c r="V38" s="686"/>
      <c r="W38" s="686"/>
      <c r="X38" s="686"/>
      <c r="Y38" s="687"/>
      <c r="Z38" s="688">
        <v>2.5</v>
      </c>
      <c r="AA38" s="688"/>
      <c r="AB38" s="688"/>
      <c r="AC38" s="688"/>
      <c r="AD38" s="689">
        <v>186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t="s">
        <v>233</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20656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5084135</v>
      </c>
      <c r="CS38" s="686"/>
      <c r="CT38" s="686"/>
      <c r="CU38" s="686"/>
      <c r="CV38" s="686"/>
      <c r="CW38" s="686"/>
      <c r="CX38" s="686"/>
      <c r="CY38" s="687"/>
      <c r="CZ38" s="690">
        <v>3.6</v>
      </c>
      <c r="DA38" s="719"/>
      <c r="DB38" s="719"/>
      <c r="DC38" s="723"/>
      <c r="DD38" s="694">
        <v>4190243</v>
      </c>
      <c r="DE38" s="686"/>
      <c r="DF38" s="686"/>
      <c r="DG38" s="686"/>
      <c r="DH38" s="686"/>
      <c r="DI38" s="686"/>
      <c r="DJ38" s="686"/>
      <c r="DK38" s="687"/>
      <c r="DL38" s="694">
        <v>2643204</v>
      </c>
      <c r="DM38" s="686"/>
      <c r="DN38" s="686"/>
      <c r="DO38" s="686"/>
      <c r="DP38" s="686"/>
      <c r="DQ38" s="686"/>
      <c r="DR38" s="686"/>
      <c r="DS38" s="686"/>
      <c r="DT38" s="686"/>
      <c r="DU38" s="686"/>
      <c r="DV38" s="687"/>
      <c r="DW38" s="690">
        <v>4.3</v>
      </c>
      <c r="DX38" s="719"/>
      <c r="DY38" s="719"/>
      <c r="DZ38" s="719"/>
      <c r="EA38" s="719"/>
      <c r="EB38" s="719"/>
      <c r="EC38" s="720"/>
    </row>
    <row r="39" spans="2:133" ht="11.25" customHeight="1" x14ac:dyDescent="0.2">
      <c r="B39" s="682" t="s">
        <v>340</v>
      </c>
      <c r="C39" s="683"/>
      <c r="D39" s="683"/>
      <c r="E39" s="683"/>
      <c r="F39" s="683"/>
      <c r="G39" s="683"/>
      <c r="H39" s="683"/>
      <c r="I39" s="683"/>
      <c r="J39" s="683"/>
      <c r="K39" s="683"/>
      <c r="L39" s="683"/>
      <c r="M39" s="683"/>
      <c r="N39" s="683"/>
      <c r="O39" s="683"/>
      <c r="P39" s="683"/>
      <c r="Q39" s="684"/>
      <c r="R39" s="685">
        <v>2980500</v>
      </c>
      <c r="S39" s="686"/>
      <c r="T39" s="686"/>
      <c r="U39" s="686"/>
      <c r="V39" s="686"/>
      <c r="W39" s="686"/>
      <c r="X39" s="686"/>
      <c r="Y39" s="687"/>
      <c r="Z39" s="688">
        <v>2.1</v>
      </c>
      <c r="AA39" s="688"/>
      <c r="AB39" s="688"/>
      <c r="AC39" s="688"/>
      <c r="AD39" s="689" t="s">
        <v>129</v>
      </c>
      <c r="AE39" s="689"/>
      <c r="AF39" s="689"/>
      <c r="AG39" s="689"/>
      <c r="AH39" s="689"/>
      <c r="AI39" s="689"/>
      <c r="AJ39" s="689"/>
      <c r="AK39" s="689"/>
      <c r="AL39" s="690" t="s">
        <v>233</v>
      </c>
      <c r="AM39" s="691"/>
      <c r="AN39" s="691"/>
      <c r="AO39" s="692"/>
      <c r="AQ39" s="763" t="s">
        <v>341</v>
      </c>
      <c r="AR39" s="764"/>
      <c r="AS39" s="764"/>
      <c r="AT39" s="764"/>
      <c r="AU39" s="764"/>
      <c r="AV39" s="764"/>
      <c r="AW39" s="764"/>
      <c r="AX39" s="764"/>
      <c r="AY39" s="765"/>
      <c r="AZ39" s="685" t="s">
        <v>129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27552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17184076</v>
      </c>
      <c r="CS39" s="721"/>
      <c r="CT39" s="721"/>
      <c r="CU39" s="721"/>
      <c r="CV39" s="721"/>
      <c r="CW39" s="721"/>
      <c r="CX39" s="721"/>
      <c r="CY39" s="722"/>
      <c r="CZ39" s="690">
        <v>12.2</v>
      </c>
      <c r="DA39" s="719"/>
      <c r="DB39" s="719"/>
      <c r="DC39" s="723"/>
      <c r="DD39" s="694">
        <v>8553279</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344</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249</v>
      </c>
      <c r="AA40" s="688"/>
      <c r="AB40" s="688"/>
      <c r="AC40" s="688"/>
      <c r="AD40" s="689" t="s">
        <v>129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137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1221432</v>
      </c>
      <c r="CS40" s="686"/>
      <c r="CT40" s="686"/>
      <c r="CU40" s="686"/>
      <c r="CV40" s="686"/>
      <c r="CW40" s="686"/>
      <c r="CX40" s="686"/>
      <c r="CY40" s="687"/>
      <c r="CZ40" s="690">
        <v>0.9</v>
      </c>
      <c r="DA40" s="719"/>
      <c r="DB40" s="719"/>
      <c r="DC40" s="723"/>
      <c r="DD40" s="694">
        <v>252</v>
      </c>
      <c r="DE40" s="686"/>
      <c r="DF40" s="686"/>
      <c r="DG40" s="686"/>
      <c r="DH40" s="686"/>
      <c r="DI40" s="686"/>
      <c r="DJ40" s="686"/>
      <c r="DK40" s="687"/>
      <c r="DL40" s="694">
        <v>252</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233</v>
      </c>
      <c r="AM41" s="691"/>
      <c r="AN41" s="691"/>
      <c r="AO41" s="692"/>
      <c r="AQ41" s="763" t="s">
        <v>350</v>
      </c>
      <c r="AR41" s="764"/>
      <c r="AS41" s="764"/>
      <c r="AT41" s="764"/>
      <c r="AU41" s="764"/>
      <c r="AV41" s="764"/>
      <c r="AW41" s="764"/>
      <c r="AX41" s="764"/>
      <c r="AY41" s="765"/>
      <c r="AZ41" s="685">
        <v>1412474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7</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233</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353</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2673013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247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34992531</v>
      </c>
      <c r="CS42" s="686"/>
      <c r="CT42" s="686"/>
      <c r="CU42" s="686"/>
      <c r="CV42" s="686"/>
      <c r="CW42" s="686"/>
      <c r="CX42" s="686"/>
      <c r="CY42" s="687"/>
      <c r="CZ42" s="690">
        <v>24.8</v>
      </c>
      <c r="DA42" s="691"/>
      <c r="DB42" s="691"/>
      <c r="DC42" s="703"/>
      <c r="DD42" s="694">
        <v>14337756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357</v>
      </c>
      <c r="C43" s="736"/>
      <c r="D43" s="736"/>
      <c r="E43" s="736"/>
      <c r="F43" s="736"/>
      <c r="G43" s="736"/>
      <c r="H43" s="736"/>
      <c r="I43" s="736"/>
      <c r="J43" s="736"/>
      <c r="K43" s="736"/>
      <c r="L43" s="736"/>
      <c r="M43" s="736"/>
      <c r="N43" s="736"/>
      <c r="O43" s="736"/>
      <c r="P43" s="736"/>
      <c r="Q43" s="737"/>
      <c r="R43" s="776">
        <v>145032546</v>
      </c>
      <c r="S43" s="777"/>
      <c r="T43" s="777"/>
      <c r="U43" s="777"/>
      <c r="V43" s="777"/>
      <c r="W43" s="777"/>
      <c r="X43" s="777"/>
      <c r="Y43" s="778"/>
      <c r="Z43" s="779">
        <v>100</v>
      </c>
      <c r="AA43" s="779"/>
      <c r="AB43" s="779"/>
      <c r="AC43" s="779"/>
      <c r="AD43" s="780">
        <v>61341933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225172</v>
      </c>
      <c r="CS43" s="721"/>
      <c r="CT43" s="721"/>
      <c r="CU43" s="721"/>
      <c r="CV43" s="721"/>
      <c r="CW43" s="721"/>
      <c r="CX43" s="721"/>
      <c r="CY43" s="722"/>
      <c r="CZ43" s="690">
        <v>0.2</v>
      </c>
      <c r="DA43" s="719"/>
      <c r="DB43" s="719"/>
      <c r="DC43" s="723"/>
      <c r="DD43" s="694">
        <v>195828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34992531</v>
      </c>
      <c r="CS44" s="686"/>
      <c r="CT44" s="686"/>
      <c r="CU44" s="686"/>
      <c r="CV44" s="686"/>
      <c r="CW44" s="686"/>
      <c r="CX44" s="686"/>
      <c r="CY44" s="687"/>
      <c r="CZ44" s="690">
        <v>24.8</v>
      </c>
      <c r="DA44" s="691"/>
      <c r="DB44" s="691"/>
      <c r="DC44" s="703"/>
      <c r="DD44" s="694">
        <v>14337756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18279039</v>
      </c>
      <c r="CS45" s="721"/>
      <c r="CT45" s="721"/>
      <c r="CU45" s="721"/>
      <c r="CV45" s="721"/>
      <c r="CW45" s="721"/>
      <c r="CX45" s="721"/>
      <c r="CY45" s="722"/>
      <c r="CZ45" s="690">
        <v>12.9</v>
      </c>
      <c r="DA45" s="719"/>
      <c r="DB45" s="719"/>
      <c r="DC45" s="723"/>
      <c r="DD45" s="694">
        <v>6009081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16713492</v>
      </c>
      <c r="CS46" s="686"/>
      <c r="CT46" s="686"/>
      <c r="CU46" s="686"/>
      <c r="CV46" s="686"/>
      <c r="CW46" s="686"/>
      <c r="CX46" s="686"/>
      <c r="CY46" s="687"/>
      <c r="CZ46" s="690">
        <v>11.8</v>
      </c>
      <c r="DA46" s="691"/>
      <c r="DB46" s="691"/>
      <c r="DC46" s="703"/>
      <c r="DD46" s="694">
        <v>8328675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249</v>
      </c>
      <c r="CS47" s="721"/>
      <c r="CT47" s="721"/>
      <c r="CU47" s="721"/>
      <c r="CV47" s="721"/>
      <c r="CW47" s="721"/>
      <c r="CX47" s="721"/>
      <c r="CY47" s="722"/>
      <c r="CZ47" s="690" t="s">
        <v>249</v>
      </c>
      <c r="DA47" s="719"/>
      <c r="DB47" s="719"/>
      <c r="DC47" s="723"/>
      <c r="DD47" s="694" t="s">
        <v>249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249</v>
      </c>
      <c r="CS48" s="686"/>
      <c r="CT48" s="686"/>
      <c r="CU48" s="686"/>
      <c r="CV48" s="686"/>
      <c r="CW48" s="686"/>
      <c r="CX48" s="686"/>
      <c r="CY48" s="687"/>
      <c r="CZ48" s="690" t="s">
        <v>249</v>
      </c>
      <c r="DA48" s="691"/>
      <c r="DB48" s="691"/>
      <c r="DC48" s="703"/>
      <c r="DD48" s="694" t="s">
        <v>249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141315667</v>
      </c>
      <c r="CS49" s="756"/>
      <c r="CT49" s="756"/>
      <c r="CU49" s="756"/>
      <c r="CV49" s="756"/>
      <c r="CW49" s="756"/>
      <c r="CX49" s="756"/>
      <c r="CY49" s="787"/>
      <c r="CZ49" s="781">
        <v>100</v>
      </c>
      <c r="DA49" s="788"/>
      <c r="DB49" s="788"/>
      <c r="DC49" s="789"/>
      <c r="DD49" s="790">
        <v>76083659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V7oiKv9nXTxi2qY28RZAdPMDlyWF/jwGMSBSCoAjp19waERHpkkgYHTG5iL3Pd3m8+tQIKWQcSWl80Oj6chGA==" saltValue="gF6vDN3ndXft/uVCeI6o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AX106" zoomScaleNormal="55" zoomScaleSheetLayoutView="10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390</v>
      </c>
      <c r="C7" s="818"/>
      <c r="D7" s="818"/>
      <c r="E7" s="818"/>
      <c r="F7" s="818"/>
      <c r="G7" s="818"/>
      <c r="H7" s="818"/>
      <c r="I7" s="818"/>
      <c r="J7" s="818"/>
      <c r="K7" s="818"/>
      <c r="L7" s="818"/>
      <c r="M7" s="818"/>
      <c r="N7" s="818"/>
      <c r="O7" s="818"/>
      <c r="P7" s="819"/>
      <c r="Q7" s="820">
        <v>146278</v>
      </c>
      <c r="R7" s="821"/>
      <c r="S7" s="821"/>
      <c r="T7" s="821"/>
      <c r="U7" s="821"/>
      <c r="V7" s="821">
        <v>142560</v>
      </c>
      <c r="W7" s="821"/>
      <c r="X7" s="821"/>
      <c r="Y7" s="821"/>
      <c r="Z7" s="821"/>
      <c r="AA7" s="821">
        <v>3718</v>
      </c>
      <c r="AB7" s="821"/>
      <c r="AC7" s="821"/>
      <c r="AD7" s="821"/>
      <c r="AE7" s="822"/>
      <c r="AF7" s="823">
        <v>1711</v>
      </c>
      <c r="AG7" s="824"/>
      <c r="AH7" s="824"/>
      <c r="AI7" s="824"/>
      <c r="AJ7" s="825"/>
      <c r="AK7" s="860">
        <v>8943</v>
      </c>
      <c r="AL7" s="861"/>
      <c r="AM7" s="861"/>
      <c r="AN7" s="861"/>
      <c r="AO7" s="861"/>
      <c r="AP7" s="861">
        <v>20244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-57</v>
      </c>
      <c r="CI7" s="858"/>
      <c r="CJ7" s="858"/>
      <c r="CK7" s="858"/>
      <c r="CL7" s="859"/>
      <c r="CM7" s="857">
        <v>199</v>
      </c>
      <c r="CN7" s="858"/>
      <c r="CO7" s="858"/>
      <c r="CP7" s="858"/>
      <c r="CQ7" s="859"/>
      <c r="CR7" s="857">
        <v>50</v>
      </c>
      <c r="CS7" s="858"/>
      <c r="CT7" s="858"/>
      <c r="CU7" s="858"/>
      <c r="CV7" s="859"/>
      <c r="CW7" s="857">
        <v>118</v>
      </c>
      <c r="CX7" s="858"/>
      <c r="CY7" s="858"/>
      <c r="CZ7" s="858"/>
      <c r="DA7" s="859"/>
      <c r="DB7" s="857" t="s">
        <v>580</v>
      </c>
      <c r="DC7" s="858"/>
      <c r="DD7" s="858"/>
      <c r="DE7" s="858"/>
      <c r="DF7" s="859"/>
      <c r="DG7" s="857" t="s">
        <v>580</v>
      </c>
      <c r="DH7" s="858"/>
      <c r="DI7" s="858"/>
      <c r="DJ7" s="858"/>
      <c r="DK7" s="859"/>
      <c r="DL7" s="857" t="s">
        <v>580</v>
      </c>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582</v>
      </c>
      <c r="BT8" s="855"/>
      <c r="BU8" s="855"/>
      <c r="BV8" s="855"/>
      <c r="BW8" s="855"/>
      <c r="BX8" s="855"/>
      <c r="BY8" s="855"/>
      <c r="BZ8" s="855"/>
      <c r="CA8" s="855"/>
      <c r="CB8" s="855"/>
      <c r="CC8" s="855"/>
      <c r="CD8" s="855"/>
      <c r="CE8" s="855"/>
      <c r="CF8" s="855"/>
      <c r="CG8" s="856"/>
      <c r="CH8" s="867">
        <v>18</v>
      </c>
      <c r="CI8" s="868"/>
      <c r="CJ8" s="868"/>
      <c r="CK8" s="868"/>
      <c r="CL8" s="869"/>
      <c r="CM8" s="867">
        <v>546</v>
      </c>
      <c r="CN8" s="868"/>
      <c r="CO8" s="868"/>
      <c r="CP8" s="868"/>
      <c r="CQ8" s="869"/>
      <c r="CR8" s="867">
        <v>500</v>
      </c>
      <c r="CS8" s="868"/>
      <c r="CT8" s="868"/>
      <c r="CU8" s="868"/>
      <c r="CV8" s="869"/>
      <c r="CW8" s="867">
        <v>101</v>
      </c>
      <c r="CX8" s="868"/>
      <c r="CY8" s="868"/>
      <c r="CZ8" s="868"/>
      <c r="DA8" s="869"/>
      <c r="DB8" s="867">
        <v>7</v>
      </c>
      <c r="DC8" s="868"/>
      <c r="DD8" s="868"/>
      <c r="DE8" s="868"/>
      <c r="DF8" s="869"/>
      <c r="DG8" s="867" t="s">
        <v>580</v>
      </c>
      <c r="DH8" s="868"/>
      <c r="DI8" s="868"/>
      <c r="DJ8" s="868"/>
      <c r="DK8" s="869"/>
      <c r="DL8" s="867" t="s">
        <v>580</v>
      </c>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583</v>
      </c>
      <c r="BT9" s="855"/>
      <c r="BU9" s="855"/>
      <c r="BV9" s="855"/>
      <c r="BW9" s="855"/>
      <c r="BX9" s="855"/>
      <c r="BY9" s="855"/>
      <c r="BZ9" s="855"/>
      <c r="CA9" s="855"/>
      <c r="CB9" s="855"/>
      <c r="CC9" s="855"/>
      <c r="CD9" s="855"/>
      <c r="CE9" s="855"/>
      <c r="CF9" s="855"/>
      <c r="CG9" s="856"/>
      <c r="CH9" s="867">
        <v>265</v>
      </c>
      <c r="CI9" s="868"/>
      <c r="CJ9" s="868"/>
      <c r="CK9" s="868"/>
      <c r="CL9" s="869"/>
      <c r="CM9" s="867">
        <v>3766</v>
      </c>
      <c r="CN9" s="868"/>
      <c r="CO9" s="868"/>
      <c r="CP9" s="868"/>
      <c r="CQ9" s="869"/>
      <c r="CR9" s="867">
        <v>550</v>
      </c>
      <c r="CS9" s="868"/>
      <c r="CT9" s="868"/>
      <c r="CU9" s="868"/>
      <c r="CV9" s="869"/>
      <c r="CW9" s="867" t="s">
        <v>514</v>
      </c>
      <c r="CX9" s="868"/>
      <c r="CY9" s="868"/>
      <c r="CZ9" s="868"/>
      <c r="DA9" s="869"/>
      <c r="DB9" s="867" t="s">
        <v>514</v>
      </c>
      <c r="DC9" s="868"/>
      <c r="DD9" s="868"/>
      <c r="DE9" s="868"/>
      <c r="DF9" s="869"/>
      <c r="DG9" s="867" t="s">
        <v>514</v>
      </c>
      <c r="DH9" s="868"/>
      <c r="DI9" s="868"/>
      <c r="DJ9" s="868"/>
      <c r="DK9" s="869"/>
      <c r="DL9" s="867" t="s">
        <v>514</v>
      </c>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591</v>
      </c>
      <c r="BS10" s="854" t="s">
        <v>584</v>
      </c>
      <c r="BT10" s="855"/>
      <c r="BU10" s="855"/>
      <c r="BV10" s="855"/>
      <c r="BW10" s="855"/>
      <c r="BX10" s="855"/>
      <c r="BY10" s="855"/>
      <c r="BZ10" s="855"/>
      <c r="CA10" s="855"/>
      <c r="CB10" s="855"/>
      <c r="CC10" s="855"/>
      <c r="CD10" s="855"/>
      <c r="CE10" s="855"/>
      <c r="CF10" s="855"/>
      <c r="CG10" s="856"/>
      <c r="CH10" s="867">
        <v>0</v>
      </c>
      <c r="CI10" s="868"/>
      <c r="CJ10" s="868"/>
      <c r="CK10" s="868"/>
      <c r="CL10" s="869"/>
      <c r="CM10" s="867">
        <v>11</v>
      </c>
      <c r="CN10" s="868"/>
      <c r="CO10" s="868"/>
      <c r="CP10" s="868"/>
      <c r="CQ10" s="869"/>
      <c r="CR10" s="867">
        <v>10</v>
      </c>
      <c r="CS10" s="868"/>
      <c r="CT10" s="868"/>
      <c r="CU10" s="868"/>
      <c r="CV10" s="869"/>
      <c r="CW10" s="867" t="s">
        <v>514</v>
      </c>
      <c r="CX10" s="868"/>
      <c r="CY10" s="868"/>
      <c r="CZ10" s="868"/>
      <c r="DA10" s="869"/>
      <c r="DB10" s="867" t="s">
        <v>514</v>
      </c>
      <c r="DC10" s="868"/>
      <c r="DD10" s="868"/>
      <c r="DE10" s="868"/>
      <c r="DF10" s="869"/>
      <c r="DG10" s="867" t="s">
        <v>514</v>
      </c>
      <c r="DH10" s="868"/>
      <c r="DI10" s="868"/>
      <c r="DJ10" s="868"/>
      <c r="DK10" s="869"/>
      <c r="DL10" s="867" t="s">
        <v>514</v>
      </c>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146278</v>
      </c>
      <c r="R23" s="880"/>
      <c r="S23" s="880"/>
      <c r="T23" s="880"/>
      <c r="U23" s="880"/>
      <c r="V23" s="880">
        <v>142560</v>
      </c>
      <c r="W23" s="880"/>
      <c r="X23" s="880"/>
      <c r="Y23" s="880"/>
      <c r="Z23" s="880"/>
      <c r="AA23" s="880">
        <v>3718</v>
      </c>
      <c r="AB23" s="880"/>
      <c r="AC23" s="880"/>
      <c r="AD23" s="880"/>
      <c r="AE23" s="881"/>
      <c r="AF23" s="882">
        <v>1711</v>
      </c>
      <c r="AG23" s="880"/>
      <c r="AH23" s="880"/>
      <c r="AI23" s="880"/>
      <c r="AJ23" s="883"/>
      <c r="AK23" s="884"/>
      <c r="AL23" s="885"/>
      <c r="AM23" s="885"/>
      <c r="AN23" s="885"/>
      <c r="AO23" s="885"/>
      <c r="AP23" s="880">
        <v>20244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9">
        <v>12721</v>
      </c>
      <c r="R28" s="910"/>
      <c r="S28" s="910"/>
      <c r="T28" s="910"/>
      <c r="U28" s="910"/>
      <c r="V28" s="910">
        <v>12508</v>
      </c>
      <c r="W28" s="910"/>
      <c r="X28" s="910"/>
      <c r="Y28" s="910"/>
      <c r="Z28" s="910"/>
      <c r="AA28" s="910">
        <v>213</v>
      </c>
      <c r="AB28" s="910"/>
      <c r="AC28" s="910"/>
      <c r="AD28" s="910"/>
      <c r="AE28" s="911"/>
      <c r="AF28" s="912">
        <v>213</v>
      </c>
      <c r="AG28" s="910"/>
      <c r="AH28" s="910"/>
      <c r="AI28" s="910"/>
      <c r="AJ28" s="913"/>
      <c r="AK28" s="914">
        <v>1410</v>
      </c>
      <c r="AL28" s="904"/>
      <c r="AM28" s="904"/>
      <c r="AN28" s="904"/>
      <c r="AO28" s="904"/>
      <c r="AP28" s="904" t="s">
        <v>580</v>
      </c>
      <c r="AQ28" s="904"/>
      <c r="AR28" s="904"/>
      <c r="AS28" s="904"/>
      <c r="AT28" s="904"/>
      <c r="AU28" s="904" t="s">
        <v>580</v>
      </c>
      <c r="AV28" s="904"/>
      <c r="AW28" s="904"/>
      <c r="AX28" s="904"/>
      <c r="AY28" s="904"/>
      <c r="AZ28" s="905" t="s">
        <v>590</v>
      </c>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8927</v>
      </c>
      <c r="R29" s="845"/>
      <c r="S29" s="845"/>
      <c r="T29" s="845"/>
      <c r="U29" s="845"/>
      <c r="V29" s="845">
        <v>8565</v>
      </c>
      <c r="W29" s="845"/>
      <c r="X29" s="845"/>
      <c r="Y29" s="845"/>
      <c r="Z29" s="845"/>
      <c r="AA29" s="845">
        <v>362</v>
      </c>
      <c r="AB29" s="845"/>
      <c r="AC29" s="845"/>
      <c r="AD29" s="845"/>
      <c r="AE29" s="846"/>
      <c r="AF29" s="847">
        <v>362</v>
      </c>
      <c r="AG29" s="848"/>
      <c r="AH29" s="848"/>
      <c r="AI29" s="848"/>
      <c r="AJ29" s="849"/>
      <c r="AK29" s="917">
        <v>1449</v>
      </c>
      <c r="AL29" s="918"/>
      <c r="AM29" s="918"/>
      <c r="AN29" s="918"/>
      <c r="AO29" s="918"/>
      <c r="AP29" s="918" t="s">
        <v>580</v>
      </c>
      <c r="AQ29" s="918"/>
      <c r="AR29" s="918"/>
      <c r="AS29" s="918"/>
      <c r="AT29" s="918"/>
      <c r="AU29" s="918" t="s">
        <v>580</v>
      </c>
      <c r="AV29" s="918"/>
      <c r="AW29" s="918"/>
      <c r="AX29" s="918"/>
      <c r="AY29" s="918"/>
      <c r="AZ29" s="919" t="s">
        <v>590</v>
      </c>
      <c r="BA29" s="920"/>
      <c r="BB29" s="920"/>
      <c r="BC29" s="920"/>
      <c r="BD29" s="920"/>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2965</v>
      </c>
      <c r="R30" s="845"/>
      <c r="S30" s="845"/>
      <c r="T30" s="845"/>
      <c r="U30" s="845"/>
      <c r="V30" s="845">
        <v>2947</v>
      </c>
      <c r="W30" s="845"/>
      <c r="X30" s="845"/>
      <c r="Y30" s="845"/>
      <c r="Z30" s="845"/>
      <c r="AA30" s="845">
        <v>18</v>
      </c>
      <c r="AB30" s="845"/>
      <c r="AC30" s="845"/>
      <c r="AD30" s="845"/>
      <c r="AE30" s="846"/>
      <c r="AF30" s="847">
        <v>18</v>
      </c>
      <c r="AG30" s="848"/>
      <c r="AH30" s="848"/>
      <c r="AI30" s="848"/>
      <c r="AJ30" s="849"/>
      <c r="AK30" s="917">
        <v>1205</v>
      </c>
      <c r="AL30" s="918"/>
      <c r="AM30" s="918"/>
      <c r="AN30" s="918"/>
      <c r="AO30" s="918"/>
      <c r="AP30" s="918" t="s">
        <v>580</v>
      </c>
      <c r="AQ30" s="918"/>
      <c r="AR30" s="918"/>
      <c r="AS30" s="918"/>
      <c r="AT30" s="918"/>
      <c r="AU30" s="918" t="s">
        <v>580</v>
      </c>
      <c r="AV30" s="918"/>
      <c r="AW30" s="918"/>
      <c r="AX30" s="918"/>
      <c r="AY30" s="918"/>
      <c r="AZ30" s="919" t="s">
        <v>590</v>
      </c>
      <c r="BA30" s="920"/>
      <c r="BB30" s="920"/>
      <c r="BC30" s="920"/>
      <c r="BD30" s="920"/>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7"/>
      <c r="AL31" s="918"/>
      <c r="AM31" s="918"/>
      <c r="AN31" s="918"/>
      <c r="AO31" s="918"/>
      <c r="AP31" s="918"/>
      <c r="AQ31" s="918"/>
      <c r="AR31" s="918"/>
      <c r="AS31" s="918"/>
      <c r="AT31" s="918"/>
      <c r="AU31" s="918"/>
      <c r="AV31" s="918"/>
      <c r="AW31" s="918"/>
      <c r="AX31" s="918"/>
      <c r="AY31" s="918"/>
      <c r="AZ31" s="920"/>
      <c r="BA31" s="920"/>
      <c r="BB31" s="920"/>
      <c r="BC31" s="920"/>
      <c r="BD31" s="920"/>
      <c r="BE31" s="915"/>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7"/>
      <c r="AL32" s="918"/>
      <c r="AM32" s="918"/>
      <c r="AN32" s="918"/>
      <c r="AO32" s="918"/>
      <c r="AP32" s="918"/>
      <c r="AQ32" s="918"/>
      <c r="AR32" s="918"/>
      <c r="AS32" s="918"/>
      <c r="AT32" s="918"/>
      <c r="AU32" s="918"/>
      <c r="AV32" s="918"/>
      <c r="AW32" s="918"/>
      <c r="AX32" s="918"/>
      <c r="AY32" s="918"/>
      <c r="AZ32" s="920"/>
      <c r="BA32" s="920"/>
      <c r="BB32" s="920"/>
      <c r="BC32" s="920"/>
      <c r="BD32" s="920"/>
      <c r="BE32" s="915"/>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7"/>
      <c r="AL33" s="918"/>
      <c r="AM33" s="918"/>
      <c r="AN33" s="918"/>
      <c r="AO33" s="918"/>
      <c r="AP33" s="918"/>
      <c r="AQ33" s="918"/>
      <c r="AR33" s="918"/>
      <c r="AS33" s="918"/>
      <c r="AT33" s="918"/>
      <c r="AU33" s="918"/>
      <c r="AV33" s="918"/>
      <c r="AW33" s="918"/>
      <c r="AX33" s="918"/>
      <c r="AY33" s="918"/>
      <c r="AZ33" s="920"/>
      <c r="BA33" s="920"/>
      <c r="BB33" s="920"/>
      <c r="BC33" s="920"/>
      <c r="BD33" s="920"/>
      <c r="BE33" s="915"/>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7"/>
      <c r="AL34" s="918"/>
      <c r="AM34" s="918"/>
      <c r="AN34" s="918"/>
      <c r="AO34" s="918"/>
      <c r="AP34" s="918"/>
      <c r="AQ34" s="918"/>
      <c r="AR34" s="918"/>
      <c r="AS34" s="918"/>
      <c r="AT34" s="918"/>
      <c r="AU34" s="918"/>
      <c r="AV34" s="918"/>
      <c r="AW34" s="918"/>
      <c r="AX34" s="918"/>
      <c r="AY34" s="918"/>
      <c r="AZ34" s="920"/>
      <c r="BA34" s="920"/>
      <c r="BB34" s="920"/>
      <c r="BC34" s="920"/>
      <c r="BD34" s="920"/>
      <c r="BE34" s="915"/>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20"/>
      <c r="BA35" s="920"/>
      <c r="BB35" s="920"/>
      <c r="BC35" s="920"/>
      <c r="BD35" s="920"/>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20"/>
      <c r="BA36" s="920"/>
      <c r="BB36" s="920"/>
      <c r="BC36" s="920"/>
      <c r="BD36" s="920"/>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20"/>
      <c r="BA37" s="920"/>
      <c r="BB37" s="920"/>
      <c r="BC37" s="920"/>
      <c r="BD37" s="920"/>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20"/>
      <c r="BA38" s="920"/>
      <c r="BB38" s="920"/>
      <c r="BC38" s="920"/>
      <c r="BD38" s="920"/>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20"/>
      <c r="BA39" s="920"/>
      <c r="BB39" s="920"/>
      <c r="BC39" s="920"/>
      <c r="BD39" s="920"/>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20"/>
      <c r="BA40" s="920"/>
      <c r="BB40" s="920"/>
      <c r="BC40" s="920"/>
      <c r="BD40" s="920"/>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20"/>
      <c r="BA41" s="920"/>
      <c r="BB41" s="920"/>
      <c r="BC41" s="920"/>
      <c r="BD41" s="920"/>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20"/>
      <c r="BA42" s="920"/>
      <c r="BB42" s="920"/>
      <c r="BC42" s="920"/>
      <c r="BD42" s="920"/>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20"/>
      <c r="BA43" s="920"/>
      <c r="BB43" s="920"/>
      <c r="BC43" s="920"/>
      <c r="BD43" s="920"/>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20"/>
      <c r="BA44" s="920"/>
      <c r="BB44" s="920"/>
      <c r="BC44" s="920"/>
      <c r="BD44" s="920"/>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20"/>
      <c r="BA45" s="920"/>
      <c r="BB45" s="920"/>
      <c r="BC45" s="920"/>
      <c r="BD45" s="920"/>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20"/>
      <c r="BA46" s="920"/>
      <c r="BB46" s="920"/>
      <c r="BC46" s="920"/>
      <c r="BD46" s="920"/>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20"/>
      <c r="BA47" s="920"/>
      <c r="BB47" s="920"/>
      <c r="BC47" s="920"/>
      <c r="BD47" s="920"/>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20"/>
      <c r="BA48" s="920"/>
      <c r="BB48" s="920"/>
      <c r="BC48" s="920"/>
      <c r="BD48" s="920"/>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20"/>
      <c r="BA49" s="920"/>
      <c r="BB49" s="920"/>
      <c r="BC49" s="920"/>
      <c r="BD49" s="920"/>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5"/>
      <c r="BF62" s="915"/>
      <c r="BG62" s="915"/>
      <c r="BH62" s="915"/>
      <c r="BI62" s="916"/>
      <c r="BJ62" s="933"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409</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594</v>
      </c>
      <c r="AG63" s="930"/>
      <c r="AH63" s="930"/>
      <c r="AI63" s="930"/>
      <c r="AJ63" s="931"/>
      <c r="AK63" s="932"/>
      <c r="AL63" s="927"/>
      <c r="AM63" s="927"/>
      <c r="AN63" s="927"/>
      <c r="AO63" s="927"/>
      <c r="AP63" s="934" t="s">
        <v>590</v>
      </c>
      <c r="AQ63" s="930"/>
      <c r="AR63" s="930"/>
      <c r="AS63" s="930"/>
      <c r="AT63" s="930"/>
      <c r="AU63" s="934" t="s">
        <v>590</v>
      </c>
      <c r="AV63" s="930"/>
      <c r="AW63" s="930"/>
      <c r="AX63" s="930"/>
      <c r="AY63" s="930"/>
      <c r="AZ63" s="935"/>
      <c r="BA63" s="935"/>
      <c r="BB63" s="935"/>
      <c r="BC63" s="935"/>
      <c r="BD63" s="935"/>
      <c r="BE63" s="936"/>
      <c r="BF63" s="936"/>
      <c r="BG63" s="936"/>
      <c r="BH63" s="936"/>
      <c r="BI63" s="937"/>
      <c r="BJ63" s="938" t="s">
        <v>410</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399</v>
      </c>
      <c r="AB66" s="804"/>
      <c r="AC66" s="804"/>
      <c r="AD66" s="804"/>
      <c r="AE66" s="805"/>
      <c r="AF66" s="941" t="s">
        <v>415</v>
      </c>
      <c r="AG66" s="899"/>
      <c r="AH66" s="899"/>
      <c r="AI66" s="899"/>
      <c r="AJ66" s="942"/>
      <c r="AK66" s="803" t="s">
        <v>416</v>
      </c>
      <c r="AL66" s="827"/>
      <c r="AM66" s="827"/>
      <c r="AN66" s="827"/>
      <c r="AO66" s="828"/>
      <c r="AP66" s="803" t="s">
        <v>417</v>
      </c>
      <c r="AQ66" s="804"/>
      <c r="AR66" s="804"/>
      <c r="AS66" s="804"/>
      <c r="AT66" s="805"/>
      <c r="AU66" s="803" t="s">
        <v>418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2">
      <c r="A68" s="260">
        <v>1</v>
      </c>
      <c r="B68" s="959" t="s">
        <v>573</v>
      </c>
      <c r="C68" s="960"/>
      <c r="D68" s="960"/>
      <c r="E68" s="960"/>
      <c r="F68" s="960"/>
      <c r="G68" s="960"/>
      <c r="H68" s="960"/>
      <c r="I68" s="960"/>
      <c r="J68" s="960"/>
      <c r="K68" s="960"/>
      <c r="L68" s="960"/>
      <c r="M68" s="960"/>
      <c r="N68" s="960"/>
      <c r="O68" s="960"/>
      <c r="P68" s="961"/>
      <c r="Q68" s="962">
        <v>8315</v>
      </c>
      <c r="R68" s="955">
        <v>7961</v>
      </c>
      <c r="S68" s="955">
        <v>7961</v>
      </c>
      <c r="T68" s="955">
        <v>7961</v>
      </c>
      <c r="U68" s="955">
        <v>7961</v>
      </c>
      <c r="V68" s="955">
        <v>7739</v>
      </c>
      <c r="W68" s="955">
        <v>7475</v>
      </c>
      <c r="X68" s="955">
        <v>7475</v>
      </c>
      <c r="Y68" s="955">
        <v>7475</v>
      </c>
      <c r="Z68" s="955">
        <v>7475</v>
      </c>
      <c r="AA68" s="955">
        <v>576</v>
      </c>
      <c r="AB68" s="955">
        <v>486</v>
      </c>
      <c r="AC68" s="955">
        <v>486</v>
      </c>
      <c r="AD68" s="955">
        <v>486</v>
      </c>
      <c r="AE68" s="955">
        <v>486</v>
      </c>
      <c r="AF68" s="955">
        <v>576</v>
      </c>
      <c r="AG68" s="955">
        <v>486</v>
      </c>
      <c r="AH68" s="955">
        <v>486</v>
      </c>
      <c r="AI68" s="955">
        <v>486</v>
      </c>
      <c r="AJ68" s="955">
        <v>486</v>
      </c>
      <c r="AK68" s="955">
        <v>50</v>
      </c>
      <c r="AL68" s="955">
        <v>9</v>
      </c>
      <c r="AM68" s="955">
        <v>9</v>
      </c>
      <c r="AN68" s="955">
        <v>9</v>
      </c>
      <c r="AO68" s="955">
        <v>9</v>
      </c>
      <c r="AP68" s="955">
        <v>4023</v>
      </c>
      <c r="AQ68" s="955">
        <v>4476</v>
      </c>
      <c r="AR68" s="955">
        <v>4476</v>
      </c>
      <c r="AS68" s="955">
        <v>4476</v>
      </c>
      <c r="AT68" s="955">
        <v>4476</v>
      </c>
      <c r="AU68" s="956">
        <v>173</v>
      </c>
      <c r="AV68" s="956">
        <v>192</v>
      </c>
      <c r="AW68" s="956">
        <v>192</v>
      </c>
      <c r="AX68" s="956">
        <v>192</v>
      </c>
      <c r="AY68" s="956">
        <v>192</v>
      </c>
      <c r="AZ68" s="957"/>
      <c r="BA68" s="957"/>
      <c r="BB68" s="957"/>
      <c r="BC68" s="957"/>
      <c r="BD68" s="958"/>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2">
      <c r="A69" s="263">
        <v>2</v>
      </c>
      <c r="B69" s="959" t="s">
        <v>574</v>
      </c>
      <c r="C69" s="960"/>
      <c r="D69" s="960"/>
      <c r="E69" s="960"/>
      <c r="F69" s="960"/>
      <c r="G69" s="960"/>
      <c r="H69" s="960"/>
      <c r="I69" s="960"/>
      <c r="J69" s="960"/>
      <c r="K69" s="960"/>
      <c r="L69" s="960"/>
      <c r="M69" s="960"/>
      <c r="N69" s="960"/>
      <c r="O69" s="960"/>
      <c r="P69" s="961"/>
      <c r="Q69" s="967">
        <v>183520</v>
      </c>
      <c r="R69" s="968">
        <v>144168</v>
      </c>
      <c r="S69" s="968">
        <v>144168</v>
      </c>
      <c r="T69" s="968">
        <v>144168</v>
      </c>
      <c r="U69" s="968">
        <v>144168</v>
      </c>
      <c r="V69" s="968">
        <v>169130</v>
      </c>
      <c r="W69" s="968">
        <v>138019</v>
      </c>
      <c r="X69" s="968">
        <v>138019</v>
      </c>
      <c r="Y69" s="968">
        <v>138019</v>
      </c>
      <c r="Z69" s="968">
        <v>138019</v>
      </c>
      <c r="AA69" s="968">
        <v>14390</v>
      </c>
      <c r="AB69" s="968">
        <v>6149</v>
      </c>
      <c r="AC69" s="968">
        <v>6149</v>
      </c>
      <c r="AD69" s="968">
        <v>6149</v>
      </c>
      <c r="AE69" s="968">
        <v>6149</v>
      </c>
      <c r="AF69" s="968">
        <v>43717</v>
      </c>
      <c r="AG69" s="968">
        <v>32354</v>
      </c>
      <c r="AH69" s="968">
        <v>32354</v>
      </c>
      <c r="AI69" s="968">
        <v>32354</v>
      </c>
      <c r="AJ69" s="968">
        <v>32354</v>
      </c>
      <c r="AK69" s="969" t="s">
        <v>575</v>
      </c>
      <c r="AL69" s="969"/>
      <c r="AM69" s="969"/>
      <c r="AN69" s="969"/>
      <c r="AO69" s="969"/>
      <c r="AP69" s="969" t="s">
        <v>575</v>
      </c>
      <c r="AQ69" s="969"/>
      <c r="AR69" s="969"/>
      <c r="AS69" s="969"/>
      <c r="AT69" s="969"/>
      <c r="AU69" s="969" t="s">
        <v>575</v>
      </c>
      <c r="AV69" s="969"/>
      <c r="AW69" s="969"/>
      <c r="AX69" s="969"/>
      <c r="AY69" s="969"/>
      <c r="AZ69" s="970" t="s">
        <v>576</v>
      </c>
      <c r="BA69" s="971"/>
      <c r="BB69" s="971"/>
      <c r="BC69" s="971"/>
      <c r="BD69" s="972"/>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2">
      <c r="A70" s="263">
        <v>3</v>
      </c>
      <c r="B70" s="959" t="s">
        <v>577</v>
      </c>
      <c r="C70" s="960"/>
      <c r="D70" s="960"/>
      <c r="E70" s="960"/>
      <c r="F70" s="960"/>
      <c r="G70" s="960"/>
      <c r="H70" s="960"/>
      <c r="I70" s="960"/>
      <c r="J70" s="960"/>
      <c r="K70" s="960"/>
      <c r="L70" s="960"/>
      <c r="M70" s="960"/>
      <c r="N70" s="960"/>
      <c r="O70" s="960"/>
      <c r="P70" s="961"/>
      <c r="Q70" s="963">
        <v>92734</v>
      </c>
      <c r="R70" s="964">
        <v>76940</v>
      </c>
      <c r="S70" s="964">
        <v>76940</v>
      </c>
      <c r="T70" s="964">
        <v>76940</v>
      </c>
      <c r="U70" s="965">
        <v>76940</v>
      </c>
      <c r="V70" s="966">
        <v>86360</v>
      </c>
      <c r="W70" s="964">
        <v>73165</v>
      </c>
      <c r="X70" s="964">
        <v>73165</v>
      </c>
      <c r="Y70" s="964">
        <v>73165</v>
      </c>
      <c r="Z70" s="965">
        <v>73165</v>
      </c>
      <c r="AA70" s="966">
        <v>6374</v>
      </c>
      <c r="AB70" s="964">
        <v>3775</v>
      </c>
      <c r="AC70" s="964">
        <v>3775</v>
      </c>
      <c r="AD70" s="964">
        <v>3775</v>
      </c>
      <c r="AE70" s="965">
        <v>3775</v>
      </c>
      <c r="AF70" s="966">
        <v>6374</v>
      </c>
      <c r="AG70" s="964">
        <v>3775</v>
      </c>
      <c r="AH70" s="964">
        <v>3775</v>
      </c>
      <c r="AI70" s="964">
        <v>3775</v>
      </c>
      <c r="AJ70" s="965">
        <v>3775</v>
      </c>
      <c r="AK70" s="966">
        <v>10959</v>
      </c>
      <c r="AL70" s="964">
        <v>7300</v>
      </c>
      <c r="AM70" s="964">
        <v>7300</v>
      </c>
      <c r="AN70" s="964">
        <v>7300</v>
      </c>
      <c r="AO70" s="965">
        <v>7300</v>
      </c>
      <c r="AP70" s="966">
        <v>55767</v>
      </c>
      <c r="AQ70" s="964">
        <v>42318</v>
      </c>
      <c r="AR70" s="964">
        <v>42318</v>
      </c>
      <c r="AS70" s="964">
        <v>42318</v>
      </c>
      <c r="AT70" s="965">
        <v>42318</v>
      </c>
      <c r="AU70" s="918">
        <v>892</v>
      </c>
      <c r="AV70" s="918"/>
      <c r="AW70" s="918"/>
      <c r="AX70" s="918"/>
      <c r="AY70" s="918"/>
      <c r="AZ70" s="976"/>
      <c r="BA70" s="976"/>
      <c r="BB70" s="976"/>
      <c r="BC70" s="976"/>
      <c r="BD70" s="97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2">
      <c r="A71" s="263">
        <v>4</v>
      </c>
      <c r="B71" s="959" t="s">
        <v>578</v>
      </c>
      <c r="C71" s="960"/>
      <c r="D71" s="960"/>
      <c r="E71" s="960"/>
      <c r="F71" s="960"/>
      <c r="G71" s="960"/>
      <c r="H71" s="960"/>
      <c r="I71" s="960"/>
      <c r="J71" s="960"/>
      <c r="K71" s="960"/>
      <c r="L71" s="960"/>
      <c r="M71" s="960"/>
      <c r="N71" s="960"/>
      <c r="O71" s="960"/>
      <c r="P71" s="961"/>
      <c r="Q71" s="963">
        <v>6959</v>
      </c>
      <c r="R71" s="964">
        <v>6933</v>
      </c>
      <c r="S71" s="964">
        <v>6933</v>
      </c>
      <c r="T71" s="964">
        <v>6933</v>
      </c>
      <c r="U71" s="965">
        <v>6933</v>
      </c>
      <c r="V71" s="966">
        <v>6856</v>
      </c>
      <c r="W71" s="964">
        <v>6850</v>
      </c>
      <c r="X71" s="964">
        <v>6850</v>
      </c>
      <c r="Y71" s="964">
        <v>6850</v>
      </c>
      <c r="Z71" s="965">
        <v>6850</v>
      </c>
      <c r="AA71" s="966">
        <v>103</v>
      </c>
      <c r="AB71" s="964">
        <v>82</v>
      </c>
      <c r="AC71" s="964">
        <v>82</v>
      </c>
      <c r="AD71" s="964">
        <v>82</v>
      </c>
      <c r="AE71" s="965">
        <v>82</v>
      </c>
      <c r="AF71" s="966">
        <v>103</v>
      </c>
      <c r="AG71" s="964">
        <v>82</v>
      </c>
      <c r="AH71" s="964">
        <v>82</v>
      </c>
      <c r="AI71" s="964">
        <v>82</v>
      </c>
      <c r="AJ71" s="965">
        <v>82</v>
      </c>
      <c r="AK71" s="966">
        <v>2441</v>
      </c>
      <c r="AL71" s="964">
        <v>2485</v>
      </c>
      <c r="AM71" s="964">
        <v>2485</v>
      </c>
      <c r="AN71" s="964">
        <v>2485</v>
      </c>
      <c r="AO71" s="965">
        <v>2485</v>
      </c>
      <c r="AP71" s="973" t="s">
        <v>575</v>
      </c>
      <c r="AQ71" s="974"/>
      <c r="AR71" s="974"/>
      <c r="AS71" s="974"/>
      <c r="AT71" s="975"/>
      <c r="AU71" s="973" t="s">
        <v>575</v>
      </c>
      <c r="AV71" s="974"/>
      <c r="AW71" s="974"/>
      <c r="AX71" s="974"/>
      <c r="AY71" s="975"/>
      <c r="AZ71" s="976"/>
      <c r="BA71" s="976"/>
      <c r="BB71" s="976"/>
      <c r="BC71" s="976"/>
      <c r="BD71" s="97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2">
      <c r="A72" s="263">
        <v>5</v>
      </c>
      <c r="B72" s="959" t="s">
        <v>579</v>
      </c>
      <c r="C72" s="960"/>
      <c r="D72" s="960"/>
      <c r="E72" s="960"/>
      <c r="F72" s="960"/>
      <c r="G72" s="960"/>
      <c r="H72" s="960"/>
      <c r="I72" s="960"/>
      <c r="J72" s="960"/>
      <c r="K72" s="960"/>
      <c r="L72" s="960"/>
      <c r="M72" s="960"/>
      <c r="N72" s="960"/>
      <c r="O72" s="960"/>
      <c r="P72" s="961"/>
      <c r="Q72" s="963">
        <v>1424517</v>
      </c>
      <c r="R72" s="964">
        <v>1385861</v>
      </c>
      <c r="S72" s="964">
        <v>1385861</v>
      </c>
      <c r="T72" s="964">
        <v>1385861</v>
      </c>
      <c r="U72" s="965">
        <v>1385861</v>
      </c>
      <c r="V72" s="966">
        <v>1354325</v>
      </c>
      <c r="W72" s="964">
        <v>1346246</v>
      </c>
      <c r="X72" s="964">
        <v>1346246</v>
      </c>
      <c r="Y72" s="964">
        <v>1346246</v>
      </c>
      <c r="Z72" s="965">
        <v>1346246</v>
      </c>
      <c r="AA72" s="966">
        <v>70191</v>
      </c>
      <c r="AB72" s="964">
        <v>39615</v>
      </c>
      <c r="AC72" s="964">
        <v>39615</v>
      </c>
      <c r="AD72" s="964">
        <v>39615</v>
      </c>
      <c r="AE72" s="965">
        <v>39615</v>
      </c>
      <c r="AF72" s="966">
        <v>70191</v>
      </c>
      <c r="AG72" s="964">
        <v>39615</v>
      </c>
      <c r="AH72" s="964">
        <v>39615</v>
      </c>
      <c r="AI72" s="964">
        <v>39615</v>
      </c>
      <c r="AJ72" s="965">
        <v>39615</v>
      </c>
      <c r="AK72" s="978">
        <v>20230</v>
      </c>
      <c r="AL72" s="979">
        <v>13582</v>
      </c>
      <c r="AM72" s="979">
        <v>13582</v>
      </c>
      <c r="AN72" s="979">
        <v>13582</v>
      </c>
      <c r="AO72" s="980">
        <v>13582</v>
      </c>
      <c r="AP72" s="973" t="s">
        <v>575</v>
      </c>
      <c r="AQ72" s="974"/>
      <c r="AR72" s="974"/>
      <c r="AS72" s="974"/>
      <c r="AT72" s="975"/>
      <c r="AU72" s="973" t="s">
        <v>575</v>
      </c>
      <c r="AV72" s="974"/>
      <c r="AW72" s="974"/>
      <c r="AX72" s="974"/>
      <c r="AY72" s="975"/>
      <c r="AZ72" s="976"/>
      <c r="BA72" s="976"/>
      <c r="BB72" s="976"/>
      <c r="BC72" s="976"/>
      <c r="BD72" s="97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2">
      <c r="A73" s="263">
        <v>6</v>
      </c>
      <c r="B73" s="981"/>
      <c r="C73" s="982"/>
      <c r="D73" s="982"/>
      <c r="E73" s="982"/>
      <c r="F73" s="982"/>
      <c r="G73" s="982"/>
      <c r="H73" s="982"/>
      <c r="I73" s="982"/>
      <c r="J73" s="982"/>
      <c r="K73" s="982"/>
      <c r="L73" s="982"/>
      <c r="M73" s="982"/>
      <c r="N73" s="982"/>
      <c r="O73" s="982"/>
      <c r="P73" s="983"/>
      <c r="Q73" s="984"/>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76"/>
      <c r="BA73" s="976"/>
      <c r="BB73" s="976"/>
      <c r="BC73" s="976"/>
      <c r="BD73" s="97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2">
      <c r="A74" s="263">
        <v>7</v>
      </c>
      <c r="B74" s="981"/>
      <c r="C74" s="982"/>
      <c r="D74" s="982"/>
      <c r="E74" s="982"/>
      <c r="F74" s="982"/>
      <c r="G74" s="982"/>
      <c r="H74" s="982"/>
      <c r="I74" s="982"/>
      <c r="J74" s="982"/>
      <c r="K74" s="982"/>
      <c r="L74" s="982"/>
      <c r="M74" s="982"/>
      <c r="N74" s="982"/>
      <c r="O74" s="982"/>
      <c r="P74" s="983"/>
      <c r="Q74" s="984"/>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76"/>
      <c r="BA74" s="976"/>
      <c r="BB74" s="976"/>
      <c r="BC74" s="976"/>
      <c r="BD74" s="97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2">
      <c r="A75" s="263">
        <v>8</v>
      </c>
      <c r="B75" s="981"/>
      <c r="C75" s="982"/>
      <c r="D75" s="982"/>
      <c r="E75" s="982"/>
      <c r="F75" s="982"/>
      <c r="G75" s="982"/>
      <c r="H75" s="982"/>
      <c r="I75" s="982"/>
      <c r="J75" s="982"/>
      <c r="K75" s="982"/>
      <c r="L75" s="982"/>
      <c r="M75" s="982"/>
      <c r="N75" s="982"/>
      <c r="O75" s="982"/>
      <c r="P75" s="983"/>
      <c r="Q75" s="985"/>
      <c r="R75" s="986"/>
      <c r="S75" s="986"/>
      <c r="T75" s="986"/>
      <c r="U75" s="917"/>
      <c r="V75" s="987"/>
      <c r="W75" s="986"/>
      <c r="X75" s="986"/>
      <c r="Y75" s="986"/>
      <c r="Z75" s="917"/>
      <c r="AA75" s="987"/>
      <c r="AB75" s="986"/>
      <c r="AC75" s="986"/>
      <c r="AD75" s="986"/>
      <c r="AE75" s="917"/>
      <c r="AF75" s="987"/>
      <c r="AG75" s="986"/>
      <c r="AH75" s="986"/>
      <c r="AI75" s="986"/>
      <c r="AJ75" s="917"/>
      <c r="AK75" s="987"/>
      <c r="AL75" s="986"/>
      <c r="AM75" s="986"/>
      <c r="AN75" s="986"/>
      <c r="AO75" s="917"/>
      <c r="AP75" s="987"/>
      <c r="AQ75" s="986"/>
      <c r="AR75" s="986"/>
      <c r="AS75" s="986"/>
      <c r="AT75" s="917"/>
      <c r="AU75" s="987"/>
      <c r="AV75" s="986"/>
      <c r="AW75" s="986"/>
      <c r="AX75" s="986"/>
      <c r="AY75" s="917"/>
      <c r="AZ75" s="976"/>
      <c r="BA75" s="976"/>
      <c r="BB75" s="976"/>
      <c r="BC75" s="976"/>
      <c r="BD75" s="97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2">
      <c r="A76" s="263">
        <v>9</v>
      </c>
      <c r="B76" s="981"/>
      <c r="C76" s="982"/>
      <c r="D76" s="982"/>
      <c r="E76" s="982"/>
      <c r="F76" s="982"/>
      <c r="G76" s="982"/>
      <c r="H76" s="982"/>
      <c r="I76" s="982"/>
      <c r="J76" s="982"/>
      <c r="K76" s="982"/>
      <c r="L76" s="982"/>
      <c r="M76" s="982"/>
      <c r="N76" s="982"/>
      <c r="O76" s="982"/>
      <c r="P76" s="983"/>
      <c r="Q76" s="985"/>
      <c r="R76" s="986"/>
      <c r="S76" s="986"/>
      <c r="T76" s="986"/>
      <c r="U76" s="917"/>
      <c r="V76" s="987"/>
      <c r="W76" s="986"/>
      <c r="X76" s="986"/>
      <c r="Y76" s="986"/>
      <c r="Z76" s="917"/>
      <c r="AA76" s="987"/>
      <c r="AB76" s="986"/>
      <c r="AC76" s="986"/>
      <c r="AD76" s="986"/>
      <c r="AE76" s="917"/>
      <c r="AF76" s="987"/>
      <c r="AG76" s="986"/>
      <c r="AH76" s="986"/>
      <c r="AI76" s="986"/>
      <c r="AJ76" s="917"/>
      <c r="AK76" s="987"/>
      <c r="AL76" s="986"/>
      <c r="AM76" s="986"/>
      <c r="AN76" s="986"/>
      <c r="AO76" s="917"/>
      <c r="AP76" s="987"/>
      <c r="AQ76" s="986"/>
      <c r="AR76" s="986"/>
      <c r="AS76" s="986"/>
      <c r="AT76" s="917"/>
      <c r="AU76" s="987"/>
      <c r="AV76" s="986"/>
      <c r="AW76" s="986"/>
      <c r="AX76" s="986"/>
      <c r="AY76" s="917"/>
      <c r="AZ76" s="976"/>
      <c r="BA76" s="976"/>
      <c r="BB76" s="976"/>
      <c r="BC76" s="976"/>
      <c r="BD76" s="97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2">
      <c r="A77" s="263">
        <v>10</v>
      </c>
      <c r="B77" s="981"/>
      <c r="C77" s="982"/>
      <c r="D77" s="982"/>
      <c r="E77" s="982"/>
      <c r="F77" s="982"/>
      <c r="G77" s="982"/>
      <c r="H77" s="982"/>
      <c r="I77" s="982"/>
      <c r="J77" s="982"/>
      <c r="K77" s="982"/>
      <c r="L77" s="982"/>
      <c r="M77" s="982"/>
      <c r="N77" s="982"/>
      <c r="O77" s="982"/>
      <c r="P77" s="983"/>
      <c r="Q77" s="985"/>
      <c r="R77" s="986"/>
      <c r="S77" s="986"/>
      <c r="T77" s="986"/>
      <c r="U77" s="917"/>
      <c r="V77" s="987"/>
      <c r="W77" s="986"/>
      <c r="X77" s="986"/>
      <c r="Y77" s="986"/>
      <c r="Z77" s="917"/>
      <c r="AA77" s="987"/>
      <c r="AB77" s="986"/>
      <c r="AC77" s="986"/>
      <c r="AD77" s="986"/>
      <c r="AE77" s="917"/>
      <c r="AF77" s="987"/>
      <c r="AG77" s="986"/>
      <c r="AH77" s="986"/>
      <c r="AI77" s="986"/>
      <c r="AJ77" s="917"/>
      <c r="AK77" s="987"/>
      <c r="AL77" s="986"/>
      <c r="AM77" s="986"/>
      <c r="AN77" s="986"/>
      <c r="AO77" s="917"/>
      <c r="AP77" s="987"/>
      <c r="AQ77" s="986"/>
      <c r="AR77" s="986"/>
      <c r="AS77" s="986"/>
      <c r="AT77" s="917"/>
      <c r="AU77" s="987"/>
      <c r="AV77" s="986"/>
      <c r="AW77" s="986"/>
      <c r="AX77" s="986"/>
      <c r="AY77" s="917"/>
      <c r="AZ77" s="976"/>
      <c r="BA77" s="976"/>
      <c r="BB77" s="976"/>
      <c r="BC77" s="976"/>
      <c r="BD77" s="97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2">
      <c r="A78" s="263">
        <v>11</v>
      </c>
      <c r="B78" s="981"/>
      <c r="C78" s="982"/>
      <c r="D78" s="982"/>
      <c r="E78" s="982"/>
      <c r="F78" s="982"/>
      <c r="G78" s="982"/>
      <c r="H78" s="982"/>
      <c r="I78" s="982"/>
      <c r="J78" s="982"/>
      <c r="K78" s="982"/>
      <c r="L78" s="982"/>
      <c r="M78" s="982"/>
      <c r="N78" s="982"/>
      <c r="O78" s="982"/>
      <c r="P78" s="983"/>
      <c r="Q78" s="984"/>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76"/>
      <c r="BA78" s="976"/>
      <c r="BB78" s="976"/>
      <c r="BC78" s="976"/>
      <c r="BD78" s="97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2">
      <c r="A79" s="263">
        <v>12</v>
      </c>
      <c r="B79" s="981"/>
      <c r="C79" s="982"/>
      <c r="D79" s="982"/>
      <c r="E79" s="982"/>
      <c r="F79" s="982"/>
      <c r="G79" s="982"/>
      <c r="H79" s="982"/>
      <c r="I79" s="982"/>
      <c r="J79" s="982"/>
      <c r="K79" s="982"/>
      <c r="L79" s="982"/>
      <c r="M79" s="982"/>
      <c r="N79" s="982"/>
      <c r="O79" s="982"/>
      <c r="P79" s="983"/>
      <c r="Q79" s="984"/>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76"/>
      <c r="BA79" s="976"/>
      <c r="BB79" s="976"/>
      <c r="BC79" s="976"/>
      <c r="BD79" s="97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2">
      <c r="A80" s="263">
        <v>13</v>
      </c>
      <c r="B80" s="981"/>
      <c r="C80" s="982"/>
      <c r="D80" s="982"/>
      <c r="E80" s="982"/>
      <c r="F80" s="982"/>
      <c r="G80" s="982"/>
      <c r="H80" s="982"/>
      <c r="I80" s="982"/>
      <c r="J80" s="982"/>
      <c r="K80" s="982"/>
      <c r="L80" s="982"/>
      <c r="M80" s="982"/>
      <c r="N80" s="982"/>
      <c r="O80" s="982"/>
      <c r="P80" s="983"/>
      <c r="Q80" s="984"/>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76"/>
      <c r="BA80" s="976"/>
      <c r="BB80" s="976"/>
      <c r="BC80" s="976"/>
      <c r="BD80" s="97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2">
      <c r="A81" s="263">
        <v>14</v>
      </c>
      <c r="B81" s="981"/>
      <c r="C81" s="982"/>
      <c r="D81" s="982"/>
      <c r="E81" s="982"/>
      <c r="F81" s="982"/>
      <c r="G81" s="982"/>
      <c r="H81" s="982"/>
      <c r="I81" s="982"/>
      <c r="J81" s="982"/>
      <c r="K81" s="982"/>
      <c r="L81" s="982"/>
      <c r="M81" s="982"/>
      <c r="N81" s="982"/>
      <c r="O81" s="982"/>
      <c r="P81" s="983"/>
      <c r="Q81" s="984"/>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76"/>
      <c r="BA81" s="976"/>
      <c r="BB81" s="976"/>
      <c r="BC81" s="976"/>
      <c r="BD81" s="97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2">
      <c r="A82" s="263">
        <v>15</v>
      </c>
      <c r="B82" s="981"/>
      <c r="C82" s="982"/>
      <c r="D82" s="982"/>
      <c r="E82" s="982"/>
      <c r="F82" s="982"/>
      <c r="G82" s="982"/>
      <c r="H82" s="982"/>
      <c r="I82" s="982"/>
      <c r="J82" s="982"/>
      <c r="K82" s="982"/>
      <c r="L82" s="982"/>
      <c r="M82" s="982"/>
      <c r="N82" s="982"/>
      <c r="O82" s="982"/>
      <c r="P82" s="983"/>
      <c r="Q82" s="984"/>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76"/>
      <c r="BA82" s="976"/>
      <c r="BB82" s="976"/>
      <c r="BC82" s="976"/>
      <c r="BD82" s="97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2">
      <c r="A83" s="263">
        <v>16</v>
      </c>
      <c r="B83" s="981"/>
      <c r="C83" s="982"/>
      <c r="D83" s="982"/>
      <c r="E83" s="982"/>
      <c r="F83" s="982"/>
      <c r="G83" s="982"/>
      <c r="H83" s="982"/>
      <c r="I83" s="982"/>
      <c r="J83" s="982"/>
      <c r="K83" s="982"/>
      <c r="L83" s="982"/>
      <c r="M83" s="982"/>
      <c r="N83" s="982"/>
      <c r="O83" s="982"/>
      <c r="P83" s="983"/>
      <c r="Q83" s="984"/>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76"/>
      <c r="BA83" s="976"/>
      <c r="BB83" s="976"/>
      <c r="BC83" s="976"/>
      <c r="BD83" s="97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2">
      <c r="A84" s="263">
        <v>17</v>
      </c>
      <c r="B84" s="981"/>
      <c r="C84" s="982"/>
      <c r="D84" s="982"/>
      <c r="E84" s="982"/>
      <c r="F84" s="982"/>
      <c r="G84" s="982"/>
      <c r="H84" s="982"/>
      <c r="I84" s="982"/>
      <c r="J84" s="982"/>
      <c r="K84" s="982"/>
      <c r="L84" s="982"/>
      <c r="M84" s="982"/>
      <c r="N84" s="982"/>
      <c r="O84" s="982"/>
      <c r="P84" s="983"/>
      <c r="Q84" s="984"/>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76"/>
      <c r="BA84" s="976"/>
      <c r="BB84" s="976"/>
      <c r="BC84" s="976"/>
      <c r="BD84" s="97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2">
      <c r="A85" s="263">
        <v>18</v>
      </c>
      <c r="B85" s="981"/>
      <c r="C85" s="982"/>
      <c r="D85" s="982"/>
      <c r="E85" s="982"/>
      <c r="F85" s="982"/>
      <c r="G85" s="982"/>
      <c r="H85" s="982"/>
      <c r="I85" s="982"/>
      <c r="J85" s="982"/>
      <c r="K85" s="982"/>
      <c r="L85" s="982"/>
      <c r="M85" s="982"/>
      <c r="N85" s="982"/>
      <c r="O85" s="982"/>
      <c r="P85" s="983"/>
      <c r="Q85" s="984"/>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76"/>
      <c r="BA85" s="976"/>
      <c r="BB85" s="976"/>
      <c r="BC85" s="976"/>
      <c r="BD85" s="97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2">
      <c r="A86" s="263">
        <v>19</v>
      </c>
      <c r="B86" s="981"/>
      <c r="C86" s="982"/>
      <c r="D86" s="982"/>
      <c r="E86" s="982"/>
      <c r="F86" s="982"/>
      <c r="G86" s="982"/>
      <c r="H86" s="982"/>
      <c r="I86" s="982"/>
      <c r="J86" s="982"/>
      <c r="K86" s="982"/>
      <c r="L86" s="982"/>
      <c r="M86" s="982"/>
      <c r="N86" s="982"/>
      <c r="O86" s="982"/>
      <c r="P86" s="983"/>
      <c r="Q86" s="984"/>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76"/>
      <c r="BA86" s="976"/>
      <c r="BB86" s="976"/>
      <c r="BC86" s="976"/>
      <c r="BD86" s="97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2">
      <c r="A87" s="271">
        <v>20</v>
      </c>
      <c r="B87" s="988"/>
      <c r="C87" s="989"/>
      <c r="D87" s="989"/>
      <c r="E87" s="989"/>
      <c r="F87" s="989"/>
      <c r="G87" s="989"/>
      <c r="H87" s="989"/>
      <c r="I87" s="989"/>
      <c r="J87" s="989"/>
      <c r="K87" s="989"/>
      <c r="L87" s="989"/>
      <c r="M87" s="989"/>
      <c r="N87" s="989"/>
      <c r="O87" s="989"/>
      <c r="P87" s="990"/>
      <c r="Q87" s="991"/>
      <c r="R87" s="992"/>
      <c r="S87" s="992"/>
      <c r="T87" s="992"/>
      <c r="U87" s="992"/>
      <c r="V87" s="992"/>
      <c r="W87" s="992"/>
      <c r="X87" s="992"/>
      <c r="Y87" s="992"/>
      <c r="Z87" s="992"/>
      <c r="AA87" s="992"/>
      <c r="AB87" s="992"/>
      <c r="AC87" s="992"/>
      <c r="AD87" s="992"/>
      <c r="AE87" s="992"/>
      <c r="AF87" s="992"/>
      <c r="AG87" s="992"/>
      <c r="AH87" s="992"/>
      <c r="AI87" s="992"/>
      <c r="AJ87" s="992"/>
      <c r="AK87" s="992"/>
      <c r="AL87" s="992"/>
      <c r="AM87" s="992"/>
      <c r="AN87" s="992"/>
      <c r="AO87" s="992"/>
      <c r="AP87" s="992"/>
      <c r="AQ87" s="992"/>
      <c r="AR87" s="992"/>
      <c r="AS87" s="992"/>
      <c r="AT87" s="992"/>
      <c r="AU87" s="992"/>
      <c r="AV87" s="992"/>
      <c r="AW87" s="992"/>
      <c r="AX87" s="992"/>
      <c r="AY87" s="992"/>
      <c r="AZ87" s="993"/>
      <c r="BA87" s="993"/>
      <c r="BB87" s="993"/>
      <c r="BC87" s="993"/>
      <c r="BD87" s="994"/>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5">
      <c r="A88" s="266" t="s">
        <v>392</v>
      </c>
      <c r="B88" s="876" t="s">
        <v>419</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120962</v>
      </c>
      <c r="AG88" s="930"/>
      <c r="AH88" s="930"/>
      <c r="AI88" s="930"/>
      <c r="AJ88" s="930"/>
      <c r="AK88" s="927"/>
      <c r="AL88" s="927"/>
      <c r="AM88" s="927"/>
      <c r="AN88" s="927"/>
      <c r="AO88" s="927"/>
      <c r="AP88" s="930">
        <v>59789</v>
      </c>
      <c r="AQ88" s="930"/>
      <c r="AR88" s="930"/>
      <c r="AS88" s="930"/>
      <c r="AT88" s="930"/>
      <c r="AU88" s="930">
        <v>1065</v>
      </c>
      <c r="AV88" s="930"/>
      <c r="AW88" s="930"/>
      <c r="AX88" s="930"/>
      <c r="AY88" s="930"/>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420</v>
      </c>
      <c r="BS102" s="877"/>
      <c r="BT102" s="877"/>
      <c r="BU102" s="877"/>
      <c r="BV102" s="877"/>
      <c r="BW102" s="877"/>
      <c r="BX102" s="877"/>
      <c r="BY102" s="877"/>
      <c r="BZ102" s="877"/>
      <c r="CA102" s="877"/>
      <c r="CB102" s="877"/>
      <c r="CC102" s="877"/>
      <c r="CD102" s="877"/>
      <c r="CE102" s="877"/>
      <c r="CF102" s="877"/>
      <c r="CG102" s="878"/>
      <c r="CH102" s="995"/>
      <c r="CI102" s="996"/>
      <c r="CJ102" s="996"/>
      <c r="CK102" s="996"/>
      <c r="CL102" s="997"/>
      <c r="CM102" s="995"/>
      <c r="CN102" s="996"/>
      <c r="CO102" s="996"/>
      <c r="CP102" s="996"/>
      <c r="CQ102" s="997"/>
      <c r="CR102" s="998">
        <v>1110</v>
      </c>
      <c r="CS102" s="939"/>
      <c r="CT102" s="939"/>
      <c r="CU102" s="939"/>
      <c r="CV102" s="999"/>
      <c r="CW102" s="998">
        <v>219</v>
      </c>
      <c r="CX102" s="939"/>
      <c r="CY102" s="939"/>
      <c r="CZ102" s="939"/>
      <c r="DA102" s="999"/>
      <c r="DB102" s="998">
        <v>7</v>
      </c>
      <c r="DC102" s="939"/>
      <c r="DD102" s="939"/>
      <c r="DE102" s="939"/>
      <c r="DF102" s="999"/>
      <c r="DG102" s="1000" t="s">
        <v>590</v>
      </c>
      <c r="DH102" s="939"/>
      <c r="DI102" s="939"/>
      <c r="DJ102" s="939"/>
      <c r="DK102" s="999"/>
      <c r="DL102" s="1000" t="s">
        <v>590</v>
      </c>
      <c r="DM102" s="939"/>
      <c r="DN102" s="939"/>
      <c r="DO102" s="939"/>
      <c r="DP102" s="999"/>
      <c r="DQ102" s="998"/>
      <c r="DR102" s="939"/>
      <c r="DS102" s="939"/>
      <c r="DT102" s="939"/>
      <c r="DU102" s="999"/>
      <c r="DV102" s="1023"/>
      <c r="DW102" s="1024"/>
      <c r="DX102" s="1024"/>
      <c r="DY102" s="1024"/>
      <c r="DZ102" s="102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6" t="s">
        <v>421</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7" t="s">
        <v>422</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28" t="s">
        <v>425</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426</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8" customFormat="1" ht="26.25" customHeight="1" x14ac:dyDescent="0.2">
      <c r="A109" s="1021" t="s">
        <v>427</v>
      </c>
      <c r="B109" s="1002"/>
      <c r="C109" s="1002"/>
      <c r="D109" s="1002"/>
      <c r="E109" s="1002"/>
      <c r="F109" s="1002"/>
      <c r="G109" s="1002"/>
      <c r="H109" s="1002"/>
      <c r="I109" s="1002"/>
      <c r="J109" s="1002"/>
      <c r="K109" s="1002"/>
      <c r="L109" s="1002"/>
      <c r="M109" s="1002"/>
      <c r="N109" s="1002"/>
      <c r="O109" s="1002"/>
      <c r="P109" s="1002"/>
      <c r="Q109" s="1002"/>
      <c r="R109" s="1002"/>
      <c r="S109" s="1002"/>
      <c r="T109" s="1002"/>
      <c r="U109" s="1002"/>
      <c r="V109" s="1002"/>
      <c r="W109" s="1002"/>
      <c r="X109" s="1002"/>
      <c r="Y109" s="1002"/>
      <c r="Z109" s="1003"/>
      <c r="AA109" s="1001" t="s">
        <v>428</v>
      </c>
      <c r="AB109" s="1002"/>
      <c r="AC109" s="1002"/>
      <c r="AD109" s="1002"/>
      <c r="AE109" s="1003"/>
      <c r="AF109" s="1001" t="s">
        <v>429</v>
      </c>
      <c r="AG109" s="1002"/>
      <c r="AH109" s="1002"/>
      <c r="AI109" s="1002"/>
      <c r="AJ109" s="1003"/>
      <c r="AK109" s="1001" t="s">
        <v>308</v>
      </c>
      <c r="AL109" s="1002"/>
      <c r="AM109" s="1002"/>
      <c r="AN109" s="1002"/>
      <c r="AO109" s="1003"/>
      <c r="AP109" s="1001" t="s">
        <v>430</v>
      </c>
      <c r="AQ109" s="1002"/>
      <c r="AR109" s="1002"/>
      <c r="AS109" s="1002"/>
      <c r="AT109" s="1004"/>
      <c r="AU109" s="1021" t="s">
        <v>427</v>
      </c>
      <c r="AV109" s="1002"/>
      <c r="AW109" s="1002"/>
      <c r="AX109" s="1002"/>
      <c r="AY109" s="1002"/>
      <c r="AZ109" s="1002"/>
      <c r="BA109" s="1002"/>
      <c r="BB109" s="1002"/>
      <c r="BC109" s="1002"/>
      <c r="BD109" s="1002"/>
      <c r="BE109" s="1002"/>
      <c r="BF109" s="1002"/>
      <c r="BG109" s="1002"/>
      <c r="BH109" s="1002"/>
      <c r="BI109" s="1002"/>
      <c r="BJ109" s="1002"/>
      <c r="BK109" s="1002"/>
      <c r="BL109" s="1002"/>
      <c r="BM109" s="1002"/>
      <c r="BN109" s="1002"/>
      <c r="BO109" s="1002"/>
      <c r="BP109" s="1003"/>
      <c r="BQ109" s="1001" t="s">
        <v>428</v>
      </c>
      <c r="BR109" s="1002"/>
      <c r="BS109" s="1002"/>
      <c r="BT109" s="1002"/>
      <c r="BU109" s="1003"/>
      <c r="BV109" s="1001" t="s">
        <v>429</v>
      </c>
      <c r="BW109" s="1002"/>
      <c r="BX109" s="1002"/>
      <c r="BY109" s="1002"/>
      <c r="BZ109" s="1003"/>
      <c r="CA109" s="1001" t="s">
        <v>308</v>
      </c>
      <c r="CB109" s="1002"/>
      <c r="CC109" s="1002"/>
      <c r="CD109" s="1002"/>
      <c r="CE109" s="1003"/>
      <c r="CF109" s="1022" t="s">
        <v>430</v>
      </c>
      <c r="CG109" s="1022"/>
      <c r="CH109" s="1022"/>
      <c r="CI109" s="1022"/>
      <c r="CJ109" s="1022"/>
      <c r="CK109" s="1001" t="s">
        <v>431</v>
      </c>
      <c r="CL109" s="1002"/>
      <c r="CM109" s="1002"/>
      <c r="CN109" s="1002"/>
      <c r="CO109" s="1002"/>
      <c r="CP109" s="1002"/>
      <c r="CQ109" s="1002"/>
      <c r="CR109" s="1002"/>
      <c r="CS109" s="1002"/>
      <c r="CT109" s="1002"/>
      <c r="CU109" s="1002"/>
      <c r="CV109" s="1002"/>
      <c r="CW109" s="1002"/>
      <c r="CX109" s="1002"/>
      <c r="CY109" s="1002"/>
      <c r="CZ109" s="1002"/>
      <c r="DA109" s="1002"/>
      <c r="DB109" s="1002"/>
      <c r="DC109" s="1002"/>
      <c r="DD109" s="1002"/>
      <c r="DE109" s="1002"/>
      <c r="DF109" s="1003"/>
      <c r="DG109" s="1001" t="s">
        <v>428</v>
      </c>
      <c r="DH109" s="1002"/>
      <c r="DI109" s="1002"/>
      <c r="DJ109" s="1002"/>
      <c r="DK109" s="1003"/>
      <c r="DL109" s="1001" t="s">
        <v>429</v>
      </c>
      <c r="DM109" s="1002"/>
      <c r="DN109" s="1002"/>
      <c r="DO109" s="1002"/>
      <c r="DP109" s="1003"/>
      <c r="DQ109" s="1001" t="s">
        <v>308</v>
      </c>
      <c r="DR109" s="1002"/>
      <c r="DS109" s="1002"/>
      <c r="DT109" s="1002"/>
      <c r="DU109" s="1003"/>
      <c r="DV109" s="1001" t="s">
        <v>430</v>
      </c>
      <c r="DW109" s="1002"/>
      <c r="DX109" s="1002"/>
      <c r="DY109" s="1002"/>
      <c r="DZ109" s="1004"/>
    </row>
    <row r="110" spans="1:131" s="248" customFormat="1" ht="26.25" customHeight="1" x14ac:dyDescent="0.2">
      <c r="A110" s="1005" t="s">
        <v>432</v>
      </c>
      <c r="B110" s="1006"/>
      <c r="C110" s="1006"/>
      <c r="D110" s="1006"/>
      <c r="E110" s="1006"/>
      <c r="F110" s="1006"/>
      <c r="G110" s="1006"/>
      <c r="H110" s="1006"/>
      <c r="I110" s="1006"/>
      <c r="J110" s="1006"/>
      <c r="K110" s="1006"/>
      <c r="L110" s="1006"/>
      <c r="M110" s="1006"/>
      <c r="N110" s="1006"/>
      <c r="O110" s="1006"/>
      <c r="P110" s="1006"/>
      <c r="Q110" s="1006"/>
      <c r="R110" s="1006"/>
      <c r="S110" s="1006"/>
      <c r="T110" s="1006"/>
      <c r="U110" s="1006"/>
      <c r="V110" s="1006"/>
      <c r="W110" s="1006"/>
      <c r="X110" s="1006"/>
      <c r="Y110" s="1006"/>
      <c r="Z110" s="1007"/>
      <c r="AA110" s="1008">
        <v>571962</v>
      </c>
      <c r="AB110" s="1009"/>
      <c r="AC110" s="1009"/>
      <c r="AD110" s="1009"/>
      <c r="AE110" s="1010"/>
      <c r="AF110" s="1011">
        <v>701893</v>
      </c>
      <c r="AG110" s="1009"/>
      <c r="AH110" s="1009"/>
      <c r="AI110" s="1009"/>
      <c r="AJ110" s="1010"/>
      <c r="AK110" s="1011">
        <v>816227</v>
      </c>
      <c r="AL110" s="1009"/>
      <c r="AM110" s="1009"/>
      <c r="AN110" s="1009"/>
      <c r="AO110" s="1010"/>
      <c r="AP110" s="1012">
        <v>1.5</v>
      </c>
      <c r="AQ110" s="1013"/>
      <c r="AR110" s="1013"/>
      <c r="AS110" s="1013"/>
      <c r="AT110" s="1014"/>
      <c r="AU110" s="1015" t="s">
        <v>73</v>
      </c>
      <c r="AV110" s="1016"/>
      <c r="AW110" s="1016"/>
      <c r="AX110" s="1016"/>
      <c r="AY110" s="1016"/>
      <c r="AZ110" s="1057" t="s">
        <v>433</v>
      </c>
      <c r="BA110" s="1006"/>
      <c r="BB110" s="1006"/>
      <c r="BC110" s="1006"/>
      <c r="BD110" s="1006"/>
      <c r="BE110" s="1006"/>
      <c r="BF110" s="1006"/>
      <c r="BG110" s="1006"/>
      <c r="BH110" s="1006"/>
      <c r="BI110" s="1006"/>
      <c r="BJ110" s="1006"/>
      <c r="BK110" s="1006"/>
      <c r="BL110" s="1006"/>
      <c r="BM110" s="1006"/>
      <c r="BN110" s="1006"/>
      <c r="BO110" s="1006"/>
      <c r="BP110" s="1007"/>
      <c r="BQ110" s="1043">
        <v>15666690</v>
      </c>
      <c r="BR110" s="1044"/>
      <c r="BS110" s="1044"/>
      <c r="BT110" s="1044"/>
      <c r="BU110" s="1044"/>
      <c r="BV110" s="1044">
        <v>17970658</v>
      </c>
      <c r="BW110" s="1044"/>
      <c r="BX110" s="1044"/>
      <c r="BY110" s="1044"/>
      <c r="BZ110" s="1044"/>
      <c r="CA110" s="1044">
        <v>20244211</v>
      </c>
      <c r="CB110" s="1044"/>
      <c r="CC110" s="1044"/>
      <c r="CD110" s="1044"/>
      <c r="CE110" s="1044"/>
      <c r="CF110" s="1058">
        <v>38.200000000000003</v>
      </c>
      <c r="CG110" s="1059"/>
      <c r="CH110" s="1059"/>
      <c r="CI110" s="1059"/>
      <c r="CJ110" s="1059"/>
      <c r="CK110" s="1060" t="s">
        <v>434</v>
      </c>
      <c r="CL110" s="1061"/>
      <c r="CM110" s="1040" t="s">
        <v>435</v>
      </c>
      <c r="CN110" s="1041"/>
      <c r="CO110" s="1041"/>
      <c r="CP110" s="1041"/>
      <c r="CQ110" s="1041"/>
      <c r="CR110" s="1041"/>
      <c r="CS110" s="1041"/>
      <c r="CT110" s="1041"/>
      <c r="CU110" s="1041"/>
      <c r="CV110" s="1041"/>
      <c r="CW110" s="1041"/>
      <c r="CX110" s="1041"/>
      <c r="CY110" s="1041"/>
      <c r="CZ110" s="1041"/>
      <c r="DA110" s="1041"/>
      <c r="DB110" s="1041"/>
      <c r="DC110" s="1041"/>
      <c r="DD110" s="1041"/>
      <c r="DE110" s="1041"/>
      <c r="DF110" s="1042"/>
      <c r="DG110" s="1043">
        <v>1823475</v>
      </c>
      <c r="DH110" s="1044"/>
      <c r="DI110" s="1044"/>
      <c r="DJ110" s="1044"/>
      <c r="DK110" s="1044"/>
      <c r="DL110" s="1044">
        <v>1676805</v>
      </c>
      <c r="DM110" s="1044"/>
      <c r="DN110" s="1044"/>
      <c r="DO110" s="1044"/>
      <c r="DP110" s="1044"/>
      <c r="DQ110" s="1044">
        <v>1531344</v>
      </c>
      <c r="DR110" s="1044"/>
      <c r="DS110" s="1044"/>
      <c r="DT110" s="1044"/>
      <c r="DU110" s="1044"/>
      <c r="DV110" s="1045">
        <v>2.9</v>
      </c>
      <c r="DW110" s="1045"/>
      <c r="DX110" s="1045"/>
      <c r="DY110" s="1045"/>
      <c r="DZ110" s="1046"/>
    </row>
    <row r="111" spans="1:131" s="248" customFormat="1" ht="26.25" customHeight="1" x14ac:dyDescent="0.2">
      <c r="A111" s="1047" t="s">
        <v>436</v>
      </c>
      <c r="B111" s="1048"/>
      <c r="C111" s="1048"/>
      <c r="D111" s="1048"/>
      <c r="E111" s="1048"/>
      <c r="F111" s="1048"/>
      <c r="G111" s="1048"/>
      <c r="H111" s="1048"/>
      <c r="I111" s="1048"/>
      <c r="J111" s="1048"/>
      <c r="K111" s="1048"/>
      <c r="L111" s="1048"/>
      <c r="M111" s="1048"/>
      <c r="N111" s="1048"/>
      <c r="O111" s="1048"/>
      <c r="P111" s="1048"/>
      <c r="Q111" s="1048"/>
      <c r="R111" s="1048"/>
      <c r="S111" s="1048"/>
      <c r="T111" s="1048"/>
      <c r="U111" s="1048"/>
      <c r="V111" s="1048"/>
      <c r="W111" s="1048"/>
      <c r="X111" s="1048"/>
      <c r="Y111" s="1048"/>
      <c r="Z111" s="1049"/>
      <c r="AA111" s="1050" t="s">
        <v>394</v>
      </c>
      <c r="AB111" s="1051"/>
      <c r="AC111" s="1051"/>
      <c r="AD111" s="1051"/>
      <c r="AE111" s="1052"/>
      <c r="AF111" s="1053" t="s">
        <v>394</v>
      </c>
      <c r="AG111" s="1051"/>
      <c r="AH111" s="1051"/>
      <c r="AI111" s="1051"/>
      <c r="AJ111" s="1052"/>
      <c r="AK111" s="1053" t="s">
        <v>394</v>
      </c>
      <c r="AL111" s="1051"/>
      <c r="AM111" s="1051"/>
      <c r="AN111" s="1051"/>
      <c r="AO111" s="1052"/>
      <c r="AP111" s="1054" t="s">
        <v>394</v>
      </c>
      <c r="AQ111" s="1055"/>
      <c r="AR111" s="1055"/>
      <c r="AS111" s="1055"/>
      <c r="AT111" s="1056"/>
      <c r="AU111" s="1017"/>
      <c r="AV111" s="1018"/>
      <c r="AW111" s="1018"/>
      <c r="AX111" s="1018"/>
      <c r="AY111" s="1018"/>
      <c r="AZ111" s="1066" t="s">
        <v>437</v>
      </c>
      <c r="BA111" s="1067"/>
      <c r="BB111" s="1067"/>
      <c r="BC111" s="1067"/>
      <c r="BD111" s="1067"/>
      <c r="BE111" s="1067"/>
      <c r="BF111" s="1067"/>
      <c r="BG111" s="1067"/>
      <c r="BH111" s="1067"/>
      <c r="BI111" s="1067"/>
      <c r="BJ111" s="1067"/>
      <c r="BK111" s="1067"/>
      <c r="BL111" s="1067"/>
      <c r="BM111" s="1067"/>
      <c r="BN111" s="1067"/>
      <c r="BO111" s="1067"/>
      <c r="BP111" s="1068"/>
      <c r="BQ111" s="1036">
        <v>4931548</v>
      </c>
      <c r="BR111" s="1037"/>
      <c r="BS111" s="1037"/>
      <c r="BT111" s="1037"/>
      <c r="BU111" s="1037"/>
      <c r="BV111" s="1037">
        <v>4494204</v>
      </c>
      <c r="BW111" s="1037"/>
      <c r="BX111" s="1037"/>
      <c r="BY111" s="1037"/>
      <c r="BZ111" s="1037"/>
      <c r="CA111" s="1037">
        <v>4155775</v>
      </c>
      <c r="CB111" s="1037"/>
      <c r="CC111" s="1037"/>
      <c r="CD111" s="1037"/>
      <c r="CE111" s="1037"/>
      <c r="CF111" s="1031">
        <v>7.9</v>
      </c>
      <c r="CG111" s="1032"/>
      <c r="CH111" s="1032"/>
      <c r="CI111" s="1032"/>
      <c r="CJ111" s="1032"/>
      <c r="CK111" s="1062"/>
      <c r="CL111" s="1063"/>
      <c r="CM111" s="1033" t="s">
        <v>438</v>
      </c>
      <c r="CN111" s="1034"/>
      <c r="CO111" s="1034"/>
      <c r="CP111" s="1034"/>
      <c r="CQ111" s="1034"/>
      <c r="CR111" s="1034"/>
      <c r="CS111" s="1034"/>
      <c r="CT111" s="1034"/>
      <c r="CU111" s="1034"/>
      <c r="CV111" s="1034"/>
      <c r="CW111" s="1034"/>
      <c r="CX111" s="1034"/>
      <c r="CY111" s="1034"/>
      <c r="CZ111" s="1034"/>
      <c r="DA111" s="1034"/>
      <c r="DB111" s="1034"/>
      <c r="DC111" s="1034"/>
      <c r="DD111" s="1034"/>
      <c r="DE111" s="1034"/>
      <c r="DF111" s="1035"/>
      <c r="DG111" s="1036" t="s">
        <v>129</v>
      </c>
      <c r="DH111" s="1037"/>
      <c r="DI111" s="1037"/>
      <c r="DJ111" s="1037"/>
      <c r="DK111" s="1037"/>
      <c r="DL111" s="1037" t="s">
        <v>129</v>
      </c>
      <c r="DM111" s="1037"/>
      <c r="DN111" s="1037"/>
      <c r="DO111" s="1037"/>
      <c r="DP111" s="1037"/>
      <c r="DQ111" s="1037" t="s">
        <v>129</v>
      </c>
      <c r="DR111" s="1037"/>
      <c r="DS111" s="1037"/>
      <c r="DT111" s="1037"/>
      <c r="DU111" s="1037"/>
      <c r="DV111" s="1038" t="s">
        <v>129</v>
      </c>
      <c r="DW111" s="1038"/>
      <c r="DX111" s="1038"/>
      <c r="DY111" s="1038"/>
      <c r="DZ111" s="1039"/>
    </row>
    <row r="112" spans="1:131" s="248" customFormat="1" ht="26.25" customHeight="1" x14ac:dyDescent="0.2">
      <c r="A112" s="1069" t="s">
        <v>439</v>
      </c>
      <c r="B112" s="1070"/>
      <c r="C112" s="1067" t="s">
        <v>440</v>
      </c>
      <c r="D112" s="1067"/>
      <c r="E112" s="1067"/>
      <c r="F112" s="1067"/>
      <c r="G112" s="1067"/>
      <c r="H112" s="1067"/>
      <c r="I112" s="1067"/>
      <c r="J112" s="1067"/>
      <c r="K112" s="1067"/>
      <c r="L112" s="1067"/>
      <c r="M112" s="1067"/>
      <c r="N112" s="1067"/>
      <c r="O112" s="1067"/>
      <c r="P112" s="1067"/>
      <c r="Q112" s="1067"/>
      <c r="R112" s="1067"/>
      <c r="S112" s="1067"/>
      <c r="T112" s="1067"/>
      <c r="U112" s="1067"/>
      <c r="V112" s="1067"/>
      <c r="W112" s="1067"/>
      <c r="X112" s="1067"/>
      <c r="Y112" s="1067"/>
      <c r="Z112" s="1068"/>
      <c r="AA112" s="1075">
        <v>23567</v>
      </c>
      <c r="AB112" s="1076"/>
      <c r="AC112" s="1076"/>
      <c r="AD112" s="1076"/>
      <c r="AE112" s="1077"/>
      <c r="AF112" s="1078">
        <v>34833</v>
      </c>
      <c r="AG112" s="1076"/>
      <c r="AH112" s="1076"/>
      <c r="AI112" s="1076"/>
      <c r="AJ112" s="1077"/>
      <c r="AK112" s="1078">
        <v>107367</v>
      </c>
      <c r="AL112" s="1076"/>
      <c r="AM112" s="1076"/>
      <c r="AN112" s="1076"/>
      <c r="AO112" s="1077"/>
      <c r="AP112" s="1079">
        <v>0.2</v>
      </c>
      <c r="AQ112" s="1080"/>
      <c r="AR112" s="1080"/>
      <c r="AS112" s="1080"/>
      <c r="AT112" s="1081"/>
      <c r="AU112" s="1017"/>
      <c r="AV112" s="1018"/>
      <c r="AW112" s="1018"/>
      <c r="AX112" s="1018"/>
      <c r="AY112" s="1018"/>
      <c r="AZ112" s="1066" t="s">
        <v>441</v>
      </c>
      <c r="BA112" s="1067"/>
      <c r="BB112" s="1067"/>
      <c r="BC112" s="1067"/>
      <c r="BD112" s="1067"/>
      <c r="BE112" s="1067"/>
      <c r="BF112" s="1067"/>
      <c r="BG112" s="1067"/>
      <c r="BH112" s="1067"/>
      <c r="BI112" s="1067"/>
      <c r="BJ112" s="1067"/>
      <c r="BK112" s="1067"/>
      <c r="BL112" s="1067"/>
      <c r="BM112" s="1067"/>
      <c r="BN112" s="1067"/>
      <c r="BO112" s="1067"/>
      <c r="BP112" s="1068"/>
      <c r="BQ112" s="1036" t="s">
        <v>442</v>
      </c>
      <c r="BR112" s="1037"/>
      <c r="BS112" s="1037"/>
      <c r="BT112" s="1037"/>
      <c r="BU112" s="1037"/>
      <c r="BV112" s="1037" t="s">
        <v>129</v>
      </c>
      <c r="BW112" s="1037"/>
      <c r="BX112" s="1037"/>
      <c r="BY112" s="1037"/>
      <c r="BZ112" s="1037"/>
      <c r="CA112" s="1037" t="s">
        <v>129</v>
      </c>
      <c r="CB112" s="1037"/>
      <c r="CC112" s="1037"/>
      <c r="CD112" s="1037"/>
      <c r="CE112" s="1037"/>
      <c r="CF112" s="1031" t="s">
        <v>129</v>
      </c>
      <c r="CG112" s="1032"/>
      <c r="CH112" s="1032"/>
      <c r="CI112" s="1032"/>
      <c r="CJ112" s="1032"/>
      <c r="CK112" s="1062"/>
      <c r="CL112" s="1063"/>
      <c r="CM112" s="1033" t="s">
        <v>443</v>
      </c>
      <c r="CN112" s="1034"/>
      <c r="CO112" s="1034"/>
      <c r="CP112" s="1034"/>
      <c r="CQ112" s="1034"/>
      <c r="CR112" s="1034"/>
      <c r="CS112" s="1034"/>
      <c r="CT112" s="1034"/>
      <c r="CU112" s="1034"/>
      <c r="CV112" s="1034"/>
      <c r="CW112" s="1034"/>
      <c r="CX112" s="1034"/>
      <c r="CY112" s="1034"/>
      <c r="CZ112" s="1034"/>
      <c r="DA112" s="1034"/>
      <c r="DB112" s="1034"/>
      <c r="DC112" s="1034"/>
      <c r="DD112" s="1034"/>
      <c r="DE112" s="1034"/>
      <c r="DF112" s="1035"/>
      <c r="DG112" s="1036" t="s">
        <v>444</v>
      </c>
      <c r="DH112" s="1037"/>
      <c r="DI112" s="1037"/>
      <c r="DJ112" s="1037"/>
      <c r="DK112" s="1037"/>
      <c r="DL112" s="1037" t="s">
        <v>444</v>
      </c>
      <c r="DM112" s="1037"/>
      <c r="DN112" s="1037"/>
      <c r="DO112" s="1037"/>
      <c r="DP112" s="1037"/>
      <c r="DQ112" s="1037" t="s">
        <v>129</v>
      </c>
      <c r="DR112" s="1037"/>
      <c r="DS112" s="1037"/>
      <c r="DT112" s="1037"/>
      <c r="DU112" s="1037"/>
      <c r="DV112" s="1038" t="s">
        <v>445</v>
      </c>
      <c r="DW112" s="1038"/>
      <c r="DX112" s="1038"/>
      <c r="DY112" s="1038"/>
      <c r="DZ112" s="1039"/>
    </row>
    <row r="113" spans="1:130" s="248" customFormat="1" ht="26.25" customHeight="1" x14ac:dyDescent="0.2">
      <c r="A113" s="1071"/>
      <c r="B113" s="1072"/>
      <c r="C113" s="1067" t="s">
        <v>446</v>
      </c>
      <c r="D113" s="1067"/>
      <c r="E113" s="1067"/>
      <c r="F113" s="1067"/>
      <c r="G113" s="1067"/>
      <c r="H113" s="1067"/>
      <c r="I113" s="1067"/>
      <c r="J113" s="1067"/>
      <c r="K113" s="1067"/>
      <c r="L113" s="1067"/>
      <c r="M113" s="1067"/>
      <c r="N113" s="1067"/>
      <c r="O113" s="1067"/>
      <c r="P113" s="1067"/>
      <c r="Q113" s="1067"/>
      <c r="R113" s="1067"/>
      <c r="S113" s="1067"/>
      <c r="T113" s="1067"/>
      <c r="U113" s="1067"/>
      <c r="V113" s="1067"/>
      <c r="W113" s="1067"/>
      <c r="X113" s="1067"/>
      <c r="Y113" s="1067"/>
      <c r="Z113" s="1068"/>
      <c r="AA113" s="1050" t="s">
        <v>442</v>
      </c>
      <c r="AB113" s="1051"/>
      <c r="AC113" s="1051"/>
      <c r="AD113" s="1051"/>
      <c r="AE113" s="1052"/>
      <c r="AF113" s="1053" t="s">
        <v>129</v>
      </c>
      <c r="AG113" s="1051"/>
      <c r="AH113" s="1051"/>
      <c r="AI113" s="1051"/>
      <c r="AJ113" s="1052"/>
      <c r="AK113" s="1053" t="s">
        <v>137</v>
      </c>
      <c r="AL113" s="1051"/>
      <c r="AM113" s="1051"/>
      <c r="AN113" s="1051"/>
      <c r="AO113" s="1052"/>
      <c r="AP113" s="1054" t="s">
        <v>445</v>
      </c>
      <c r="AQ113" s="1055"/>
      <c r="AR113" s="1055"/>
      <c r="AS113" s="1055"/>
      <c r="AT113" s="1056"/>
      <c r="AU113" s="1017"/>
      <c r="AV113" s="1018"/>
      <c r="AW113" s="1018"/>
      <c r="AX113" s="1018"/>
      <c r="AY113" s="1018"/>
      <c r="AZ113" s="1066" t="s">
        <v>447</v>
      </c>
      <c r="BA113" s="1067"/>
      <c r="BB113" s="1067"/>
      <c r="BC113" s="1067"/>
      <c r="BD113" s="1067"/>
      <c r="BE113" s="1067"/>
      <c r="BF113" s="1067"/>
      <c r="BG113" s="1067"/>
      <c r="BH113" s="1067"/>
      <c r="BI113" s="1067"/>
      <c r="BJ113" s="1067"/>
      <c r="BK113" s="1067"/>
      <c r="BL113" s="1067"/>
      <c r="BM113" s="1067"/>
      <c r="BN113" s="1067"/>
      <c r="BO113" s="1067"/>
      <c r="BP113" s="1068"/>
      <c r="BQ113" s="1036">
        <v>827219</v>
      </c>
      <c r="BR113" s="1037"/>
      <c r="BS113" s="1037"/>
      <c r="BT113" s="1037"/>
      <c r="BU113" s="1037"/>
      <c r="BV113" s="1037">
        <v>878495</v>
      </c>
      <c r="BW113" s="1037"/>
      <c r="BX113" s="1037"/>
      <c r="BY113" s="1037"/>
      <c r="BZ113" s="1037"/>
      <c r="CA113" s="1037">
        <v>1065240</v>
      </c>
      <c r="CB113" s="1037"/>
      <c r="CC113" s="1037"/>
      <c r="CD113" s="1037"/>
      <c r="CE113" s="1037"/>
      <c r="CF113" s="1031">
        <v>2</v>
      </c>
      <c r="CG113" s="1032"/>
      <c r="CH113" s="1032"/>
      <c r="CI113" s="1032"/>
      <c r="CJ113" s="1032"/>
      <c r="CK113" s="1062"/>
      <c r="CL113" s="1063"/>
      <c r="CM113" s="1033" t="s">
        <v>448</v>
      </c>
      <c r="CN113" s="1034"/>
      <c r="CO113" s="1034"/>
      <c r="CP113" s="1034"/>
      <c r="CQ113" s="1034"/>
      <c r="CR113" s="1034"/>
      <c r="CS113" s="1034"/>
      <c r="CT113" s="1034"/>
      <c r="CU113" s="1034"/>
      <c r="CV113" s="1034"/>
      <c r="CW113" s="1034"/>
      <c r="CX113" s="1034"/>
      <c r="CY113" s="1034"/>
      <c r="CZ113" s="1034"/>
      <c r="DA113" s="1034"/>
      <c r="DB113" s="1034"/>
      <c r="DC113" s="1034"/>
      <c r="DD113" s="1034"/>
      <c r="DE113" s="1034"/>
      <c r="DF113" s="1035"/>
      <c r="DG113" s="1075" t="s">
        <v>444</v>
      </c>
      <c r="DH113" s="1076"/>
      <c r="DI113" s="1076"/>
      <c r="DJ113" s="1076"/>
      <c r="DK113" s="1077"/>
      <c r="DL113" s="1078" t="s">
        <v>129</v>
      </c>
      <c r="DM113" s="1076"/>
      <c r="DN113" s="1076"/>
      <c r="DO113" s="1076"/>
      <c r="DP113" s="1077"/>
      <c r="DQ113" s="1078" t="s">
        <v>444</v>
      </c>
      <c r="DR113" s="1076"/>
      <c r="DS113" s="1076"/>
      <c r="DT113" s="1076"/>
      <c r="DU113" s="1077"/>
      <c r="DV113" s="1079" t="s">
        <v>129</v>
      </c>
      <c r="DW113" s="1080"/>
      <c r="DX113" s="1080"/>
      <c r="DY113" s="1080"/>
      <c r="DZ113" s="1081"/>
    </row>
    <row r="114" spans="1:130" s="248" customFormat="1" ht="26.25" customHeight="1" x14ac:dyDescent="0.2">
      <c r="A114" s="1071"/>
      <c r="B114" s="1072"/>
      <c r="C114" s="1067" t="s">
        <v>449</v>
      </c>
      <c r="D114" s="1067"/>
      <c r="E114" s="1067"/>
      <c r="F114" s="1067"/>
      <c r="G114" s="1067"/>
      <c r="H114" s="1067"/>
      <c r="I114" s="1067"/>
      <c r="J114" s="1067"/>
      <c r="K114" s="1067"/>
      <c r="L114" s="1067"/>
      <c r="M114" s="1067"/>
      <c r="N114" s="1067"/>
      <c r="O114" s="1067"/>
      <c r="P114" s="1067"/>
      <c r="Q114" s="1067"/>
      <c r="R114" s="1067"/>
      <c r="S114" s="1067"/>
      <c r="T114" s="1067"/>
      <c r="U114" s="1067"/>
      <c r="V114" s="1067"/>
      <c r="W114" s="1067"/>
      <c r="X114" s="1067"/>
      <c r="Y114" s="1067"/>
      <c r="Z114" s="1068"/>
      <c r="AA114" s="1075">
        <v>69021</v>
      </c>
      <c r="AB114" s="1076"/>
      <c r="AC114" s="1076"/>
      <c r="AD114" s="1076"/>
      <c r="AE114" s="1077"/>
      <c r="AF114" s="1078">
        <v>73636</v>
      </c>
      <c r="AG114" s="1076"/>
      <c r="AH114" s="1076"/>
      <c r="AI114" s="1076"/>
      <c r="AJ114" s="1077"/>
      <c r="AK114" s="1078">
        <v>83384</v>
      </c>
      <c r="AL114" s="1076"/>
      <c r="AM114" s="1076"/>
      <c r="AN114" s="1076"/>
      <c r="AO114" s="1077"/>
      <c r="AP114" s="1079">
        <v>0.2</v>
      </c>
      <c r="AQ114" s="1080"/>
      <c r="AR114" s="1080"/>
      <c r="AS114" s="1080"/>
      <c r="AT114" s="1081"/>
      <c r="AU114" s="1017"/>
      <c r="AV114" s="1018"/>
      <c r="AW114" s="1018"/>
      <c r="AX114" s="1018"/>
      <c r="AY114" s="1018"/>
      <c r="AZ114" s="1066" t="s">
        <v>450</v>
      </c>
      <c r="BA114" s="1067"/>
      <c r="BB114" s="1067"/>
      <c r="BC114" s="1067"/>
      <c r="BD114" s="1067"/>
      <c r="BE114" s="1067"/>
      <c r="BF114" s="1067"/>
      <c r="BG114" s="1067"/>
      <c r="BH114" s="1067"/>
      <c r="BI114" s="1067"/>
      <c r="BJ114" s="1067"/>
      <c r="BK114" s="1067"/>
      <c r="BL114" s="1067"/>
      <c r="BM114" s="1067"/>
      <c r="BN114" s="1067"/>
      <c r="BO114" s="1067"/>
      <c r="BP114" s="1068"/>
      <c r="BQ114" s="1036">
        <v>9844909</v>
      </c>
      <c r="BR114" s="1037"/>
      <c r="BS114" s="1037"/>
      <c r="BT114" s="1037"/>
      <c r="BU114" s="1037"/>
      <c r="BV114" s="1037">
        <v>9153662</v>
      </c>
      <c r="BW114" s="1037"/>
      <c r="BX114" s="1037"/>
      <c r="BY114" s="1037"/>
      <c r="BZ114" s="1037"/>
      <c r="CA114" s="1037">
        <v>9310161</v>
      </c>
      <c r="CB114" s="1037"/>
      <c r="CC114" s="1037"/>
      <c r="CD114" s="1037"/>
      <c r="CE114" s="1037"/>
      <c r="CF114" s="1031">
        <v>17.600000000000001</v>
      </c>
      <c r="CG114" s="1032"/>
      <c r="CH114" s="1032"/>
      <c r="CI114" s="1032"/>
      <c r="CJ114" s="1032"/>
      <c r="CK114" s="1062"/>
      <c r="CL114" s="1063"/>
      <c r="CM114" s="1033" t="s">
        <v>451</v>
      </c>
      <c r="CN114" s="1034"/>
      <c r="CO114" s="1034"/>
      <c r="CP114" s="1034"/>
      <c r="CQ114" s="1034"/>
      <c r="CR114" s="1034"/>
      <c r="CS114" s="1034"/>
      <c r="CT114" s="1034"/>
      <c r="CU114" s="1034"/>
      <c r="CV114" s="1034"/>
      <c r="CW114" s="1034"/>
      <c r="CX114" s="1034"/>
      <c r="CY114" s="1034"/>
      <c r="CZ114" s="1034"/>
      <c r="DA114" s="1034"/>
      <c r="DB114" s="1034"/>
      <c r="DC114" s="1034"/>
      <c r="DD114" s="1034"/>
      <c r="DE114" s="1034"/>
      <c r="DF114" s="1035"/>
      <c r="DG114" s="1075" t="s">
        <v>137</v>
      </c>
      <c r="DH114" s="1076"/>
      <c r="DI114" s="1076"/>
      <c r="DJ114" s="1076"/>
      <c r="DK114" s="1077"/>
      <c r="DL114" s="1078" t="s">
        <v>445</v>
      </c>
      <c r="DM114" s="1076"/>
      <c r="DN114" s="1076"/>
      <c r="DO114" s="1076"/>
      <c r="DP114" s="1077"/>
      <c r="DQ114" s="1078" t="s">
        <v>129</v>
      </c>
      <c r="DR114" s="1076"/>
      <c r="DS114" s="1076"/>
      <c r="DT114" s="1076"/>
      <c r="DU114" s="1077"/>
      <c r="DV114" s="1079" t="s">
        <v>129</v>
      </c>
      <c r="DW114" s="1080"/>
      <c r="DX114" s="1080"/>
      <c r="DY114" s="1080"/>
      <c r="DZ114" s="1081"/>
    </row>
    <row r="115" spans="1:130" s="248" customFormat="1" ht="26.25" customHeight="1" x14ac:dyDescent="0.2">
      <c r="A115" s="1071"/>
      <c r="B115" s="1072"/>
      <c r="C115" s="1067" t="s">
        <v>452</v>
      </c>
      <c r="D115" s="1067"/>
      <c r="E115" s="1067"/>
      <c r="F115" s="1067"/>
      <c r="G115" s="1067"/>
      <c r="H115" s="1067"/>
      <c r="I115" s="1067"/>
      <c r="J115" s="1067"/>
      <c r="K115" s="1067"/>
      <c r="L115" s="1067"/>
      <c r="M115" s="1067"/>
      <c r="N115" s="1067"/>
      <c r="O115" s="1067"/>
      <c r="P115" s="1067"/>
      <c r="Q115" s="1067"/>
      <c r="R115" s="1067"/>
      <c r="S115" s="1067"/>
      <c r="T115" s="1067"/>
      <c r="U115" s="1067"/>
      <c r="V115" s="1067"/>
      <c r="W115" s="1067"/>
      <c r="X115" s="1067"/>
      <c r="Y115" s="1067"/>
      <c r="Z115" s="1068"/>
      <c r="AA115" s="1050">
        <v>838671</v>
      </c>
      <c r="AB115" s="1051"/>
      <c r="AC115" s="1051"/>
      <c r="AD115" s="1051"/>
      <c r="AE115" s="1052"/>
      <c r="AF115" s="1053">
        <v>724036</v>
      </c>
      <c r="AG115" s="1051"/>
      <c r="AH115" s="1051"/>
      <c r="AI115" s="1051"/>
      <c r="AJ115" s="1052"/>
      <c r="AK115" s="1053">
        <v>608075</v>
      </c>
      <c r="AL115" s="1051"/>
      <c r="AM115" s="1051"/>
      <c r="AN115" s="1051"/>
      <c r="AO115" s="1052"/>
      <c r="AP115" s="1054">
        <v>1.1000000000000001</v>
      </c>
      <c r="AQ115" s="1055"/>
      <c r="AR115" s="1055"/>
      <c r="AS115" s="1055"/>
      <c r="AT115" s="1056"/>
      <c r="AU115" s="1017"/>
      <c r="AV115" s="1018"/>
      <c r="AW115" s="1018"/>
      <c r="AX115" s="1018"/>
      <c r="AY115" s="1018"/>
      <c r="AZ115" s="1066" t="s">
        <v>453</v>
      </c>
      <c r="BA115" s="1067"/>
      <c r="BB115" s="1067"/>
      <c r="BC115" s="1067"/>
      <c r="BD115" s="1067"/>
      <c r="BE115" s="1067"/>
      <c r="BF115" s="1067"/>
      <c r="BG115" s="1067"/>
      <c r="BH115" s="1067"/>
      <c r="BI115" s="1067"/>
      <c r="BJ115" s="1067"/>
      <c r="BK115" s="1067"/>
      <c r="BL115" s="1067"/>
      <c r="BM115" s="1067"/>
      <c r="BN115" s="1067"/>
      <c r="BO115" s="1067"/>
      <c r="BP115" s="1068"/>
      <c r="BQ115" s="1036" t="s">
        <v>129</v>
      </c>
      <c r="BR115" s="1037"/>
      <c r="BS115" s="1037"/>
      <c r="BT115" s="1037"/>
      <c r="BU115" s="1037"/>
      <c r="BV115" s="1037" t="s">
        <v>129</v>
      </c>
      <c r="BW115" s="1037"/>
      <c r="BX115" s="1037"/>
      <c r="BY115" s="1037"/>
      <c r="BZ115" s="1037"/>
      <c r="CA115" s="1037" t="s">
        <v>444</v>
      </c>
      <c r="CB115" s="1037"/>
      <c r="CC115" s="1037"/>
      <c r="CD115" s="1037"/>
      <c r="CE115" s="1037"/>
      <c r="CF115" s="1031" t="s">
        <v>454</v>
      </c>
      <c r="CG115" s="1032"/>
      <c r="CH115" s="1032"/>
      <c r="CI115" s="1032"/>
      <c r="CJ115" s="1032"/>
      <c r="CK115" s="1062"/>
      <c r="CL115" s="1063"/>
      <c r="CM115" s="1066" t="s">
        <v>455</v>
      </c>
      <c r="CN115" s="1087"/>
      <c r="CO115" s="1087"/>
      <c r="CP115" s="1087"/>
      <c r="CQ115" s="1087"/>
      <c r="CR115" s="1087"/>
      <c r="CS115" s="1087"/>
      <c r="CT115" s="1087"/>
      <c r="CU115" s="1087"/>
      <c r="CV115" s="1087"/>
      <c r="CW115" s="1087"/>
      <c r="CX115" s="1087"/>
      <c r="CY115" s="1087"/>
      <c r="CZ115" s="1087"/>
      <c r="DA115" s="1087"/>
      <c r="DB115" s="1087"/>
      <c r="DC115" s="1087"/>
      <c r="DD115" s="1087"/>
      <c r="DE115" s="1087"/>
      <c r="DF115" s="1068"/>
      <c r="DG115" s="1075" t="s">
        <v>129</v>
      </c>
      <c r="DH115" s="1076"/>
      <c r="DI115" s="1076"/>
      <c r="DJ115" s="1076"/>
      <c r="DK115" s="1077"/>
      <c r="DL115" s="1078" t="s">
        <v>444</v>
      </c>
      <c r="DM115" s="1076"/>
      <c r="DN115" s="1076"/>
      <c r="DO115" s="1076"/>
      <c r="DP115" s="1077"/>
      <c r="DQ115" s="1078" t="s">
        <v>456</v>
      </c>
      <c r="DR115" s="1076"/>
      <c r="DS115" s="1076"/>
      <c r="DT115" s="1076"/>
      <c r="DU115" s="1077"/>
      <c r="DV115" s="1079" t="s">
        <v>129</v>
      </c>
      <c r="DW115" s="1080"/>
      <c r="DX115" s="1080"/>
      <c r="DY115" s="1080"/>
      <c r="DZ115" s="1081"/>
    </row>
    <row r="116" spans="1:130" s="248" customFormat="1" ht="26.25" customHeight="1" x14ac:dyDescent="0.2">
      <c r="A116" s="1073"/>
      <c r="B116" s="1074"/>
      <c r="C116" s="1082" t="s">
        <v>457</v>
      </c>
      <c r="D116" s="1082"/>
      <c r="E116" s="1082"/>
      <c r="F116" s="1082"/>
      <c r="G116" s="1082"/>
      <c r="H116" s="1082"/>
      <c r="I116" s="1082"/>
      <c r="J116" s="1082"/>
      <c r="K116" s="1082"/>
      <c r="L116" s="1082"/>
      <c r="M116" s="1082"/>
      <c r="N116" s="1082"/>
      <c r="O116" s="1082"/>
      <c r="P116" s="1082"/>
      <c r="Q116" s="1082"/>
      <c r="R116" s="1082"/>
      <c r="S116" s="1082"/>
      <c r="T116" s="1082"/>
      <c r="U116" s="1082"/>
      <c r="V116" s="1082"/>
      <c r="W116" s="1082"/>
      <c r="X116" s="1082"/>
      <c r="Y116" s="1082"/>
      <c r="Z116" s="1083"/>
      <c r="AA116" s="1075" t="s">
        <v>137</v>
      </c>
      <c r="AB116" s="1076"/>
      <c r="AC116" s="1076"/>
      <c r="AD116" s="1076"/>
      <c r="AE116" s="1077"/>
      <c r="AF116" s="1078">
        <v>535</v>
      </c>
      <c r="AG116" s="1076"/>
      <c r="AH116" s="1076"/>
      <c r="AI116" s="1076"/>
      <c r="AJ116" s="1077"/>
      <c r="AK116" s="1078" t="s">
        <v>129</v>
      </c>
      <c r="AL116" s="1076"/>
      <c r="AM116" s="1076"/>
      <c r="AN116" s="1076"/>
      <c r="AO116" s="1077"/>
      <c r="AP116" s="1079" t="s">
        <v>129</v>
      </c>
      <c r="AQ116" s="1080"/>
      <c r="AR116" s="1080"/>
      <c r="AS116" s="1080"/>
      <c r="AT116" s="1081"/>
      <c r="AU116" s="1017"/>
      <c r="AV116" s="1018"/>
      <c r="AW116" s="1018"/>
      <c r="AX116" s="1018"/>
      <c r="AY116" s="1018"/>
      <c r="AZ116" s="1084" t="s">
        <v>458</v>
      </c>
      <c r="BA116" s="1085"/>
      <c r="BB116" s="1085"/>
      <c r="BC116" s="1085"/>
      <c r="BD116" s="1085"/>
      <c r="BE116" s="1085"/>
      <c r="BF116" s="1085"/>
      <c r="BG116" s="1085"/>
      <c r="BH116" s="1085"/>
      <c r="BI116" s="1085"/>
      <c r="BJ116" s="1085"/>
      <c r="BK116" s="1085"/>
      <c r="BL116" s="1085"/>
      <c r="BM116" s="1085"/>
      <c r="BN116" s="1085"/>
      <c r="BO116" s="1085"/>
      <c r="BP116" s="1086"/>
      <c r="BQ116" s="1036" t="s">
        <v>129</v>
      </c>
      <c r="BR116" s="1037"/>
      <c r="BS116" s="1037"/>
      <c r="BT116" s="1037"/>
      <c r="BU116" s="1037"/>
      <c r="BV116" s="1037" t="s">
        <v>444</v>
      </c>
      <c r="BW116" s="1037"/>
      <c r="BX116" s="1037"/>
      <c r="BY116" s="1037"/>
      <c r="BZ116" s="1037"/>
      <c r="CA116" s="1037" t="s">
        <v>444</v>
      </c>
      <c r="CB116" s="1037"/>
      <c r="CC116" s="1037"/>
      <c r="CD116" s="1037"/>
      <c r="CE116" s="1037"/>
      <c r="CF116" s="1031" t="s">
        <v>444</v>
      </c>
      <c r="CG116" s="1032"/>
      <c r="CH116" s="1032"/>
      <c r="CI116" s="1032"/>
      <c r="CJ116" s="1032"/>
      <c r="CK116" s="1062"/>
      <c r="CL116" s="1063"/>
      <c r="CM116" s="1033" t="s">
        <v>459</v>
      </c>
      <c r="CN116" s="1034"/>
      <c r="CO116" s="1034"/>
      <c r="CP116" s="1034"/>
      <c r="CQ116" s="1034"/>
      <c r="CR116" s="1034"/>
      <c r="CS116" s="1034"/>
      <c r="CT116" s="1034"/>
      <c r="CU116" s="1034"/>
      <c r="CV116" s="1034"/>
      <c r="CW116" s="1034"/>
      <c r="CX116" s="1034"/>
      <c r="CY116" s="1034"/>
      <c r="CZ116" s="1034"/>
      <c r="DA116" s="1034"/>
      <c r="DB116" s="1034"/>
      <c r="DC116" s="1034"/>
      <c r="DD116" s="1034"/>
      <c r="DE116" s="1034"/>
      <c r="DF116" s="1035"/>
      <c r="DG116" s="1075" t="s">
        <v>442</v>
      </c>
      <c r="DH116" s="1076"/>
      <c r="DI116" s="1076"/>
      <c r="DJ116" s="1076"/>
      <c r="DK116" s="1077"/>
      <c r="DL116" s="1078" t="s">
        <v>129</v>
      </c>
      <c r="DM116" s="1076"/>
      <c r="DN116" s="1076"/>
      <c r="DO116" s="1076"/>
      <c r="DP116" s="1077"/>
      <c r="DQ116" s="1078" t="s">
        <v>456</v>
      </c>
      <c r="DR116" s="1076"/>
      <c r="DS116" s="1076"/>
      <c r="DT116" s="1076"/>
      <c r="DU116" s="1077"/>
      <c r="DV116" s="1079" t="s">
        <v>444</v>
      </c>
      <c r="DW116" s="1080"/>
      <c r="DX116" s="1080"/>
      <c r="DY116" s="1080"/>
      <c r="DZ116" s="1081"/>
    </row>
    <row r="117" spans="1:130" s="248" customFormat="1" ht="26.25" customHeight="1" x14ac:dyDescent="0.2">
      <c r="A117" s="1021" t="s">
        <v>186</v>
      </c>
      <c r="B117" s="1002"/>
      <c r="C117" s="1002"/>
      <c r="D117" s="1002"/>
      <c r="E117" s="1002"/>
      <c r="F117" s="1002"/>
      <c r="G117" s="1002"/>
      <c r="H117" s="1002"/>
      <c r="I117" s="1002"/>
      <c r="J117" s="1002"/>
      <c r="K117" s="1002"/>
      <c r="L117" s="1002"/>
      <c r="M117" s="1002"/>
      <c r="N117" s="1002"/>
      <c r="O117" s="1002"/>
      <c r="P117" s="1002"/>
      <c r="Q117" s="1002"/>
      <c r="R117" s="1002"/>
      <c r="S117" s="1002"/>
      <c r="T117" s="1002"/>
      <c r="U117" s="1002"/>
      <c r="V117" s="1002"/>
      <c r="W117" s="1002"/>
      <c r="X117" s="1002"/>
      <c r="Y117" s="1092" t="s">
        <v>460</v>
      </c>
      <c r="Z117" s="1003"/>
      <c r="AA117" s="1093">
        <v>1503221</v>
      </c>
      <c r="AB117" s="1094"/>
      <c r="AC117" s="1094"/>
      <c r="AD117" s="1094"/>
      <c r="AE117" s="1095"/>
      <c r="AF117" s="1096">
        <v>1534933</v>
      </c>
      <c r="AG117" s="1094"/>
      <c r="AH117" s="1094"/>
      <c r="AI117" s="1094"/>
      <c r="AJ117" s="1095"/>
      <c r="AK117" s="1096">
        <v>1615053</v>
      </c>
      <c r="AL117" s="1094"/>
      <c r="AM117" s="1094"/>
      <c r="AN117" s="1094"/>
      <c r="AO117" s="1095"/>
      <c r="AP117" s="1097"/>
      <c r="AQ117" s="1098"/>
      <c r="AR117" s="1098"/>
      <c r="AS117" s="1098"/>
      <c r="AT117" s="1099"/>
      <c r="AU117" s="1017"/>
      <c r="AV117" s="1018"/>
      <c r="AW117" s="1018"/>
      <c r="AX117" s="1018"/>
      <c r="AY117" s="1018"/>
      <c r="AZ117" s="1084" t="s">
        <v>461</v>
      </c>
      <c r="BA117" s="1085"/>
      <c r="BB117" s="1085"/>
      <c r="BC117" s="1085"/>
      <c r="BD117" s="1085"/>
      <c r="BE117" s="1085"/>
      <c r="BF117" s="1085"/>
      <c r="BG117" s="1085"/>
      <c r="BH117" s="1085"/>
      <c r="BI117" s="1085"/>
      <c r="BJ117" s="1085"/>
      <c r="BK117" s="1085"/>
      <c r="BL117" s="1085"/>
      <c r="BM117" s="1085"/>
      <c r="BN117" s="1085"/>
      <c r="BO117" s="1085"/>
      <c r="BP117" s="1086"/>
      <c r="BQ117" s="1036" t="s">
        <v>129</v>
      </c>
      <c r="BR117" s="1037"/>
      <c r="BS117" s="1037"/>
      <c r="BT117" s="1037"/>
      <c r="BU117" s="1037"/>
      <c r="BV117" s="1037" t="s">
        <v>129</v>
      </c>
      <c r="BW117" s="1037"/>
      <c r="BX117" s="1037"/>
      <c r="BY117" s="1037"/>
      <c r="BZ117" s="1037"/>
      <c r="CA117" s="1037" t="s">
        <v>454</v>
      </c>
      <c r="CB117" s="1037"/>
      <c r="CC117" s="1037"/>
      <c r="CD117" s="1037"/>
      <c r="CE117" s="1037"/>
      <c r="CF117" s="1031" t="s">
        <v>462</v>
      </c>
      <c r="CG117" s="1032"/>
      <c r="CH117" s="1032"/>
      <c r="CI117" s="1032"/>
      <c r="CJ117" s="1032"/>
      <c r="CK117" s="1062"/>
      <c r="CL117" s="1063"/>
      <c r="CM117" s="1033" t="s">
        <v>463</v>
      </c>
      <c r="CN117" s="1034"/>
      <c r="CO117" s="1034"/>
      <c r="CP117" s="1034"/>
      <c r="CQ117" s="1034"/>
      <c r="CR117" s="1034"/>
      <c r="CS117" s="1034"/>
      <c r="CT117" s="1034"/>
      <c r="CU117" s="1034"/>
      <c r="CV117" s="1034"/>
      <c r="CW117" s="1034"/>
      <c r="CX117" s="1034"/>
      <c r="CY117" s="1034"/>
      <c r="CZ117" s="1034"/>
      <c r="DA117" s="1034"/>
      <c r="DB117" s="1034"/>
      <c r="DC117" s="1034"/>
      <c r="DD117" s="1034"/>
      <c r="DE117" s="1034"/>
      <c r="DF117" s="1035"/>
      <c r="DG117" s="1075" t="s">
        <v>442</v>
      </c>
      <c r="DH117" s="1076"/>
      <c r="DI117" s="1076"/>
      <c r="DJ117" s="1076"/>
      <c r="DK117" s="1077"/>
      <c r="DL117" s="1078" t="s">
        <v>454</v>
      </c>
      <c r="DM117" s="1076"/>
      <c r="DN117" s="1076"/>
      <c r="DO117" s="1076"/>
      <c r="DP117" s="1077"/>
      <c r="DQ117" s="1078" t="s">
        <v>129</v>
      </c>
      <c r="DR117" s="1076"/>
      <c r="DS117" s="1076"/>
      <c r="DT117" s="1076"/>
      <c r="DU117" s="1077"/>
      <c r="DV117" s="1079" t="s">
        <v>444</v>
      </c>
      <c r="DW117" s="1080"/>
      <c r="DX117" s="1080"/>
      <c r="DY117" s="1080"/>
      <c r="DZ117" s="1081"/>
    </row>
    <row r="118" spans="1:130" s="248" customFormat="1" ht="26.25" customHeight="1" x14ac:dyDescent="0.2">
      <c r="A118" s="1021" t="s">
        <v>431</v>
      </c>
      <c r="B118" s="1002"/>
      <c r="C118" s="1002"/>
      <c r="D118" s="1002"/>
      <c r="E118" s="1002"/>
      <c r="F118" s="1002"/>
      <c r="G118" s="1002"/>
      <c r="H118" s="1002"/>
      <c r="I118" s="1002"/>
      <c r="J118" s="1002"/>
      <c r="K118" s="1002"/>
      <c r="L118" s="1002"/>
      <c r="M118" s="1002"/>
      <c r="N118" s="1002"/>
      <c r="O118" s="1002"/>
      <c r="P118" s="1002"/>
      <c r="Q118" s="1002"/>
      <c r="R118" s="1002"/>
      <c r="S118" s="1002"/>
      <c r="T118" s="1002"/>
      <c r="U118" s="1002"/>
      <c r="V118" s="1002"/>
      <c r="W118" s="1002"/>
      <c r="X118" s="1002"/>
      <c r="Y118" s="1002"/>
      <c r="Z118" s="1003"/>
      <c r="AA118" s="1001" t="s">
        <v>428</v>
      </c>
      <c r="AB118" s="1002"/>
      <c r="AC118" s="1002"/>
      <c r="AD118" s="1002"/>
      <c r="AE118" s="1003"/>
      <c r="AF118" s="1001" t="s">
        <v>429</v>
      </c>
      <c r="AG118" s="1002"/>
      <c r="AH118" s="1002"/>
      <c r="AI118" s="1002"/>
      <c r="AJ118" s="1003"/>
      <c r="AK118" s="1001" t="s">
        <v>308</v>
      </c>
      <c r="AL118" s="1002"/>
      <c r="AM118" s="1002"/>
      <c r="AN118" s="1002"/>
      <c r="AO118" s="1003"/>
      <c r="AP118" s="1088" t="s">
        <v>430</v>
      </c>
      <c r="AQ118" s="1089"/>
      <c r="AR118" s="1089"/>
      <c r="AS118" s="1089"/>
      <c r="AT118" s="1090"/>
      <c r="AU118" s="1017"/>
      <c r="AV118" s="1018"/>
      <c r="AW118" s="1018"/>
      <c r="AX118" s="1018"/>
      <c r="AY118" s="1018"/>
      <c r="AZ118" s="1091" t="s">
        <v>464</v>
      </c>
      <c r="BA118" s="1082"/>
      <c r="BB118" s="1082"/>
      <c r="BC118" s="1082"/>
      <c r="BD118" s="1082"/>
      <c r="BE118" s="1082"/>
      <c r="BF118" s="1082"/>
      <c r="BG118" s="1082"/>
      <c r="BH118" s="1082"/>
      <c r="BI118" s="1082"/>
      <c r="BJ118" s="1082"/>
      <c r="BK118" s="1082"/>
      <c r="BL118" s="1082"/>
      <c r="BM118" s="1082"/>
      <c r="BN118" s="1082"/>
      <c r="BO118" s="1082"/>
      <c r="BP118" s="1083"/>
      <c r="BQ118" s="1114" t="s">
        <v>129</v>
      </c>
      <c r="BR118" s="1115"/>
      <c r="BS118" s="1115"/>
      <c r="BT118" s="1115"/>
      <c r="BU118" s="1115"/>
      <c r="BV118" s="1115" t="s">
        <v>129</v>
      </c>
      <c r="BW118" s="1115"/>
      <c r="BX118" s="1115"/>
      <c r="BY118" s="1115"/>
      <c r="BZ118" s="1115"/>
      <c r="CA118" s="1115" t="s">
        <v>129</v>
      </c>
      <c r="CB118" s="1115"/>
      <c r="CC118" s="1115"/>
      <c r="CD118" s="1115"/>
      <c r="CE118" s="1115"/>
      <c r="CF118" s="1031" t="s">
        <v>444</v>
      </c>
      <c r="CG118" s="1032"/>
      <c r="CH118" s="1032"/>
      <c r="CI118" s="1032"/>
      <c r="CJ118" s="1032"/>
      <c r="CK118" s="1062"/>
      <c r="CL118" s="1063"/>
      <c r="CM118" s="1033" t="s">
        <v>465</v>
      </c>
      <c r="CN118" s="1034"/>
      <c r="CO118" s="1034"/>
      <c r="CP118" s="1034"/>
      <c r="CQ118" s="1034"/>
      <c r="CR118" s="1034"/>
      <c r="CS118" s="1034"/>
      <c r="CT118" s="1034"/>
      <c r="CU118" s="1034"/>
      <c r="CV118" s="1034"/>
      <c r="CW118" s="1034"/>
      <c r="CX118" s="1034"/>
      <c r="CY118" s="1034"/>
      <c r="CZ118" s="1034"/>
      <c r="DA118" s="1034"/>
      <c r="DB118" s="1034"/>
      <c r="DC118" s="1034"/>
      <c r="DD118" s="1034"/>
      <c r="DE118" s="1034"/>
      <c r="DF118" s="1035"/>
      <c r="DG118" s="1075" t="s">
        <v>129</v>
      </c>
      <c r="DH118" s="1076"/>
      <c r="DI118" s="1076"/>
      <c r="DJ118" s="1076"/>
      <c r="DK118" s="1077"/>
      <c r="DL118" s="1078" t="s">
        <v>454</v>
      </c>
      <c r="DM118" s="1076"/>
      <c r="DN118" s="1076"/>
      <c r="DO118" s="1076"/>
      <c r="DP118" s="1077"/>
      <c r="DQ118" s="1078" t="s">
        <v>462</v>
      </c>
      <c r="DR118" s="1076"/>
      <c r="DS118" s="1076"/>
      <c r="DT118" s="1076"/>
      <c r="DU118" s="1077"/>
      <c r="DV118" s="1079" t="s">
        <v>129</v>
      </c>
      <c r="DW118" s="1080"/>
      <c r="DX118" s="1080"/>
      <c r="DY118" s="1080"/>
      <c r="DZ118" s="1081"/>
    </row>
    <row r="119" spans="1:130" s="248" customFormat="1" ht="26.25" customHeight="1" x14ac:dyDescent="0.2">
      <c r="A119" s="1175" t="s">
        <v>434</v>
      </c>
      <c r="B119" s="1061"/>
      <c r="C119" s="1040" t="s">
        <v>435</v>
      </c>
      <c r="D119" s="104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2"/>
      <c r="AA119" s="1008">
        <v>148984</v>
      </c>
      <c r="AB119" s="1009"/>
      <c r="AC119" s="1009"/>
      <c r="AD119" s="1009"/>
      <c r="AE119" s="1010"/>
      <c r="AF119" s="1011">
        <v>146670</v>
      </c>
      <c r="AG119" s="1009"/>
      <c r="AH119" s="1009"/>
      <c r="AI119" s="1009"/>
      <c r="AJ119" s="1010"/>
      <c r="AK119" s="1011">
        <v>145460</v>
      </c>
      <c r="AL119" s="1009"/>
      <c r="AM119" s="1009"/>
      <c r="AN119" s="1009"/>
      <c r="AO119" s="1010"/>
      <c r="AP119" s="1012">
        <v>0.3</v>
      </c>
      <c r="AQ119" s="1013"/>
      <c r="AR119" s="1013"/>
      <c r="AS119" s="1013"/>
      <c r="AT119" s="1014"/>
      <c r="AU119" s="1019"/>
      <c r="AV119" s="1020"/>
      <c r="AW119" s="1020"/>
      <c r="AX119" s="1020"/>
      <c r="AY119" s="1020"/>
      <c r="AZ119" s="279" t="s">
        <v>186</v>
      </c>
      <c r="BA119" s="279"/>
      <c r="BB119" s="279"/>
      <c r="BC119" s="279"/>
      <c r="BD119" s="279"/>
      <c r="BE119" s="279"/>
      <c r="BF119" s="279"/>
      <c r="BG119" s="279"/>
      <c r="BH119" s="279"/>
      <c r="BI119" s="279"/>
      <c r="BJ119" s="279"/>
      <c r="BK119" s="279"/>
      <c r="BL119" s="279"/>
      <c r="BM119" s="279"/>
      <c r="BN119" s="279"/>
      <c r="BO119" s="1092" t="s">
        <v>466</v>
      </c>
      <c r="BP119" s="1123"/>
      <c r="BQ119" s="1114">
        <v>31270366</v>
      </c>
      <c r="BR119" s="1115"/>
      <c r="BS119" s="1115"/>
      <c r="BT119" s="1115"/>
      <c r="BU119" s="1115"/>
      <c r="BV119" s="1115">
        <v>32497019</v>
      </c>
      <c r="BW119" s="1115"/>
      <c r="BX119" s="1115"/>
      <c r="BY119" s="1115"/>
      <c r="BZ119" s="1115"/>
      <c r="CA119" s="1115">
        <v>34775387</v>
      </c>
      <c r="CB119" s="1115"/>
      <c r="CC119" s="1115"/>
      <c r="CD119" s="1115"/>
      <c r="CE119" s="1115"/>
      <c r="CF119" s="1116"/>
      <c r="CG119" s="1117"/>
      <c r="CH119" s="1117"/>
      <c r="CI119" s="1117"/>
      <c r="CJ119" s="1118"/>
      <c r="CK119" s="1064"/>
      <c r="CL119" s="1065"/>
      <c r="CM119" s="1119" t="s">
        <v>467</v>
      </c>
      <c r="CN119" s="1120"/>
      <c r="CO119" s="1120"/>
      <c r="CP119" s="1120"/>
      <c r="CQ119" s="1120"/>
      <c r="CR119" s="1120"/>
      <c r="CS119" s="1120"/>
      <c r="CT119" s="1120"/>
      <c r="CU119" s="1120"/>
      <c r="CV119" s="1120"/>
      <c r="CW119" s="1120"/>
      <c r="CX119" s="1120"/>
      <c r="CY119" s="1120"/>
      <c r="CZ119" s="1120"/>
      <c r="DA119" s="1120"/>
      <c r="DB119" s="1120"/>
      <c r="DC119" s="1120"/>
      <c r="DD119" s="1120"/>
      <c r="DE119" s="1120"/>
      <c r="DF119" s="1121"/>
      <c r="DG119" s="1122">
        <v>3108073</v>
      </c>
      <c r="DH119" s="1101"/>
      <c r="DI119" s="1101"/>
      <c r="DJ119" s="1101"/>
      <c r="DK119" s="1102"/>
      <c r="DL119" s="1100">
        <v>2817399</v>
      </c>
      <c r="DM119" s="1101"/>
      <c r="DN119" s="1101"/>
      <c r="DO119" s="1101"/>
      <c r="DP119" s="1102"/>
      <c r="DQ119" s="1100">
        <v>2624431</v>
      </c>
      <c r="DR119" s="1101"/>
      <c r="DS119" s="1101"/>
      <c r="DT119" s="1101"/>
      <c r="DU119" s="1102"/>
      <c r="DV119" s="1103">
        <v>5</v>
      </c>
      <c r="DW119" s="1104"/>
      <c r="DX119" s="1104"/>
      <c r="DY119" s="1104"/>
      <c r="DZ119" s="1105"/>
    </row>
    <row r="120" spans="1:130" s="248" customFormat="1" ht="26.25" customHeight="1" x14ac:dyDescent="0.2">
      <c r="A120" s="1176"/>
      <c r="B120" s="1063"/>
      <c r="C120" s="1033" t="s">
        <v>438</v>
      </c>
      <c r="D120" s="1034"/>
      <c r="E120" s="1034"/>
      <c r="F120" s="1034"/>
      <c r="G120" s="1034"/>
      <c r="H120" s="1034"/>
      <c r="I120" s="1034"/>
      <c r="J120" s="1034"/>
      <c r="K120" s="1034"/>
      <c r="L120" s="1034"/>
      <c r="M120" s="1034"/>
      <c r="N120" s="1034"/>
      <c r="O120" s="1034"/>
      <c r="P120" s="1034"/>
      <c r="Q120" s="1034"/>
      <c r="R120" s="1034"/>
      <c r="S120" s="1034"/>
      <c r="T120" s="1034"/>
      <c r="U120" s="1034"/>
      <c r="V120" s="1034"/>
      <c r="W120" s="1034"/>
      <c r="X120" s="1034"/>
      <c r="Y120" s="1034"/>
      <c r="Z120" s="1035"/>
      <c r="AA120" s="1075" t="s">
        <v>129</v>
      </c>
      <c r="AB120" s="1076"/>
      <c r="AC120" s="1076"/>
      <c r="AD120" s="1076"/>
      <c r="AE120" s="1077"/>
      <c r="AF120" s="1078" t="s">
        <v>462</v>
      </c>
      <c r="AG120" s="1076"/>
      <c r="AH120" s="1076"/>
      <c r="AI120" s="1076"/>
      <c r="AJ120" s="1077"/>
      <c r="AK120" s="1078" t="s">
        <v>456</v>
      </c>
      <c r="AL120" s="1076"/>
      <c r="AM120" s="1076"/>
      <c r="AN120" s="1076"/>
      <c r="AO120" s="1077"/>
      <c r="AP120" s="1079" t="s">
        <v>462</v>
      </c>
      <c r="AQ120" s="1080"/>
      <c r="AR120" s="1080"/>
      <c r="AS120" s="1080"/>
      <c r="AT120" s="1081"/>
      <c r="AU120" s="1106" t="s">
        <v>468</v>
      </c>
      <c r="AV120" s="1107"/>
      <c r="AW120" s="1107"/>
      <c r="AX120" s="1107"/>
      <c r="AY120" s="1108"/>
      <c r="AZ120" s="1057" t="s">
        <v>469</v>
      </c>
      <c r="BA120" s="1006"/>
      <c r="BB120" s="1006"/>
      <c r="BC120" s="1006"/>
      <c r="BD120" s="1006"/>
      <c r="BE120" s="1006"/>
      <c r="BF120" s="1006"/>
      <c r="BG120" s="1006"/>
      <c r="BH120" s="1006"/>
      <c r="BI120" s="1006"/>
      <c r="BJ120" s="1006"/>
      <c r="BK120" s="1006"/>
      <c r="BL120" s="1006"/>
      <c r="BM120" s="1006"/>
      <c r="BN120" s="1006"/>
      <c r="BO120" s="1006"/>
      <c r="BP120" s="1007"/>
      <c r="BQ120" s="1043">
        <v>65293704</v>
      </c>
      <c r="BR120" s="1044"/>
      <c r="BS120" s="1044"/>
      <c r="BT120" s="1044"/>
      <c r="BU120" s="1044"/>
      <c r="BV120" s="1044">
        <v>65305136</v>
      </c>
      <c r="BW120" s="1044"/>
      <c r="BX120" s="1044"/>
      <c r="BY120" s="1044"/>
      <c r="BZ120" s="1044"/>
      <c r="CA120" s="1044">
        <v>73896257</v>
      </c>
      <c r="CB120" s="1044"/>
      <c r="CC120" s="1044"/>
      <c r="CD120" s="1044"/>
      <c r="CE120" s="1044"/>
      <c r="CF120" s="1058">
        <v>139.6</v>
      </c>
      <c r="CG120" s="1059"/>
      <c r="CH120" s="1059"/>
      <c r="CI120" s="1059"/>
      <c r="CJ120" s="1059"/>
      <c r="CK120" s="1124" t="s">
        <v>470</v>
      </c>
      <c r="CL120" s="1125"/>
      <c r="CM120" s="1125"/>
      <c r="CN120" s="1125"/>
      <c r="CO120" s="1126"/>
      <c r="CP120" s="1132" t="s">
        <v>471</v>
      </c>
      <c r="CQ120" s="1133"/>
      <c r="CR120" s="1133"/>
      <c r="CS120" s="1133"/>
      <c r="CT120" s="1133"/>
      <c r="CU120" s="1133"/>
      <c r="CV120" s="1133"/>
      <c r="CW120" s="1133"/>
      <c r="CX120" s="1133"/>
      <c r="CY120" s="1133"/>
      <c r="CZ120" s="1133"/>
      <c r="DA120" s="1133"/>
      <c r="DB120" s="1133"/>
      <c r="DC120" s="1133"/>
      <c r="DD120" s="1133"/>
      <c r="DE120" s="1133"/>
      <c r="DF120" s="1134"/>
      <c r="DG120" s="1043" t="s">
        <v>454</v>
      </c>
      <c r="DH120" s="1044"/>
      <c r="DI120" s="1044"/>
      <c r="DJ120" s="1044"/>
      <c r="DK120" s="1044"/>
      <c r="DL120" s="1044" t="s">
        <v>137</v>
      </c>
      <c r="DM120" s="1044"/>
      <c r="DN120" s="1044"/>
      <c r="DO120" s="1044"/>
      <c r="DP120" s="1044"/>
      <c r="DQ120" s="1044" t="s">
        <v>444</v>
      </c>
      <c r="DR120" s="1044"/>
      <c r="DS120" s="1044"/>
      <c r="DT120" s="1044"/>
      <c r="DU120" s="1044"/>
      <c r="DV120" s="1045" t="s">
        <v>129</v>
      </c>
      <c r="DW120" s="1045"/>
      <c r="DX120" s="1045"/>
      <c r="DY120" s="1045"/>
      <c r="DZ120" s="1046"/>
    </row>
    <row r="121" spans="1:130" s="248" customFormat="1" ht="26.25" customHeight="1" x14ac:dyDescent="0.2">
      <c r="A121" s="1176"/>
      <c r="B121" s="1063"/>
      <c r="C121" s="1084" t="s">
        <v>472</v>
      </c>
      <c r="D121" s="1085"/>
      <c r="E121" s="1085"/>
      <c r="F121" s="1085"/>
      <c r="G121" s="1085"/>
      <c r="H121" s="1085"/>
      <c r="I121" s="1085"/>
      <c r="J121" s="1085"/>
      <c r="K121" s="1085"/>
      <c r="L121" s="1085"/>
      <c r="M121" s="1085"/>
      <c r="N121" s="1085"/>
      <c r="O121" s="1085"/>
      <c r="P121" s="1085"/>
      <c r="Q121" s="1085"/>
      <c r="R121" s="1085"/>
      <c r="S121" s="1085"/>
      <c r="T121" s="1085"/>
      <c r="U121" s="1085"/>
      <c r="V121" s="1085"/>
      <c r="W121" s="1085"/>
      <c r="X121" s="1085"/>
      <c r="Y121" s="1085"/>
      <c r="Z121" s="1086"/>
      <c r="AA121" s="1075" t="s">
        <v>137</v>
      </c>
      <c r="AB121" s="1076"/>
      <c r="AC121" s="1076"/>
      <c r="AD121" s="1076"/>
      <c r="AE121" s="1077"/>
      <c r="AF121" s="1078" t="s">
        <v>137</v>
      </c>
      <c r="AG121" s="1076"/>
      <c r="AH121" s="1076"/>
      <c r="AI121" s="1076"/>
      <c r="AJ121" s="1077"/>
      <c r="AK121" s="1078" t="s">
        <v>129</v>
      </c>
      <c r="AL121" s="1076"/>
      <c r="AM121" s="1076"/>
      <c r="AN121" s="1076"/>
      <c r="AO121" s="1077"/>
      <c r="AP121" s="1079" t="s">
        <v>456</v>
      </c>
      <c r="AQ121" s="1080"/>
      <c r="AR121" s="1080"/>
      <c r="AS121" s="1080"/>
      <c r="AT121" s="1081"/>
      <c r="AU121" s="1109"/>
      <c r="AV121" s="1110"/>
      <c r="AW121" s="1110"/>
      <c r="AX121" s="1110"/>
      <c r="AY121" s="1111"/>
      <c r="AZ121" s="1066" t="s">
        <v>473</v>
      </c>
      <c r="BA121" s="1067"/>
      <c r="BB121" s="1067"/>
      <c r="BC121" s="1067"/>
      <c r="BD121" s="1067"/>
      <c r="BE121" s="1067"/>
      <c r="BF121" s="1067"/>
      <c r="BG121" s="1067"/>
      <c r="BH121" s="1067"/>
      <c r="BI121" s="1067"/>
      <c r="BJ121" s="1067"/>
      <c r="BK121" s="1067"/>
      <c r="BL121" s="1067"/>
      <c r="BM121" s="1067"/>
      <c r="BN121" s="1067"/>
      <c r="BO121" s="1067"/>
      <c r="BP121" s="1068"/>
      <c r="BQ121" s="1036" t="s">
        <v>129</v>
      </c>
      <c r="BR121" s="1037"/>
      <c r="BS121" s="1037"/>
      <c r="BT121" s="1037"/>
      <c r="BU121" s="1037"/>
      <c r="BV121" s="1037" t="s">
        <v>129</v>
      </c>
      <c r="BW121" s="1037"/>
      <c r="BX121" s="1037"/>
      <c r="BY121" s="1037"/>
      <c r="BZ121" s="1037"/>
      <c r="CA121" s="1037" t="s">
        <v>444</v>
      </c>
      <c r="CB121" s="1037"/>
      <c r="CC121" s="1037"/>
      <c r="CD121" s="1037"/>
      <c r="CE121" s="1037"/>
      <c r="CF121" s="1031" t="s">
        <v>129</v>
      </c>
      <c r="CG121" s="1032"/>
      <c r="CH121" s="1032"/>
      <c r="CI121" s="1032"/>
      <c r="CJ121" s="1032"/>
      <c r="CK121" s="1127"/>
      <c r="CL121" s="1128"/>
      <c r="CM121" s="1128"/>
      <c r="CN121" s="1128"/>
      <c r="CO121" s="1129"/>
      <c r="CP121" s="1137" t="s">
        <v>474</v>
      </c>
      <c r="CQ121" s="1138"/>
      <c r="CR121" s="1138"/>
      <c r="CS121" s="1138"/>
      <c r="CT121" s="1138"/>
      <c r="CU121" s="1138"/>
      <c r="CV121" s="1138"/>
      <c r="CW121" s="1138"/>
      <c r="CX121" s="1138"/>
      <c r="CY121" s="1138"/>
      <c r="CZ121" s="1138"/>
      <c r="DA121" s="1138"/>
      <c r="DB121" s="1138"/>
      <c r="DC121" s="1138"/>
      <c r="DD121" s="1138"/>
      <c r="DE121" s="1138"/>
      <c r="DF121" s="1139"/>
      <c r="DG121" s="1036" t="s">
        <v>129</v>
      </c>
      <c r="DH121" s="1037"/>
      <c r="DI121" s="1037"/>
      <c r="DJ121" s="1037"/>
      <c r="DK121" s="1037"/>
      <c r="DL121" s="1037" t="s">
        <v>129</v>
      </c>
      <c r="DM121" s="1037"/>
      <c r="DN121" s="1037"/>
      <c r="DO121" s="1037"/>
      <c r="DP121" s="1037"/>
      <c r="DQ121" s="1037" t="s">
        <v>129</v>
      </c>
      <c r="DR121" s="1037"/>
      <c r="DS121" s="1037"/>
      <c r="DT121" s="1037"/>
      <c r="DU121" s="1037"/>
      <c r="DV121" s="1038" t="s">
        <v>444</v>
      </c>
      <c r="DW121" s="1038"/>
      <c r="DX121" s="1038"/>
      <c r="DY121" s="1038"/>
      <c r="DZ121" s="1039"/>
    </row>
    <row r="122" spans="1:130" s="248" customFormat="1" ht="26.25" customHeight="1" x14ac:dyDescent="0.2">
      <c r="A122" s="1176"/>
      <c r="B122" s="1063"/>
      <c r="C122" s="1033" t="s">
        <v>451</v>
      </c>
      <c r="D122" s="1034"/>
      <c r="E122" s="1034"/>
      <c r="F122" s="1034"/>
      <c r="G122" s="1034"/>
      <c r="H122" s="1034"/>
      <c r="I122" s="1034"/>
      <c r="J122" s="1034"/>
      <c r="K122" s="1034"/>
      <c r="L122" s="1034"/>
      <c r="M122" s="1034"/>
      <c r="N122" s="1034"/>
      <c r="O122" s="1034"/>
      <c r="P122" s="1034"/>
      <c r="Q122" s="1034"/>
      <c r="R122" s="1034"/>
      <c r="S122" s="1034"/>
      <c r="T122" s="1034"/>
      <c r="U122" s="1034"/>
      <c r="V122" s="1034"/>
      <c r="W122" s="1034"/>
      <c r="X122" s="1034"/>
      <c r="Y122" s="1034"/>
      <c r="Z122" s="1035"/>
      <c r="AA122" s="1075" t="s">
        <v>454</v>
      </c>
      <c r="AB122" s="1076"/>
      <c r="AC122" s="1076"/>
      <c r="AD122" s="1076"/>
      <c r="AE122" s="1077"/>
      <c r="AF122" s="1078" t="s">
        <v>454</v>
      </c>
      <c r="AG122" s="1076"/>
      <c r="AH122" s="1076"/>
      <c r="AI122" s="1076"/>
      <c r="AJ122" s="1077"/>
      <c r="AK122" s="1078" t="s">
        <v>129</v>
      </c>
      <c r="AL122" s="1076"/>
      <c r="AM122" s="1076"/>
      <c r="AN122" s="1076"/>
      <c r="AO122" s="1077"/>
      <c r="AP122" s="1079" t="s">
        <v>129</v>
      </c>
      <c r="AQ122" s="1080"/>
      <c r="AR122" s="1080"/>
      <c r="AS122" s="1080"/>
      <c r="AT122" s="1081"/>
      <c r="AU122" s="1109"/>
      <c r="AV122" s="1110"/>
      <c r="AW122" s="1110"/>
      <c r="AX122" s="1110"/>
      <c r="AY122" s="1111"/>
      <c r="AZ122" s="1091" t="s">
        <v>475</v>
      </c>
      <c r="BA122" s="1082"/>
      <c r="BB122" s="1082"/>
      <c r="BC122" s="1082"/>
      <c r="BD122" s="1082"/>
      <c r="BE122" s="1082"/>
      <c r="BF122" s="1082"/>
      <c r="BG122" s="1082"/>
      <c r="BH122" s="1082"/>
      <c r="BI122" s="1082"/>
      <c r="BJ122" s="1082"/>
      <c r="BK122" s="1082"/>
      <c r="BL122" s="1082"/>
      <c r="BM122" s="1082"/>
      <c r="BN122" s="1082"/>
      <c r="BO122" s="1082"/>
      <c r="BP122" s="1083"/>
      <c r="BQ122" s="1114">
        <v>17498099</v>
      </c>
      <c r="BR122" s="1115"/>
      <c r="BS122" s="1115"/>
      <c r="BT122" s="1115"/>
      <c r="BU122" s="1115"/>
      <c r="BV122" s="1115">
        <v>16524378</v>
      </c>
      <c r="BW122" s="1115"/>
      <c r="BX122" s="1115"/>
      <c r="BY122" s="1115"/>
      <c r="BZ122" s="1115"/>
      <c r="CA122" s="1115">
        <v>16832363</v>
      </c>
      <c r="CB122" s="1115"/>
      <c r="CC122" s="1115"/>
      <c r="CD122" s="1115"/>
      <c r="CE122" s="1115"/>
      <c r="CF122" s="1135">
        <v>31.8</v>
      </c>
      <c r="CG122" s="1136"/>
      <c r="CH122" s="1136"/>
      <c r="CI122" s="1136"/>
      <c r="CJ122" s="1136"/>
      <c r="CK122" s="1127"/>
      <c r="CL122" s="1128"/>
      <c r="CM122" s="1128"/>
      <c r="CN122" s="1128"/>
      <c r="CO122" s="1129"/>
      <c r="CP122" s="1137" t="s">
        <v>476</v>
      </c>
      <c r="CQ122" s="1138"/>
      <c r="CR122" s="1138"/>
      <c r="CS122" s="1138"/>
      <c r="CT122" s="1138"/>
      <c r="CU122" s="1138"/>
      <c r="CV122" s="1138"/>
      <c r="CW122" s="1138"/>
      <c r="CX122" s="1138"/>
      <c r="CY122" s="1138"/>
      <c r="CZ122" s="1138"/>
      <c r="DA122" s="1138"/>
      <c r="DB122" s="1138"/>
      <c r="DC122" s="1138"/>
      <c r="DD122" s="1138"/>
      <c r="DE122" s="1138"/>
      <c r="DF122" s="1139"/>
      <c r="DG122" s="1036" t="s">
        <v>444</v>
      </c>
      <c r="DH122" s="1037"/>
      <c r="DI122" s="1037"/>
      <c r="DJ122" s="1037"/>
      <c r="DK122" s="1037"/>
      <c r="DL122" s="1037" t="s">
        <v>462</v>
      </c>
      <c r="DM122" s="1037"/>
      <c r="DN122" s="1037"/>
      <c r="DO122" s="1037"/>
      <c r="DP122" s="1037"/>
      <c r="DQ122" s="1037" t="s">
        <v>137</v>
      </c>
      <c r="DR122" s="1037"/>
      <c r="DS122" s="1037"/>
      <c r="DT122" s="1037"/>
      <c r="DU122" s="1037"/>
      <c r="DV122" s="1038" t="s">
        <v>456</v>
      </c>
      <c r="DW122" s="1038"/>
      <c r="DX122" s="1038"/>
      <c r="DY122" s="1038"/>
      <c r="DZ122" s="1039"/>
    </row>
    <row r="123" spans="1:130" s="248" customFormat="1" ht="26.25" customHeight="1" x14ac:dyDescent="0.2">
      <c r="A123" s="1176"/>
      <c r="B123" s="1063"/>
      <c r="C123" s="1033" t="s">
        <v>459</v>
      </c>
      <c r="D123" s="1034"/>
      <c r="E123" s="1034"/>
      <c r="F123" s="1034"/>
      <c r="G123" s="1034"/>
      <c r="H123" s="1034"/>
      <c r="I123" s="1034"/>
      <c r="J123" s="1034"/>
      <c r="K123" s="1034"/>
      <c r="L123" s="1034"/>
      <c r="M123" s="1034"/>
      <c r="N123" s="1034"/>
      <c r="O123" s="1034"/>
      <c r="P123" s="1034"/>
      <c r="Q123" s="1034"/>
      <c r="R123" s="1034"/>
      <c r="S123" s="1034"/>
      <c r="T123" s="1034"/>
      <c r="U123" s="1034"/>
      <c r="V123" s="1034"/>
      <c r="W123" s="1034"/>
      <c r="X123" s="1034"/>
      <c r="Y123" s="1034"/>
      <c r="Z123" s="1035"/>
      <c r="AA123" s="1075" t="s">
        <v>454</v>
      </c>
      <c r="AB123" s="1076"/>
      <c r="AC123" s="1076"/>
      <c r="AD123" s="1076"/>
      <c r="AE123" s="1077"/>
      <c r="AF123" s="1078" t="s">
        <v>454</v>
      </c>
      <c r="AG123" s="1076"/>
      <c r="AH123" s="1076"/>
      <c r="AI123" s="1076"/>
      <c r="AJ123" s="1077"/>
      <c r="AK123" s="1078" t="s">
        <v>129</v>
      </c>
      <c r="AL123" s="1076"/>
      <c r="AM123" s="1076"/>
      <c r="AN123" s="1076"/>
      <c r="AO123" s="1077"/>
      <c r="AP123" s="1079" t="s">
        <v>454</v>
      </c>
      <c r="AQ123" s="1080"/>
      <c r="AR123" s="1080"/>
      <c r="AS123" s="1080"/>
      <c r="AT123" s="1081"/>
      <c r="AU123" s="1112"/>
      <c r="AV123" s="1113"/>
      <c r="AW123" s="1113"/>
      <c r="AX123" s="1113"/>
      <c r="AY123" s="1113"/>
      <c r="AZ123" s="279" t="s">
        <v>186</v>
      </c>
      <c r="BA123" s="279"/>
      <c r="BB123" s="279"/>
      <c r="BC123" s="279"/>
      <c r="BD123" s="279"/>
      <c r="BE123" s="279"/>
      <c r="BF123" s="279"/>
      <c r="BG123" s="279"/>
      <c r="BH123" s="279"/>
      <c r="BI123" s="279"/>
      <c r="BJ123" s="279"/>
      <c r="BK123" s="279"/>
      <c r="BL123" s="279"/>
      <c r="BM123" s="279"/>
      <c r="BN123" s="279"/>
      <c r="BO123" s="1092" t="s">
        <v>477</v>
      </c>
      <c r="BP123" s="1123"/>
      <c r="BQ123" s="1182">
        <v>82791803</v>
      </c>
      <c r="BR123" s="1183"/>
      <c r="BS123" s="1183"/>
      <c r="BT123" s="1183"/>
      <c r="BU123" s="1183"/>
      <c r="BV123" s="1183">
        <v>81829514</v>
      </c>
      <c r="BW123" s="1183"/>
      <c r="BX123" s="1183"/>
      <c r="BY123" s="1183"/>
      <c r="BZ123" s="1183"/>
      <c r="CA123" s="1183">
        <v>90728620</v>
      </c>
      <c r="CB123" s="1183"/>
      <c r="CC123" s="1183"/>
      <c r="CD123" s="1183"/>
      <c r="CE123" s="1183"/>
      <c r="CF123" s="1116"/>
      <c r="CG123" s="1117"/>
      <c r="CH123" s="1117"/>
      <c r="CI123" s="1117"/>
      <c r="CJ123" s="1118"/>
      <c r="CK123" s="1127"/>
      <c r="CL123" s="1128"/>
      <c r="CM123" s="1128"/>
      <c r="CN123" s="1128"/>
      <c r="CO123" s="1129"/>
      <c r="CP123" s="1137"/>
      <c r="CQ123" s="1138"/>
      <c r="CR123" s="1138"/>
      <c r="CS123" s="1138"/>
      <c r="CT123" s="1138"/>
      <c r="CU123" s="1138"/>
      <c r="CV123" s="1138"/>
      <c r="CW123" s="1138"/>
      <c r="CX123" s="1138"/>
      <c r="CY123" s="1138"/>
      <c r="CZ123" s="1138"/>
      <c r="DA123" s="1138"/>
      <c r="DB123" s="1138"/>
      <c r="DC123" s="1138"/>
      <c r="DD123" s="1138"/>
      <c r="DE123" s="1138"/>
      <c r="DF123" s="1139"/>
      <c r="DG123" s="1075"/>
      <c r="DH123" s="1076"/>
      <c r="DI123" s="1076"/>
      <c r="DJ123" s="1076"/>
      <c r="DK123" s="1077"/>
      <c r="DL123" s="1078"/>
      <c r="DM123" s="1076"/>
      <c r="DN123" s="1076"/>
      <c r="DO123" s="1076"/>
      <c r="DP123" s="1077"/>
      <c r="DQ123" s="1078"/>
      <c r="DR123" s="1076"/>
      <c r="DS123" s="1076"/>
      <c r="DT123" s="1076"/>
      <c r="DU123" s="1077"/>
      <c r="DV123" s="1079"/>
      <c r="DW123" s="1080"/>
      <c r="DX123" s="1080"/>
      <c r="DY123" s="1080"/>
      <c r="DZ123" s="1081"/>
    </row>
    <row r="124" spans="1:130" s="248" customFormat="1" ht="26.25" customHeight="1" thickBot="1" x14ac:dyDescent="0.25">
      <c r="A124" s="1176"/>
      <c r="B124" s="1063"/>
      <c r="C124" s="1033" t="s">
        <v>463</v>
      </c>
      <c r="D124" s="1034"/>
      <c r="E124" s="1034"/>
      <c r="F124" s="1034"/>
      <c r="G124" s="1034"/>
      <c r="H124" s="1034"/>
      <c r="I124" s="1034"/>
      <c r="J124" s="1034"/>
      <c r="K124" s="1034"/>
      <c r="L124" s="1034"/>
      <c r="M124" s="1034"/>
      <c r="N124" s="1034"/>
      <c r="O124" s="1034"/>
      <c r="P124" s="1034"/>
      <c r="Q124" s="1034"/>
      <c r="R124" s="1034"/>
      <c r="S124" s="1034"/>
      <c r="T124" s="1034"/>
      <c r="U124" s="1034"/>
      <c r="V124" s="1034"/>
      <c r="W124" s="1034"/>
      <c r="X124" s="1034"/>
      <c r="Y124" s="1034"/>
      <c r="Z124" s="1035"/>
      <c r="AA124" s="1075" t="s">
        <v>444</v>
      </c>
      <c r="AB124" s="1076"/>
      <c r="AC124" s="1076"/>
      <c r="AD124" s="1076"/>
      <c r="AE124" s="1077"/>
      <c r="AF124" s="1078" t="s">
        <v>444</v>
      </c>
      <c r="AG124" s="1076"/>
      <c r="AH124" s="1076"/>
      <c r="AI124" s="1076"/>
      <c r="AJ124" s="1077"/>
      <c r="AK124" s="1078" t="s">
        <v>454</v>
      </c>
      <c r="AL124" s="1076"/>
      <c r="AM124" s="1076"/>
      <c r="AN124" s="1076"/>
      <c r="AO124" s="1077"/>
      <c r="AP124" s="1079" t="s">
        <v>129</v>
      </c>
      <c r="AQ124" s="1080"/>
      <c r="AR124" s="1080"/>
      <c r="AS124" s="1080"/>
      <c r="AT124" s="1081"/>
      <c r="AU124" s="1178" t="s">
        <v>478</v>
      </c>
      <c r="AV124" s="1179"/>
      <c r="AW124" s="1179"/>
      <c r="AX124" s="1179"/>
      <c r="AY124" s="1179"/>
      <c r="AZ124" s="1179"/>
      <c r="BA124" s="1179"/>
      <c r="BB124" s="1179"/>
      <c r="BC124" s="1179"/>
      <c r="BD124" s="1179"/>
      <c r="BE124" s="1179"/>
      <c r="BF124" s="1179"/>
      <c r="BG124" s="1179"/>
      <c r="BH124" s="1179"/>
      <c r="BI124" s="1179"/>
      <c r="BJ124" s="1179"/>
      <c r="BK124" s="1179"/>
      <c r="BL124" s="1179"/>
      <c r="BM124" s="1179"/>
      <c r="BN124" s="1179"/>
      <c r="BO124" s="1179"/>
      <c r="BP124" s="1180"/>
      <c r="BQ124" s="1181" t="s">
        <v>129</v>
      </c>
      <c r="BR124" s="1145"/>
      <c r="BS124" s="1145"/>
      <c r="BT124" s="1145"/>
      <c r="BU124" s="1145"/>
      <c r="BV124" s="1145" t="s">
        <v>462</v>
      </c>
      <c r="BW124" s="1145"/>
      <c r="BX124" s="1145"/>
      <c r="BY124" s="1145"/>
      <c r="BZ124" s="1145"/>
      <c r="CA124" s="1145" t="s">
        <v>454</v>
      </c>
      <c r="CB124" s="1145"/>
      <c r="CC124" s="1145"/>
      <c r="CD124" s="1145"/>
      <c r="CE124" s="1145"/>
      <c r="CF124" s="1146"/>
      <c r="CG124" s="1147"/>
      <c r="CH124" s="1147"/>
      <c r="CI124" s="1147"/>
      <c r="CJ124" s="1148"/>
      <c r="CK124" s="1130"/>
      <c r="CL124" s="1130"/>
      <c r="CM124" s="1130"/>
      <c r="CN124" s="1130"/>
      <c r="CO124" s="1131"/>
      <c r="CP124" s="1137" t="s">
        <v>479</v>
      </c>
      <c r="CQ124" s="1138"/>
      <c r="CR124" s="1138"/>
      <c r="CS124" s="1138"/>
      <c r="CT124" s="1138"/>
      <c r="CU124" s="1138"/>
      <c r="CV124" s="1138"/>
      <c r="CW124" s="1138"/>
      <c r="CX124" s="1138"/>
      <c r="CY124" s="1138"/>
      <c r="CZ124" s="1138"/>
      <c r="DA124" s="1138"/>
      <c r="DB124" s="1138"/>
      <c r="DC124" s="1138"/>
      <c r="DD124" s="1138"/>
      <c r="DE124" s="1138"/>
      <c r="DF124" s="1139"/>
      <c r="DG124" s="1122" t="s">
        <v>444</v>
      </c>
      <c r="DH124" s="1101"/>
      <c r="DI124" s="1101"/>
      <c r="DJ124" s="1101"/>
      <c r="DK124" s="1102"/>
      <c r="DL124" s="1100" t="s">
        <v>129</v>
      </c>
      <c r="DM124" s="1101"/>
      <c r="DN124" s="1101"/>
      <c r="DO124" s="1101"/>
      <c r="DP124" s="1102"/>
      <c r="DQ124" s="1100" t="s">
        <v>129</v>
      </c>
      <c r="DR124" s="1101"/>
      <c r="DS124" s="1101"/>
      <c r="DT124" s="1101"/>
      <c r="DU124" s="1102"/>
      <c r="DV124" s="1103" t="s">
        <v>129</v>
      </c>
      <c r="DW124" s="1104"/>
      <c r="DX124" s="1104"/>
      <c r="DY124" s="1104"/>
      <c r="DZ124" s="1105"/>
    </row>
    <row r="125" spans="1:130" s="248" customFormat="1" ht="26.25" customHeight="1" x14ac:dyDescent="0.2">
      <c r="A125" s="1176"/>
      <c r="B125" s="1063"/>
      <c r="C125" s="1033" t="s">
        <v>465</v>
      </c>
      <c r="D125" s="1034"/>
      <c r="E125" s="1034"/>
      <c r="F125" s="1034"/>
      <c r="G125" s="1034"/>
      <c r="H125" s="1034"/>
      <c r="I125" s="1034"/>
      <c r="J125" s="1034"/>
      <c r="K125" s="1034"/>
      <c r="L125" s="1034"/>
      <c r="M125" s="1034"/>
      <c r="N125" s="1034"/>
      <c r="O125" s="1034"/>
      <c r="P125" s="1034"/>
      <c r="Q125" s="1034"/>
      <c r="R125" s="1034"/>
      <c r="S125" s="1034"/>
      <c r="T125" s="1034"/>
      <c r="U125" s="1034"/>
      <c r="V125" s="1034"/>
      <c r="W125" s="1034"/>
      <c r="X125" s="1034"/>
      <c r="Y125" s="1034"/>
      <c r="Z125" s="1035"/>
      <c r="AA125" s="1075" t="s">
        <v>129</v>
      </c>
      <c r="AB125" s="1076"/>
      <c r="AC125" s="1076"/>
      <c r="AD125" s="1076"/>
      <c r="AE125" s="1077"/>
      <c r="AF125" s="1078" t="s">
        <v>129</v>
      </c>
      <c r="AG125" s="1076"/>
      <c r="AH125" s="1076"/>
      <c r="AI125" s="1076"/>
      <c r="AJ125" s="1077"/>
      <c r="AK125" s="1078" t="s">
        <v>129</v>
      </c>
      <c r="AL125" s="1076"/>
      <c r="AM125" s="1076"/>
      <c r="AN125" s="1076"/>
      <c r="AO125" s="1077"/>
      <c r="AP125" s="1079" t="s">
        <v>129</v>
      </c>
      <c r="AQ125" s="1080"/>
      <c r="AR125" s="1080"/>
      <c r="AS125" s="1080"/>
      <c r="AT125" s="108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40" t="s">
        <v>480</v>
      </c>
      <c r="CL125" s="1125"/>
      <c r="CM125" s="1125"/>
      <c r="CN125" s="1125"/>
      <c r="CO125" s="1126"/>
      <c r="CP125" s="1057" t="s">
        <v>481</v>
      </c>
      <c r="CQ125" s="1006"/>
      <c r="CR125" s="1006"/>
      <c r="CS125" s="1006"/>
      <c r="CT125" s="1006"/>
      <c r="CU125" s="1006"/>
      <c r="CV125" s="1006"/>
      <c r="CW125" s="1006"/>
      <c r="CX125" s="1006"/>
      <c r="CY125" s="1006"/>
      <c r="CZ125" s="1006"/>
      <c r="DA125" s="1006"/>
      <c r="DB125" s="1006"/>
      <c r="DC125" s="1006"/>
      <c r="DD125" s="1006"/>
      <c r="DE125" s="1006"/>
      <c r="DF125" s="1007"/>
      <c r="DG125" s="1043" t="s">
        <v>444</v>
      </c>
      <c r="DH125" s="1044"/>
      <c r="DI125" s="1044"/>
      <c r="DJ125" s="1044"/>
      <c r="DK125" s="1044"/>
      <c r="DL125" s="1044" t="s">
        <v>129</v>
      </c>
      <c r="DM125" s="1044"/>
      <c r="DN125" s="1044"/>
      <c r="DO125" s="1044"/>
      <c r="DP125" s="1044"/>
      <c r="DQ125" s="1044" t="s">
        <v>129</v>
      </c>
      <c r="DR125" s="1044"/>
      <c r="DS125" s="1044"/>
      <c r="DT125" s="1044"/>
      <c r="DU125" s="1044"/>
      <c r="DV125" s="1045" t="s">
        <v>137</v>
      </c>
      <c r="DW125" s="1045"/>
      <c r="DX125" s="1045"/>
      <c r="DY125" s="1045"/>
      <c r="DZ125" s="1046"/>
    </row>
    <row r="126" spans="1:130" s="248" customFormat="1" ht="26.25" customHeight="1" thickBot="1" x14ac:dyDescent="0.25">
      <c r="A126" s="1176"/>
      <c r="B126" s="1063"/>
      <c r="C126" s="1033" t="s">
        <v>467</v>
      </c>
      <c r="D126" s="1034"/>
      <c r="E126" s="1034"/>
      <c r="F126" s="1034"/>
      <c r="G126" s="1034"/>
      <c r="H126" s="1034"/>
      <c r="I126" s="1034"/>
      <c r="J126" s="1034"/>
      <c r="K126" s="1034"/>
      <c r="L126" s="1034"/>
      <c r="M126" s="1034"/>
      <c r="N126" s="1034"/>
      <c r="O126" s="1034"/>
      <c r="P126" s="1034"/>
      <c r="Q126" s="1034"/>
      <c r="R126" s="1034"/>
      <c r="S126" s="1034"/>
      <c r="T126" s="1034"/>
      <c r="U126" s="1034"/>
      <c r="V126" s="1034"/>
      <c r="W126" s="1034"/>
      <c r="X126" s="1034"/>
      <c r="Y126" s="1034"/>
      <c r="Z126" s="1035"/>
      <c r="AA126" s="1075">
        <v>388239</v>
      </c>
      <c r="AB126" s="1076"/>
      <c r="AC126" s="1076"/>
      <c r="AD126" s="1076"/>
      <c r="AE126" s="1077"/>
      <c r="AF126" s="1078">
        <v>290673</v>
      </c>
      <c r="AG126" s="1076"/>
      <c r="AH126" s="1076"/>
      <c r="AI126" s="1076"/>
      <c r="AJ126" s="1077"/>
      <c r="AK126" s="1078">
        <v>192968</v>
      </c>
      <c r="AL126" s="1076"/>
      <c r="AM126" s="1076"/>
      <c r="AN126" s="1076"/>
      <c r="AO126" s="1077"/>
      <c r="AP126" s="1079">
        <v>0.4</v>
      </c>
      <c r="AQ126" s="1080"/>
      <c r="AR126" s="1080"/>
      <c r="AS126" s="1080"/>
      <c r="AT126" s="108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41"/>
      <c r="CL126" s="1128"/>
      <c r="CM126" s="1128"/>
      <c r="CN126" s="1128"/>
      <c r="CO126" s="1129"/>
      <c r="CP126" s="1066" t="s">
        <v>482</v>
      </c>
      <c r="CQ126" s="1067"/>
      <c r="CR126" s="1067"/>
      <c r="CS126" s="1067"/>
      <c r="CT126" s="1067"/>
      <c r="CU126" s="1067"/>
      <c r="CV126" s="1067"/>
      <c r="CW126" s="1067"/>
      <c r="CX126" s="1067"/>
      <c r="CY126" s="1067"/>
      <c r="CZ126" s="1067"/>
      <c r="DA126" s="1067"/>
      <c r="DB126" s="1067"/>
      <c r="DC126" s="1067"/>
      <c r="DD126" s="1067"/>
      <c r="DE126" s="1067"/>
      <c r="DF126" s="1068"/>
      <c r="DG126" s="1036" t="s">
        <v>129</v>
      </c>
      <c r="DH126" s="1037"/>
      <c r="DI126" s="1037"/>
      <c r="DJ126" s="1037"/>
      <c r="DK126" s="1037"/>
      <c r="DL126" s="1037" t="s">
        <v>444</v>
      </c>
      <c r="DM126" s="1037"/>
      <c r="DN126" s="1037"/>
      <c r="DO126" s="1037"/>
      <c r="DP126" s="1037"/>
      <c r="DQ126" s="1037" t="s">
        <v>129</v>
      </c>
      <c r="DR126" s="1037"/>
      <c r="DS126" s="1037"/>
      <c r="DT126" s="1037"/>
      <c r="DU126" s="1037"/>
      <c r="DV126" s="1038" t="s">
        <v>129</v>
      </c>
      <c r="DW126" s="1038"/>
      <c r="DX126" s="1038"/>
      <c r="DY126" s="1038"/>
      <c r="DZ126" s="1039"/>
    </row>
    <row r="127" spans="1:130" s="248" customFormat="1" ht="26.25" customHeight="1" x14ac:dyDescent="0.2">
      <c r="A127" s="1177"/>
      <c r="B127" s="1065"/>
      <c r="C127" s="1119" t="s">
        <v>483</v>
      </c>
      <c r="D127" s="1120"/>
      <c r="E127" s="1120"/>
      <c r="F127" s="1120"/>
      <c r="G127" s="1120"/>
      <c r="H127" s="1120"/>
      <c r="I127" s="1120"/>
      <c r="J127" s="1120"/>
      <c r="K127" s="1120"/>
      <c r="L127" s="1120"/>
      <c r="M127" s="1120"/>
      <c r="N127" s="1120"/>
      <c r="O127" s="1120"/>
      <c r="P127" s="1120"/>
      <c r="Q127" s="1120"/>
      <c r="R127" s="1120"/>
      <c r="S127" s="1120"/>
      <c r="T127" s="1120"/>
      <c r="U127" s="1120"/>
      <c r="V127" s="1120"/>
      <c r="W127" s="1120"/>
      <c r="X127" s="1120"/>
      <c r="Y127" s="1120"/>
      <c r="Z127" s="1121"/>
      <c r="AA127" s="1075">
        <v>301448</v>
      </c>
      <c r="AB127" s="1076"/>
      <c r="AC127" s="1076"/>
      <c r="AD127" s="1076"/>
      <c r="AE127" s="1077"/>
      <c r="AF127" s="1078">
        <v>286693</v>
      </c>
      <c r="AG127" s="1076"/>
      <c r="AH127" s="1076"/>
      <c r="AI127" s="1076"/>
      <c r="AJ127" s="1077"/>
      <c r="AK127" s="1078">
        <v>269647</v>
      </c>
      <c r="AL127" s="1076"/>
      <c r="AM127" s="1076"/>
      <c r="AN127" s="1076"/>
      <c r="AO127" s="1077"/>
      <c r="AP127" s="1079">
        <v>0.5</v>
      </c>
      <c r="AQ127" s="1080"/>
      <c r="AR127" s="1080"/>
      <c r="AS127" s="1080"/>
      <c r="AT127" s="1081"/>
      <c r="AU127" s="284"/>
      <c r="AV127" s="284"/>
      <c r="AW127" s="284"/>
      <c r="AX127" s="1149" t="s">
        <v>484</v>
      </c>
      <c r="AY127" s="1150"/>
      <c r="AZ127" s="1150"/>
      <c r="BA127" s="1150"/>
      <c r="BB127" s="1150"/>
      <c r="BC127" s="1150"/>
      <c r="BD127" s="1150"/>
      <c r="BE127" s="1151"/>
      <c r="BF127" s="1152" t="s">
        <v>485</v>
      </c>
      <c r="BG127" s="1150"/>
      <c r="BH127" s="1150"/>
      <c r="BI127" s="1150"/>
      <c r="BJ127" s="1150"/>
      <c r="BK127" s="1150"/>
      <c r="BL127" s="1151"/>
      <c r="BM127" s="1152" t="s">
        <v>486</v>
      </c>
      <c r="BN127" s="1150"/>
      <c r="BO127" s="1150"/>
      <c r="BP127" s="1150"/>
      <c r="BQ127" s="1150"/>
      <c r="BR127" s="1150"/>
      <c r="BS127" s="1151"/>
      <c r="BT127" s="1152" t="s">
        <v>487</v>
      </c>
      <c r="BU127" s="1150"/>
      <c r="BV127" s="1150"/>
      <c r="BW127" s="1150"/>
      <c r="BX127" s="1150"/>
      <c r="BY127" s="1150"/>
      <c r="BZ127" s="1174"/>
      <c r="CA127" s="284"/>
      <c r="CB127" s="284"/>
      <c r="CC127" s="284"/>
      <c r="CD127" s="285"/>
      <c r="CE127" s="285"/>
      <c r="CF127" s="285"/>
      <c r="CG127" s="282"/>
      <c r="CH127" s="282"/>
      <c r="CI127" s="282"/>
      <c r="CJ127" s="283"/>
      <c r="CK127" s="1141"/>
      <c r="CL127" s="1128"/>
      <c r="CM127" s="1128"/>
      <c r="CN127" s="1128"/>
      <c r="CO127" s="1129"/>
      <c r="CP127" s="1066" t="s">
        <v>488</v>
      </c>
      <c r="CQ127" s="1067"/>
      <c r="CR127" s="1067"/>
      <c r="CS127" s="1067"/>
      <c r="CT127" s="1067"/>
      <c r="CU127" s="1067"/>
      <c r="CV127" s="1067"/>
      <c r="CW127" s="1067"/>
      <c r="CX127" s="1067"/>
      <c r="CY127" s="1067"/>
      <c r="CZ127" s="1067"/>
      <c r="DA127" s="1067"/>
      <c r="DB127" s="1067"/>
      <c r="DC127" s="1067"/>
      <c r="DD127" s="1067"/>
      <c r="DE127" s="1067"/>
      <c r="DF127" s="1068"/>
      <c r="DG127" s="1036" t="s">
        <v>129</v>
      </c>
      <c r="DH127" s="1037"/>
      <c r="DI127" s="1037"/>
      <c r="DJ127" s="1037"/>
      <c r="DK127" s="1037"/>
      <c r="DL127" s="1037" t="s">
        <v>129</v>
      </c>
      <c r="DM127" s="1037"/>
      <c r="DN127" s="1037"/>
      <c r="DO127" s="1037"/>
      <c r="DP127" s="1037"/>
      <c r="DQ127" s="1037" t="s">
        <v>129</v>
      </c>
      <c r="DR127" s="1037"/>
      <c r="DS127" s="1037"/>
      <c r="DT127" s="1037"/>
      <c r="DU127" s="1037"/>
      <c r="DV127" s="1038" t="s">
        <v>129</v>
      </c>
      <c r="DW127" s="1038"/>
      <c r="DX127" s="1038"/>
      <c r="DY127" s="1038"/>
      <c r="DZ127" s="1039"/>
    </row>
    <row r="128" spans="1:130" s="248" customFormat="1" ht="26.25" customHeight="1" thickBot="1" x14ac:dyDescent="0.25">
      <c r="A128" s="1160" t="s">
        <v>489</v>
      </c>
      <c r="B128" s="1161"/>
      <c r="C128" s="1161"/>
      <c r="D128" s="1161"/>
      <c r="E128" s="1161"/>
      <c r="F128" s="1161"/>
      <c r="G128" s="1161"/>
      <c r="H128" s="1161"/>
      <c r="I128" s="1161"/>
      <c r="J128" s="1161"/>
      <c r="K128" s="1161"/>
      <c r="L128" s="1161"/>
      <c r="M128" s="1161"/>
      <c r="N128" s="1161"/>
      <c r="O128" s="1161"/>
      <c r="P128" s="1161"/>
      <c r="Q128" s="1161"/>
      <c r="R128" s="1161"/>
      <c r="S128" s="1161"/>
      <c r="T128" s="1161"/>
      <c r="U128" s="1161"/>
      <c r="V128" s="1161"/>
      <c r="W128" s="1162" t="s">
        <v>490</v>
      </c>
      <c r="X128" s="1162"/>
      <c r="Y128" s="1162"/>
      <c r="Z128" s="1163"/>
      <c r="AA128" s="1164" t="s">
        <v>129</v>
      </c>
      <c r="AB128" s="1165"/>
      <c r="AC128" s="1165"/>
      <c r="AD128" s="1165"/>
      <c r="AE128" s="1166"/>
      <c r="AF128" s="1167" t="s">
        <v>129</v>
      </c>
      <c r="AG128" s="1165"/>
      <c r="AH128" s="1165"/>
      <c r="AI128" s="1165"/>
      <c r="AJ128" s="1166"/>
      <c r="AK128" s="1167" t="s">
        <v>129</v>
      </c>
      <c r="AL128" s="1165"/>
      <c r="AM128" s="1165"/>
      <c r="AN128" s="1165"/>
      <c r="AO128" s="1166"/>
      <c r="AP128" s="1168"/>
      <c r="AQ128" s="1169"/>
      <c r="AR128" s="1169"/>
      <c r="AS128" s="1169"/>
      <c r="AT128" s="1170"/>
      <c r="AU128" s="284"/>
      <c r="AV128" s="284"/>
      <c r="AW128" s="284"/>
      <c r="AX128" s="1005" t="s">
        <v>491</v>
      </c>
      <c r="AY128" s="1006"/>
      <c r="AZ128" s="1006"/>
      <c r="BA128" s="1006"/>
      <c r="BB128" s="1006"/>
      <c r="BC128" s="1006"/>
      <c r="BD128" s="1006"/>
      <c r="BE128" s="1007"/>
      <c r="BF128" s="1171" t="s">
        <v>129</v>
      </c>
      <c r="BG128" s="1172"/>
      <c r="BH128" s="1172"/>
      <c r="BI128" s="1172"/>
      <c r="BJ128" s="1172"/>
      <c r="BK128" s="1172"/>
      <c r="BL128" s="1173"/>
      <c r="BM128" s="1171">
        <v>11.25</v>
      </c>
      <c r="BN128" s="1172"/>
      <c r="BO128" s="1172"/>
      <c r="BP128" s="1172"/>
      <c r="BQ128" s="1172"/>
      <c r="BR128" s="1172"/>
      <c r="BS128" s="1173"/>
      <c r="BT128" s="1171">
        <v>20</v>
      </c>
      <c r="BU128" s="1172"/>
      <c r="BV128" s="1172"/>
      <c r="BW128" s="1172"/>
      <c r="BX128" s="1172"/>
      <c r="BY128" s="1172"/>
      <c r="BZ128" s="1196"/>
      <c r="CA128" s="285"/>
      <c r="CB128" s="285"/>
      <c r="CC128" s="285"/>
      <c r="CD128" s="285"/>
      <c r="CE128" s="285"/>
      <c r="CF128" s="285"/>
      <c r="CG128" s="282"/>
      <c r="CH128" s="282"/>
      <c r="CI128" s="282"/>
      <c r="CJ128" s="283"/>
      <c r="CK128" s="1142"/>
      <c r="CL128" s="1143"/>
      <c r="CM128" s="1143"/>
      <c r="CN128" s="1143"/>
      <c r="CO128" s="1144"/>
      <c r="CP128" s="1153" t="s">
        <v>492</v>
      </c>
      <c r="CQ128" s="1154"/>
      <c r="CR128" s="1154"/>
      <c r="CS128" s="1154"/>
      <c r="CT128" s="1154"/>
      <c r="CU128" s="1154"/>
      <c r="CV128" s="1154"/>
      <c r="CW128" s="1154"/>
      <c r="CX128" s="1154"/>
      <c r="CY128" s="1154"/>
      <c r="CZ128" s="1154"/>
      <c r="DA128" s="1154"/>
      <c r="DB128" s="1154"/>
      <c r="DC128" s="1154"/>
      <c r="DD128" s="1154"/>
      <c r="DE128" s="1154"/>
      <c r="DF128" s="1155"/>
      <c r="DG128" s="1156" t="s">
        <v>129</v>
      </c>
      <c r="DH128" s="1157"/>
      <c r="DI128" s="1157"/>
      <c r="DJ128" s="1157"/>
      <c r="DK128" s="1157"/>
      <c r="DL128" s="1157" t="s">
        <v>129</v>
      </c>
      <c r="DM128" s="1157"/>
      <c r="DN128" s="1157"/>
      <c r="DO128" s="1157"/>
      <c r="DP128" s="1157"/>
      <c r="DQ128" s="1157" t="s">
        <v>129</v>
      </c>
      <c r="DR128" s="1157"/>
      <c r="DS128" s="1157"/>
      <c r="DT128" s="1157"/>
      <c r="DU128" s="1157"/>
      <c r="DV128" s="1158" t="s">
        <v>444</v>
      </c>
      <c r="DW128" s="1158"/>
      <c r="DX128" s="1158"/>
      <c r="DY128" s="1158"/>
      <c r="DZ128" s="1159"/>
    </row>
    <row r="129" spans="1:131" s="248" customFormat="1" ht="26.25" customHeight="1" x14ac:dyDescent="0.2">
      <c r="A129" s="1047" t="s">
        <v>108</v>
      </c>
      <c r="B129" s="1048"/>
      <c r="C129" s="1048"/>
      <c r="D129" s="1048"/>
      <c r="E129" s="1048"/>
      <c r="F129" s="1048"/>
      <c r="G129" s="1048"/>
      <c r="H129" s="1048"/>
      <c r="I129" s="1048"/>
      <c r="J129" s="1048"/>
      <c r="K129" s="1048"/>
      <c r="L129" s="1048"/>
      <c r="M129" s="1048"/>
      <c r="N129" s="1048"/>
      <c r="O129" s="1048"/>
      <c r="P129" s="1048"/>
      <c r="Q129" s="1048"/>
      <c r="R129" s="1048"/>
      <c r="S129" s="1048"/>
      <c r="T129" s="1048"/>
      <c r="U129" s="1048"/>
      <c r="V129" s="1048"/>
      <c r="W129" s="1190" t="s">
        <v>493</v>
      </c>
      <c r="X129" s="1191"/>
      <c r="Y129" s="1191"/>
      <c r="Z129" s="1192"/>
      <c r="AA129" s="1075">
        <v>56069123</v>
      </c>
      <c r="AB129" s="1076"/>
      <c r="AC129" s="1076"/>
      <c r="AD129" s="1076"/>
      <c r="AE129" s="1077"/>
      <c r="AF129" s="1078">
        <v>53872809</v>
      </c>
      <c r="AG129" s="1076"/>
      <c r="AH129" s="1076"/>
      <c r="AI129" s="1076"/>
      <c r="AJ129" s="1077"/>
      <c r="AK129" s="1078">
        <v>54629684</v>
      </c>
      <c r="AL129" s="1076"/>
      <c r="AM129" s="1076"/>
      <c r="AN129" s="1076"/>
      <c r="AO129" s="1077"/>
      <c r="AP129" s="1193"/>
      <c r="AQ129" s="1194"/>
      <c r="AR129" s="1194"/>
      <c r="AS129" s="1194"/>
      <c r="AT129" s="1195"/>
      <c r="AU129" s="286"/>
      <c r="AV129" s="286"/>
      <c r="AW129" s="286"/>
      <c r="AX129" s="1184" t="s">
        <v>494</v>
      </c>
      <c r="AY129" s="1067"/>
      <c r="AZ129" s="1067"/>
      <c r="BA129" s="1067"/>
      <c r="BB129" s="1067"/>
      <c r="BC129" s="1067"/>
      <c r="BD129" s="1067"/>
      <c r="BE129" s="1068"/>
      <c r="BF129" s="1185" t="s">
        <v>129</v>
      </c>
      <c r="BG129" s="1186"/>
      <c r="BH129" s="1186"/>
      <c r="BI129" s="1186"/>
      <c r="BJ129" s="1186"/>
      <c r="BK129" s="1186"/>
      <c r="BL129" s="1187"/>
      <c r="BM129" s="1185">
        <v>16.25</v>
      </c>
      <c r="BN129" s="1186"/>
      <c r="BO129" s="1186"/>
      <c r="BP129" s="1186"/>
      <c r="BQ129" s="1186"/>
      <c r="BR129" s="1186"/>
      <c r="BS129" s="1187"/>
      <c r="BT129" s="1185">
        <v>30</v>
      </c>
      <c r="BU129" s="1188"/>
      <c r="BV129" s="1188"/>
      <c r="BW129" s="1188"/>
      <c r="BX129" s="1188"/>
      <c r="BY129" s="1188"/>
      <c r="BZ129" s="118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47" t="s">
        <v>495</v>
      </c>
      <c r="B130" s="1048"/>
      <c r="C130" s="1048"/>
      <c r="D130" s="1048"/>
      <c r="E130" s="1048"/>
      <c r="F130" s="1048"/>
      <c r="G130" s="1048"/>
      <c r="H130" s="1048"/>
      <c r="I130" s="1048"/>
      <c r="J130" s="1048"/>
      <c r="K130" s="1048"/>
      <c r="L130" s="1048"/>
      <c r="M130" s="1048"/>
      <c r="N130" s="1048"/>
      <c r="O130" s="1048"/>
      <c r="P130" s="1048"/>
      <c r="Q130" s="1048"/>
      <c r="R130" s="1048"/>
      <c r="S130" s="1048"/>
      <c r="T130" s="1048"/>
      <c r="U130" s="1048"/>
      <c r="V130" s="1048"/>
      <c r="W130" s="1190" t="s">
        <v>496</v>
      </c>
      <c r="X130" s="1191"/>
      <c r="Y130" s="1191"/>
      <c r="Z130" s="1192"/>
      <c r="AA130" s="1075">
        <v>1686183</v>
      </c>
      <c r="AB130" s="1076"/>
      <c r="AC130" s="1076"/>
      <c r="AD130" s="1076"/>
      <c r="AE130" s="1077"/>
      <c r="AF130" s="1078">
        <v>1690497</v>
      </c>
      <c r="AG130" s="1076"/>
      <c r="AH130" s="1076"/>
      <c r="AI130" s="1076"/>
      <c r="AJ130" s="1077"/>
      <c r="AK130" s="1078">
        <v>1701731</v>
      </c>
      <c r="AL130" s="1076"/>
      <c r="AM130" s="1076"/>
      <c r="AN130" s="1076"/>
      <c r="AO130" s="1077"/>
      <c r="AP130" s="1193"/>
      <c r="AQ130" s="1194"/>
      <c r="AR130" s="1194"/>
      <c r="AS130" s="1194"/>
      <c r="AT130" s="1195"/>
      <c r="AU130" s="286"/>
      <c r="AV130" s="286"/>
      <c r="AW130" s="286"/>
      <c r="AX130" s="1184" t="s">
        <v>497</v>
      </c>
      <c r="AY130" s="1067"/>
      <c r="AZ130" s="1067"/>
      <c r="BA130" s="1067"/>
      <c r="BB130" s="1067"/>
      <c r="BC130" s="1067"/>
      <c r="BD130" s="1067"/>
      <c r="BE130" s="1068"/>
      <c r="BF130" s="1221">
        <v>-0.2</v>
      </c>
      <c r="BG130" s="1222"/>
      <c r="BH130" s="1222"/>
      <c r="BI130" s="1222"/>
      <c r="BJ130" s="1222"/>
      <c r="BK130" s="1222"/>
      <c r="BL130" s="1223"/>
      <c r="BM130" s="1221">
        <v>25</v>
      </c>
      <c r="BN130" s="1222"/>
      <c r="BO130" s="1222"/>
      <c r="BP130" s="1222"/>
      <c r="BQ130" s="1222"/>
      <c r="BR130" s="1222"/>
      <c r="BS130" s="1223"/>
      <c r="BT130" s="1221">
        <v>35</v>
      </c>
      <c r="BU130" s="1224"/>
      <c r="BV130" s="1224"/>
      <c r="BW130" s="1224"/>
      <c r="BX130" s="1224"/>
      <c r="BY130" s="1224"/>
      <c r="BZ130" s="122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26"/>
      <c r="B131" s="1227"/>
      <c r="C131" s="1227"/>
      <c r="D131" s="1227"/>
      <c r="E131" s="1227"/>
      <c r="F131" s="1227"/>
      <c r="G131" s="1227"/>
      <c r="H131" s="1227"/>
      <c r="I131" s="1227"/>
      <c r="J131" s="1227"/>
      <c r="K131" s="1227"/>
      <c r="L131" s="1227"/>
      <c r="M131" s="1227"/>
      <c r="N131" s="1227"/>
      <c r="O131" s="1227"/>
      <c r="P131" s="1227"/>
      <c r="Q131" s="1227"/>
      <c r="R131" s="1227"/>
      <c r="S131" s="1227"/>
      <c r="T131" s="1227"/>
      <c r="U131" s="1227"/>
      <c r="V131" s="1227"/>
      <c r="W131" s="1228" t="s">
        <v>498</v>
      </c>
      <c r="X131" s="1229"/>
      <c r="Y131" s="1229"/>
      <c r="Z131" s="1230"/>
      <c r="AA131" s="1122">
        <v>54382940</v>
      </c>
      <c r="AB131" s="1101"/>
      <c r="AC131" s="1101"/>
      <c r="AD131" s="1101"/>
      <c r="AE131" s="1102"/>
      <c r="AF131" s="1100">
        <v>52182312</v>
      </c>
      <c r="AG131" s="1101"/>
      <c r="AH131" s="1101"/>
      <c r="AI131" s="1101"/>
      <c r="AJ131" s="1102"/>
      <c r="AK131" s="1100">
        <v>52927953</v>
      </c>
      <c r="AL131" s="1101"/>
      <c r="AM131" s="1101"/>
      <c r="AN131" s="1101"/>
      <c r="AO131" s="1102"/>
      <c r="AP131" s="1231"/>
      <c r="AQ131" s="1232"/>
      <c r="AR131" s="1232"/>
      <c r="AS131" s="1232"/>
      <c r="AT131" s="1233"/>
      <c r="AU131" s="286"/>
      <c r="AV131" s="286"/>
      <c r="AW131" s="286"/>
      <c r="AX131" s="1203" t="s">
        <v>499</v>
      </c>
      <c r="AY131" s="1154"/>
      <c r="AZ131" s="1154"/>
      <c r="BA131" s="1154"/>
      <c r="BB131" s="1154"/>
      <c r="BC131" s="1154"/>
      <c r="BD131" s="1154"/>
      <c r="BE131" s="1155"/>
      <c r="BF131" s="1204" t="s">
        <v>129</v>
      </c>
      <c r="BG131" s="1205"/>
      <c r="BH131" s="1205"/>
      <c r="BI131" s="1205"/>
      <c r="BJ131" s="1205"/>
      <c r="BK131" s="1205"/>
      <c r="BL131" s="1206"/>
      <c r="BM131" s="1204">
        <v>350</v>
      </c>
      <c r="BN131" s="1205"/>
      <c r="BO131" s="1205"/>
      <c r="BP131" s="1205"/>
      <c r="BQ131" s="1205"/>
      <c r="BR131" s="1205"/>
      <c r="BS131" s="1206"/>
      <c r="BT131" s="1207"/>
      <c r="BU131" s="1208"/>
      <c r="BV131" s="1208"/>
      <c r="BW131" s="1208"/>
      <c r="BX131" s="1208"/>
      <c r="BY131" s="1208"/>
      <c r="BZ131" s="120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210" t="s">
        <v>500</v>
      </c>
      <c r="B132" s="1211"/>
      <c r="C132" s="1211"/>
      <c r="D132" s="1211"/>
      <c r="E132" s="1211"/>
      <c r="F132" s="1211"/>
      <c r="G132" s="1211"/>
      <c r="H132" s="1211"/>
      <c r="I132" s="1211"/>
      <c r="J132" s="1211"/>
      <c r="K132" s="1211"/>
      <c r="L132" s="1211"/>
      <c r="M132" s="1211"/>
      <c r="N132" s="1211"/>
      <c r="O132" s="1211"/>
      <c r="P132" s="1211"/>
      <c r="Q132" s="1211"/>
      <c r="R132" s="1211"/>
      <c r="S132" s="1211"/>
      <c r="T132" s="1211"/>
      <c r="U132" s="1211"/>
      <c r="V132" s="1214" t="s">
        <v>501</v>
      </c>
      <c r="W132" s="1214"/>
      <c r="X132" s="1214"/>
      <c r="Y132" s="1214"/>
      <c r="Z132" s="1215"/>
      <c r="AA132" s="1216">
        <v>-0.33643271200000002</v>
      </c>
      <c r="AB132" s="1217"/>
      <c r="AC132" s="1217"/>
      <c r="AD132" s="1217"/>
      <c r="AE132" s="1218"/>
      <c r="AF132" s="1219">
        <v>-0.29811634300000001</v>
      </c>
      <c r="AG132" s="1217"/>
      <c r="AH132" s="1217"/>
      <c r="AI132" s="1217"/>
      <c r="AJ132" s="1218"/>
      <c r="AK132" s="1219">
        <v>-0.16376601599999999</v>
      </c>
      <c r="AL132" s="1217"/>
      <c r="AM132" s="1217"/>
      <c r="AN132" s="1217"/>
      <c r="AO132" s="1218"/>
      <c r="AP132" s="1116"/>
      <c r="AQ132" s="1117"/>
      <c r="AR132" s="1117"/>
      <c r="AS132" s="1117"/>
      <c r="AT132" s="122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12"/>
      <c r="B133" s="1213"/>
      <c r="C133" s="1213"/>
      <c r="D133" s="1213"/>
      <c r="E133" s="1213"/>
      <c r="F133" s="1213"/>
      <c r="G133" s="1213"/>
      <c r="H133" s="1213"/>
      <c r="I133" s="1213"/>
      <c r="J133" s="1213"/>
      <c r="K133" s="1213"/>
      <c r="L133" s="1213"/>
      <c r="M133" s="1213"/>
      <c r="N133" s="1213"/>
      <c r="O133" s="1213"/>
      <c r="P133" s="1213"/>
      <c r="Q133" s="1213"/>
      <c r="R133" s="1213"/>
      <c r="S133" s="1213"/>
      <c r="T133" s="1213"/>
      <c r="U133" s="1213"/>
      <c r="V133" s="1197" t="s">
        <v>502</v>
      </c>
      <c r="W133" s="1197"/>
      <c r="X133" s="1197"/>
      <c r="Y133" s="1197"/>
      <c r="Z133" s="1198"/>
      <c r="AA133" s="1199">
        <v>0</v>
      </c>
      <c r="AB133" s="1200"/>
      <c r="AC133" s="1200"/>
      <c r="AD133" s="1200"/>
      <c r="AE133" s="1201"/>
      <c r="AF133" s="1199">
        <v>-0.1</v>
      </c>
      <c r="AG133" s="1200"/>
      <c r="AH133" s="1200"/>
      <c r="AI133" s="1200"/>
      <c r="AJ133" s="1201"/>
      <c r="AK133" s="1199">
        <v>-0.2</v>
      </c>
      <c r="AL133" s="1200"/>
      <c r="AM133" s="1200"/>
      <c r="AN133" s="1200"/>
      <c r="AO133" s="1201"/>
      <c r="AP133" s="1146"/>
      <c r="AQ133" s="1147"/>
      <c r="AR133" s="1147"/>
      <c r="AS133" s="1147"/>
      <c r="AT133" s="120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6+oJeJZucDT4vUy9iBz6XmM9YD3qF4nELYj6iDkkICzbmtXdAYlcl4o4HKXFdpg6DOMtu2APNcgFaPusc0MFw==" saltValue="bwjZs/QKYqjJkhpknyw4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58"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0A2GtrfZ52CjYRDd9oBYyRsJEpaM/fUhuQSnzIwEMBVTL5u5w1yGzUK6ESqrO/MTht27jwV615lqNM0XVtNlcA==" saltValue="fsV5AQjqPwjySJo4YAqJo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28"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rgZWMnTJOGQIzxEbuoGT4TJUW4i2c8ZOKRkFx+SByFF7kR3/Aa8+xCfH2/skim09v1OcCL5v+jeHcIysypY4g==" saltValue="GLyFH48RjjEfxmja2McPS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3"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6" t="s">
        <v>511</v>
      </c>
      <c r="AL9" s="1237"/>
      <c r="AM9" s="1237"/>
      <c r="AN9" s="1238"/>
      <c r="AO9" s="314">
        <v>15999132</v>
      </c>
      <c r="AP9" s="314">
        <v>93791</v>
      </c>
      <c r="AQ9" s="315">
        <v>64942</v>
      </c>
      <c r="AR9" s="316">
        <v>44.4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6" t="s">
        <v>512</v>
      </c>
      <c r="AL10" s="1237"/>
      <c r="AM10" s="1237"/>
      <c r="AN10" s="1238"/>
      <c r="AO10" s="317">
        <v>248726</v>
      </c>
      <c r="AP10" s="317">
        <v>1458</v>
      </c>
      <c r="AQ10" s="318">
        <v>879</v>
      </c>
      <c r="AR10" s="319">
        <v>65.900000000000006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6" t="s">
        <v>513</v>
      </c>
      <c r="AL11" s="1237"/>
      <c r="AM11" s="1237"/>
      <c r="AN11" s="1238"/>
      <c r="AO11" s="317" t="s">
        <v>514</v>
      </c>
      <c r="AP11" s="317" t="s">
        <v>514</v>
      </c>
      <c r="AQ11" s="318" t="s">
        <v>514</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6" t="s">
        <v>515</v>
      </c>
      <c r="AL12" s="1237"/>
      <c r="AM12" s="1237"/>
      <c r="AN12" s="1238"/>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6" t="s">
        <v>516</v>
      </c>
      <c r="AL13" s="1237"/>
      <c r="AM13" s="1237"/>
      <c r="AN13" s="1238"/>
      <c r="AO13" s="317">
        <v>374034</v>
      </c>
      <c r="AP13" s="317">
        <v>2193</v>
      </c>
      <c r="AQ13" s="318">
        <v>2352</v>
      </c>
      <c r="AR13" s="319">
        <v>-6.8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6" t="s">
        <v>517</v>
      </c>
      <c r="AL14" s="1237"/>
      <c r="AM14" s="1237"/>
      <c r="AN14" s="1238"/>
      <c r="AO14" s="317">
        <v>225172</v>
      </c>
      <c r="AP14" s="317">
        <v>1320</v>
      </c>
      <c r="AQ14" s="318">
        <v>1462</v>
      </c>
      <c r="AR14" s="319">
        <v>-9.6999999999999993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2" t="s">
        <v>518</v>
      </c>
      <c r="AL15" s="1243"/>
      <c r="AM15" s="1243"/>
      <c r="AN15" s="1244"/>
      <c r="AO15" s="317">
        <v>-1141706</v>
      </c>
      <c r="AP15" s="317">
        <v>-6693</v>
      </c>
      <c r="AQ15" s="318">
        <v>-4941</v>
      </c>
      <c r="AR15" s="319">
        <v>35.5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2" t="s">
        <v>186</v>
      </c>
      <c r="AL16" s="1243"/>
      <c r="AM16" s="1243"/>
      <c r="AN16" s="1244"/>
      <c r="AO16" s="317">
        <v>15705358</v>
      </c>
      <c r="AP16" s="317">
        <v>92069</v>
      </c>
      <c r="AQ16" s="318">
        <v>64694</v>
      </c>
      <c r="AR16" s="319">
        <v>42.3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5" t="s">
        <v>523</v>
      </c>
      <c r="AL21" s="1246"/>
      <c r="AM21" s="1246"/>
      <c r="AN21" s="1247"/>
      <c r="AO21" s="330">
        <v>9.35</v>
      </c>
      <c r="AP21" s="331">
        <v>6.27</v>
      </c>
      <c r="AQ21" s="332">
        <v>3.08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5" t="s">
        <v>524</v>
      </c>
      <c r="AL22" s="1246"/>
      <c r="AM22" s="1246"/>
      <c r="AN22" s="1247"/>
      <c r="AO22" s="335">
        <v>101.3</v>
      </c>
      <c r="AP22" s="336">
        <v>98.9</v>
      </c>
      <c r="AQ22" s="337">
        <v>2.4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9" t="s">
        <v>528</v>
      </c>
      <c r="AL32" s="1240"/>
      <c r="AM32" s="1240"/>
      <c r="AN32" s="1241"/>
      <c r="AO32" s="345">
        <v>816227</v>
      </c>
      <c r="AP32" s="345">
        <v>4785</v>
      </c>
      <c r="AQ32" s="346">
        <v>4470</v>
      </c>
      <c r="AR32" s="347">
        <v>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9" t="s">
        <v>529</v>
      </c>
      <c r="AL33" s="1240"/>
      <c r="AM33" s="1240"/>
      <c r="AN33" s="1241"/>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9" t="s">
        <v>530</v>
      </c>
      <c r="AL34" s="1240"/>
      <c r="AM34" s="1240"/>
      <c r="AN34" s="1241"/>
      <c r="AO34" s="345">
        <v>107367</v>
      </c>
      <c r="AP34" s="345">
        <v>629</v>
      </c>
      <c r="AQ34" s="346">
        <v>430</v>
      </c>
      <c r="AR34" s="347">
        <v>46.3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9" t="s">
        <v>531</v>
      </c>
      <c r="AL35" s="1240"/>
      <c r="AM35" s="1240"/>
      <c r="AN35" s="1241"/>
      <c r="AO35" s="345" t="s">
        <v>514</v>
      </c>
      <c r="AP35" s="345" t="s">
        <v>514</v>
      </c>
      <c r="AQ35" s="346">
        <v>25</v>
      </c>
      <c r="AR35" s="347" t="s">
        <v>514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9" t="s">
        <v>532</v>
      </c>
      <c r="AL36" s="1240"/>
      <c r="AM36" s="1240"/>
      <c r="AN36" s="1241"/>
      <c r="AO36" s="345">
        <v>83384</v>
      </c>
      <c r="AP36" s="345">
        <v>489</v>
      </c>
      <c r="AQ36" s="346">
        <v>317</v>
      </c>
      <c r="AR36" s="347">
        <v>54.3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9" t="s">
        <v>533</v>
      </c>
      <c r="AL37" s="1240"/>
      <c r="AM37" s="1240"/>
      <c r="AN37" s="1241"/>
      <c r="AO37" s="345">
        <v>608075</v>
      </c>
      <c r="AP37" s="345">
        <v>3565</v>
      </c>
      <c r="AQ37" s="346">
        <v>2439</v>
      </c>
      <c r="AR37" s="347">
        <v>46.2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8" t="s">
        <v>534</v>
      </c>
      <c r="AL38" s="1249"/>
      <c r="AM38" s="1249"/>
      <c r="AN38" s="1250"/>
      <c r="AO38" s="348" t="s">
        <v>514</v>
      </c>
      <c r="AP38" s="348" t="s">
        <v>514</v>
      </c>
      <c r="AQ38" s="349" t="s">
        <v>514</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8" t="s">
        <v>535</v>
      </c>
      <c r="AL39" s="1249"/>
      <c r="AM39" s="1249"/>
      <c r="AN39" s="1250"/>
      <c r="AO39" s="345" t="s">
        <v>514</v>
      </c>
      <c r="AP39" s="345" t="s">
        <v>514</v>
      </c>
      <c r="AQ39" s="346">
        <v>-17</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9" t="s">
        <v>536</v>
      </c>
      <c r="AL40" s="1240"/>
      <c r="AM40" s="1240"/>
      <c r="AN40" s="1241"/>
      <c r="AO40" s="345">
        <v>-1701731</v>
      </c>
      <c r="AP40" s="345">
        <v>-9976</v>
      </c>
      <c r="AQ40" s="346">
        <v>-15313</v>
      </c>
      <c r="AR40" s="347">
        <v>-34.9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51" t="s">
        <v>300</v>
      </c>
      <c r="AL41" s="1252"/>
      <c r="AM41" s="1252"/>
      <c r="AN41" s="1253"/>
      <c r="AO41" s="345">
        <v>-86678</v>
      </c>
      <c r="AP41" s="345">
        <v>-508</v>
      </c>
      <c r="AQ41" s="346">
        <v>-7650</v>
      </c>
      <c r="AR41" s="347">
        <v>-93.4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4" t="s">
        <v>506</v>
      </c>
      <c r="AN49" s="1256" t="s">
        <v>540</v>
      </c>
      <c r="AO49" s="1257"/>
      <c r="AP49" s="1257"/>
      <c r="AQ49" s="1257"/>
      <c r="AR49" s="125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5"/>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33375841</v>
      </c>
      <c r="AN51" s="367">
        <v>223041</v>
      </c>
      <c r="AO51" s="368">
        <v>37.700000000000003</v>
      </c>
      <c r="AP51" s="369">
        <v>51565</v>
      </c>
      <c r="AQ51" s="370">
        <v>17.8</v>
      </c>
      <c r="AR51" s="371">
        <v>19.899999999999999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17923773</v>
      </c>
      <c r="AN52" s="375">
        <v>119779</v>
      </c>
      <c r="AO52" s="376">
        <v>20</v>
      </c>
      <c r="AP52" s="377">
        <v>35359</v>
      </c>
      <c r="AQ52" s="378">
        <v>16.5</v>
      </c>
      <c r="AR52" s="379">
        <v>3.5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25890021</v>
      </c>
      <c r="AN53" s="367">
        <v>165091</v>
      </c>
      <c r="AO53" s="368">
        <v>-26</v>
      </c>
      <c r="AP53" s="369">
        <v>46686</v>
      </c>
      <c r="AQ53" s="370">
        <v>-9.5</v>
      </c>
      <c r="AR53" s="371">
        <v>-16.5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12606635</v>
      </c>
      <c r="AN54" s="375">
        <v>80388</v>
      </c>
      <c r="AO54" s="376">
        <v>-32.9</v>
      </c>
      <c r="AP54" s="377">
        <v>32595</v>
      </c>
      <c r="AQ54" s="378">
        <v>-7.8</v>
      </c>
      <c r="AR54" s="379">
        <v>-25.1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16889408</v>
      </c>
      <c r="AN55" s="367">
        <v>103934</v>
      </c>
      <c r="AO55" s="368">
        <v>-37</v>
      </c>
      <c r="AP55" s="369">
        <v>49796</v>
      </c>
      <c r="AQ55" s="370">
        <v>6.7</v>
      </c>
      <c r="AR55" s="371">
        <v>-43.7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13059676</v>
      </c>
      <c r="AN56" s="375">
        <v>80366</v>
      </c>
      <c r="AO56" s="376">
        <v>0</v>
      </c>
      <c r="AP56" s="377">
        <v>37281</v>
      </c>
      <c r="AQ56" s="378">
        <v>14.4</v>
      </c>
      <c r="AR56" s="379">
        <v>-14.4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26994117</v>
      </c>
      <c r="AN57" s="367">
        <v>160335</v>
      </c>
      <c r="AO57" s="368">
        <v>54.3</v>
      </c>
      <c r="AP57" s="369">
        <v>51681</v>
      </c>
      <c r="AQ57" s="370">
        <v>3.8</v>
      </c>
      <c r="AR57" s="371">
        <v>50.5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19879249</v>
      </c>
      <c r="AN58" s="375">
        <v>118075</v>
      </c>
      <c r="AO58" s="376">
        <v>46.9</v>
      </c>
      <c r="AP58" s="377">
        <v>37226</v>
      </c>
      <c r="AQ58" s="378">
        <v>-0.1</v>
      </c>
      <c r="AR58" s="379">
        <v>47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34992531</v>
      </c>
      <c r="AN59" s="367">
        <v>205135</v>
      </c>
      <c r="AO59" s="368">
        <v>27.9</v>
      </c>
      <c r="AP59" s="369">
        <v>50465</v>
      </c>
      <c r="AQ59" s="370">
        <v>-2.4</v>
      </c>
      <c r="AR59" s="371">
        <v>30.3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16713492</v>
      </c>
      <c r="AN60" s="375">
        <v>97979</v>
      </c>
      <c r="AO60" s="376">
        <v>-17</v>
      </c>
      <c r="AP60" s="377">
        <v>34193</v>
      </c>
      <c r="AQ60" s="378">
        <v>-8.1</v>
      </c>
      <c r="AR60" s="379">
        <v>-8.9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27628384</v>
      </c>
      <c r="AN61" s="382">
        <v>171507</v>
      </c>
      <c r="AO61" s="383">
        <v>11.4</v>
      </c>
      <c r="AP61" s="384">
        <v>50039</v>
      </c>
      <c r="AQ61" s="385">
        <v>3.3</v>
      </c>
      <c r="AR61" s="371">
        <v>8.1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16036565</v>
      </c>
      <c r="AN62" s="375">
        <v>99317</v>
      </c>
      <c r="AO62" s="376">
        <v>3.4</v>
      </c>
      <c r="AP62" s="377">
        <v>35331</v>
      </c>
      <c r="AQ62" s="378">
        <v>3</v>
      </c>
      <c r="AR62" s="379">
        <v>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tTkzFRwfYiUrFkvVlk63sGGOqb4PRN1mxox5i0GR51rq9cM+HURE1y+3jsmVtHM78Gyx3K9pIyPM/DY53sC0pQ==" saltValue="jOUwSxURFZ3IXm7RM4ur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P8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lKvYj8LeA+V1Ev6hUosEvHpI+Chne4NX8YNs3pNIsTSyFBAwV+e/Fo2J1Cs/dNb+0I0O/nrCm6I8Sx++fZxGrg==" saltValue="0JQYr76rZhpfNNtq5zPJ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FApe6U7+lJeBVkhiNjDZYLOoMKyEhQXrD/dJDn5QcweE5eKVw2KzSajEtryOCxedHsj8954boEo79CSpwFkrnQ==" saltValue="Go7VKVEiSbwTYQ9/8g6c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59" t="s">
        <v>3</v>
      </c>
      <c r="D47" s="1259"/>
      <c r="E47" s="1260"/>
      <c r="F47" s="11">
        <v>40</v>
      </c>
      <c r="G47" s="12">
        <v>39.82</v>
      </c>
      <c r="H47" s="12">
        <v>42.98</v>
      </c>
      <c r="I47" s="12">
        <v>46.02</v>
      </c>
      <c r="J47" s="13">
        <v>52.43</v>
      </c>
    </row>
    <row r="48" spans="2:10" ht="57.75" customHeight="1" x14ac:dyDescent="0.2">
      <c r="B48" s="14"/>
      <c r="C48" s="1261" t="s">
        <v>4</v>
      </c>
      <c r="D48" s="1261"/>
      <c r="E48" s="1262"/>
      <c r="F48" s="15">
        <v>3.8</v>
      </c>
      <c r="G48" s="16">
        <v>3.47</v>
      </c>
      <c r="H48" s="16">
        <v>4.74</v>
      </c>
      <c r="I48" s="16">
        <v>4.2699999999999996</v>
      </c>
      <c r="J48" s="17">
        <v>3.13</v>
      </c>
    </row>
    <row r="49" spans="2:10" ht="57.75" customHeight="1" thickBot="1" x14ac:dyDescent="0.25">
      <c r="B49" s="18"/>
      <c r="C49" s="1263" t="s">
        <v>5</v>
      </c>
      <c r="D49" s="1263"/>
      <c r="E49" s="1264"/>
      <c r="F49" s="19">
        <v>0.31</v>
      </c>
      <c r="G49" s="20">
        <v>0.62</v>
      </c>
      <c r="H49" s="20">
        <v>8.99</v>
      </c>
      <c r="I49" s="20">
        <v>0.63</v>
      </c>
      <c r="J49" s="21">
        <v>5.96</v>
      </c>
    </row>
    <row r="50" spans="2:10" ht="13.5" customHeight="1" x14ac:dyDescent="0.2"/>
  </sheetData>
  <sheetProtection algorithmName="SHA-512" hashValue="L1jqe3hMxgfJQUyIkXsQgX4+YBM+bwiV5/kmYFhhf9dAiOylfGezVVFmLW1a0jjwfQC+/U+2+oZNH9Ca50Syxw==" saltValue="Er2FdnZJZtv4ltmhyXFOI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田部井　一真</dc:creator>
  <cp:lastModifiedBy>東京都</cp:lastModifiedBy>
  <dcterms:created xsi:type="dcterms:W3CDTF">2022-09-25T23:05:59Z</dcterms:created>
  <dcterms:modified xsi:type="dcterms:W3CDTF">2022-09-28T00:03:47Z</dcterms:modified>
</cp:coreProperties>
</file>