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12_世田谷区　〇★\"/>
    </mc:Choice>
  </mc:AlternateContent>
  <bookViews>
    <workbookView xWindow="0" yWindow="0" windowWidth="23040" windowHeight="92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BY41" i="7"/>
  <c r="BW41" i="7" s="1"/>
  <c r="BE41" i="7"/>
  <c r="AM41" i="7"/>
  <c r="U41" i="7"/>
  <c r="E41" i="7"/>
  <c r="C41" i="7"/>
  <c r="DG40" i="7"/>
  <c r="CQ40" i="7"/>
  <c r="BY40" i="7"/>
  <c r="BW40" i="7" s="1"/>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U37" i="7"/>
  <c r="E37" i="7"/>
  <c r="C37" i="7"/>
  <c r="DG36" i="7"/>
  <c r="CQ36" i="7"/>
  <c r="BY36" i="7"/>
  <c r="BE36" i="7"/>
  <c r="AM36" i="7"/>
  <c r="W36" i="7"/>
  <c r="E36" i="7"/>
  <c r="C36" i="7" s="1"/>
  <c r="DG35" i="7"/>
  <c r="CQ35" i="7"/>
  <c r="BY35" i="7"/>
  <c r="BE35" i="7"/>
  <c r="AM35" i="7"/>
  <c r="W35" i="7"/>
  <c r="E35" i="7"/>
  <c r="DG34" i="7"/>
  <c r="CQ34" i="7"/>
  <c r="BY34" i="7"/>
  <c r="BE34" i="7"/>
  <c r="AM34" i="7"/>
  <c r="W34" i="7"/>
  <c r="U34" i="7" s="1"/>
  <c r="U35" i="7" s="1"/>
  <c r="E34" i="7"/>
  <c r="C34" i="7" s="1"/>
  <c r="C35" i="7" s="1"/>
  <c r="U36" i="7" l="1"/>
  <c r="BW34" i="7" l="1"/>
  <c r="BW35" i="7" s="1"/>
  <c r="BW36" i="7" s="1"/>
  <c r="BW37" i="7" s="1"/>
  <c r="BW38" i="7" s="1"/>
  <c r="BW39" i="7" s="1"/>
  <c r="CO34" i="7" l="1"/>
  <c r="CO35" i="7" s="1"/>
  <c r="CO36" i="7" s="1"/>
  <c r="CO37" i="7" s="1"/>
  <c r="CO38" i="7" s="1"/>
  <c r="CO39" i="7" s="1"/>
  <c r="CO40" i="7" s="1"/>
  <c r="CO41" i="7" s="1"/>
</calcChain>
</file>

<file path=xl/sharedStrings.xml><?xml version="1.0" encoding="utf-8"?>
<sst xmlns="http://schemas.openxmlformats.org/spreadsheetml/2006/main" count="1098" uniqueCount="552">
  <si>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</si>
  <si>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</si>
  <si>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</si>
  <si>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</si>
  <si>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</si>
  <si>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</si>
  <si>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</si>
  <si>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</si>
  <si>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</si>
  <si>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</si>
  <si>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</si>
  <si>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</si>
  <si>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</si>
  <si>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</si>
  <si>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</si>
  <si>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</si>
  <si>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</si>
  <si>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</si>
  <si>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２年度は用地取得経費や社会福祉施設の整備事業等への地方債の新規発行等により、前年度比で地方債現在高が増加した一方で、債務負担行為に基づく支出予定額が減少したため、将来負担額全体は減少している。
　また、計画的な基金の積み立てを行ったことにより、充当可能基金が増加し、充当可能財源等が将来負担額全体を上回る数値となっており、将来負担比率の分子としては負の数値となる。有形固定資産減価償却率については、52.4％となっており、世田谷区公共施設等総合管理計画に基づき、今後も適切な保全、整備を進めていく。　</t>
    <phoneticPr fontId="5"/>
  </si>
  <si>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</si>
  <si>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</si>
  <si>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</si>
  <si>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</si>
  <si>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</si>
  <si>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</si>
  <si>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</si>
  <si>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</si>
  <si>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</si>
  <si>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</si>
  <si>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</si>
  <si>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</si>
  <si>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</si>
  <si>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</si>
  <si>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</si>
  <si>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</si>
  <si>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</si>
  <si>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</si>
  <si>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</si>
  <si>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世田谷区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</si>
  <si>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</si>
  <si>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</si>
  <si>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</si>
  <si>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</si>
  <si>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</si>
  <si>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</si>
  <si>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</si>
  <si>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</si>
  <si>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</si>
  <si>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</si>
  <si>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</si>
  <si>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</si>
  <si>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</si>
  <si>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</si>
  <si>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</si>
  <si>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</si>
  <si>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</si>
  <si>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</si>
  <si>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</si>
  <si>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</si>
  <si>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</si>
  <si>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</si>
  <si>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</si>
  <si>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</si>
  <si>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</si>
  <si>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</si>
  <si>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</si>
  <si>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</si>
  <si>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</si>
  <si>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</si>
  <si>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</si>
  <si>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</si>
  <si>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</si>
  <si>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</si>
  <si>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</si>
  <si>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</si>
  <si>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</si>
  <si>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</si>
  <si>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</si>
  <si>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</si>
  <si>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</si>
  <si>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</si>
  <si>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</si>
  <si>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</si>
  <si>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</si>
  <si>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</si>
  <si>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</si>
  <si>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</si>
  <si>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</si>
  <si>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</si>
  <si>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</si>
  <si>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</si>
  <si>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</si>
  <si>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</si>
  <si>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</si>
  <si>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</si>
  <si>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</si>
  <si>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</si>
  <si>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</si>
  <si>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</si>
  <si>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</si>
  <si>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</si>
  <si>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</si>
  <si>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</si>
  <si>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</si>
  <si>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</si>
  <si>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</si>
  <si>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</si>
  <si>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</si>
  <si>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</si>
  <si>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</si>
  <si>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</si>
  <si>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</si>
  <si>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</si>
  <si>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</si>
  <si>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</si>
  <si>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</si>
  <si>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</si>
  <si>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</si>
  <si>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</si>
  <si>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</si>
  <si>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</si>
  <si>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</si>
  <si>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</si>
  <si>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</si>
  <si>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</si>
  <si>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</si>
  <si>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</si>
  <si>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</si>
  <si>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</si>
  <si>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</si>
  <si>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</si>
  <si>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</si>
  <si>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</si>
  <si>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</si>
  <si>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</si>
  <si>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</si>
  <si>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</si>
  <si>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</si>
  <si>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</si>
  <si>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</si>
  <si>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</si>
  <si>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</si>
  <si>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</si>
  <si>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</si>
  <si>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</si>
  <si>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</si>
  <si>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</si>
  <si>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東京都世田谷区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</si>
  <si>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</si>
  <si>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</si>
  <si>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</si>
  <si>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</si>
  <si>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</si>
  <si>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</si>
  <si>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</si>
  <si>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</si>
  <si>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</si>
  <si>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</si>
  <si>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</si>
  <si>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</si>
  <si>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</si>
  <si>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</si>
  <si>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</si>
  <si>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</si>
  <si>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</si>
  <si>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</si>
  <si>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</si>
  <si>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</si>
  <si>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</si>
  <si>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</si>
  <si>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</si>
  <si>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</si>
  <si>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</si>
  <si>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</si>
  <si>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</si>
  <si>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</si>
  <si>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</si>
  <si>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</si>
  <si>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</si>
  <si>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</si>
  <si>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</si>
  <si>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</si>
  <si>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</si>
  <si>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</si>
  <si>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</si>
  <si>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</si>
  <si>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</si>
  <si>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</si>
  <si>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</si>
  <si>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</si>
  <si>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</si>
  <si>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</si>
  <si>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</si>
  <si>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</si>
  <si>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</si>
  <si>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</si>
  <si>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</si>
  <si>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</si>
  <si>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</si>
  <si>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</si>
  <si>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</si>
  <si>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</si>
  <si>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</si>
  <si>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</si>
  <si>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</si>
  <si>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</si>
  <si>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</si>
  <si>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</si>
  <si>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</si>
  <si>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</si>
  <si>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</si>
  <si>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</si>
  <si>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</si>
  <si>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</si>
  <si>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</si>
  <si>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</si>
  <si>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</si>
  <si>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</si>
  <si>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</si>
  <si>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</si>
  <si>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</si>
  <si>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</si>
  <si>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</si>
  <si>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</si>
  <si>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</si>
  <si>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</si>
  <si>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</si>
  <si>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</si>
  <si>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</si>
  <si>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</si>
  <si>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</si>
  <si>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</si>
  <si>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</si>
  <si>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</si>
  <si>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</si>
  <si>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</si>
  <si>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</si>
  <si>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</si>
  <si>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</si>
  <si>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</si>
  <si>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</si>
  <si>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</si>
  <si>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</si>
  <si>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</si>
  <si>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</si>
  <si>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</si>
  <si>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</si>
  <si>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</si>
  <si>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</si>
  <si>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</si>
  <si>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</si>
  <si>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</si>
  <si>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</si>
  <si>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</si>
  <si>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</si>
  <si>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</si>
  <si>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</si>
  <si>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</si>
  <si>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</si>
  <si>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</si>
  <si>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</si>
  <si>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</si>
  <si>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</si>
  <si>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</si>
  <si>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</si>
  <si>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</si>
  <si>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</si>
  <si>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</si>
  <si>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</si>
  <si>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</si>
  <si>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</si>
  <si>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</si>
  <si>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</si>
  <si>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</si>
  <si>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</si>
  <si>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</si>
  <si>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</si>
  <si>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</si>
  <si>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</si>
  <si>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</si>
  <si>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</si>
  <si>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</si>
  <si>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</si>
  <si>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</si>
  <si>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</si>
  <si>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</si>
  <si>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</si>
  <si>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</si>
  <si>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</si>
  <si>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</si>
  <si>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</si>
  <si>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</si>
  <si>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</si>
  <si>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</si>
  <si>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</si>
  <si>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</si>
  <si>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</si>
  <si>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</si>
  <si>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</si>
  <si>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</si>
  <si>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</si>
  <si>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東京都世田谷区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</si>
  <si>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</si>
  <si>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</si>
  <si>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</si>
  <si>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</si>
  <si>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</si>
  <si>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</si>
  <si>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</si>
  <si>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</si>
  <si>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</si>
  <si>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</si>
  <si>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</si>
  <si>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</si>
  <si>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</si>
  <si>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</si>
  <si>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</si>
  <si>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</si>
  <si>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</si>
  <si>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</si>
  <si>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</si>
  <si>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</si>
  <si>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世田谷区保健センター</t>
    <rPh sb="0" eb="4">
      <t>セタガヤク</t>
    </rPh>
    <rPh sb="4" eb="6">
      <t>ホケン</t>
    </rPh>
    <phoneticPr fontId="25"/>
  </si>
  <si>
    <t>-</t>
  </si>
  <si>
    <t>学校給食費会計</t>
    <phoneticPr fontId="5"/>
  </si>
  <si>
    <t>世田谷区スポーツ振興財団</t>
    <rPh sb="0" eb="4">
      <t>セタガヤク</t>
    </rPh>
    <rPh sb="8" eb="10">
      <t>シンコウ</t>
    </rPh>
    <rPh sb="10" eb="12">
      <t>ザイダン</t>
    </rPh>
    <phoneticPr fontId="3"/>
  </si>
  <si>
    <t>世田谷サービス公社</t>
    <rPh sb="0" eb="3">
      <t>セタガヤ</t>
    </rPh>
    <rPh sb="7" eb="9">
      <t>コウシャ</t>
    </rPh>
    <phoneticPr fontId="3"/>
  </si>
  <si>
    <t>世田谷川場ふるさと公社</t>
  </si>
  <si>
    <t>○</t>
    <phoneticPr fontId="2"/>
  </si>
  <si>
    <t>世田谷区土地開発公社</t>
    <rPh sb="4" eb="6">
      <t>トチ</t>
    </rPh>
    <rPh sb="6" eb="8">
      <t>カイハツ</t>
    </rPh>
    <rPh sb="8" eb="10">
      <t>コウシャ</t>
    </rPh>
    <phoneticPr fontId="3"/>
  </si>
  <si>
    <t>せたがや文化財団</t>
  </si>
  <si>
    <t>世田谷区産業振興公社</t>
  </si>
  <si>
    <t>世田谷トラストまちづくり</t>
    <rPh sb="0" eb="3">
      <t>セタガヤ</t>
    </rPh>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</si>
  <si>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</si>
  <si>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</si>
  <si>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</si>
  <si>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</si>
  <si>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</si>
  <si>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</si>
  <si>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</si>
  <si>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</si>
  <si>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</si>
  <si>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</si>
  <si>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</si>
  <si>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</si>
  <si>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</si>
  <si>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</si>
  <si>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</si>
  <si>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</si>
  <si>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</si>
  <si>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</si>
  <si>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</si>
  <si>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</si>
  <si>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</si>
  <si>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特別区人事・厚生事務組合</t>
    <rPh sb="0" eb="2">
      <t>トクベツ</t>
    </rPh>
    <rPh sb="2" eb="3">
      <t>ク</t>
    </rPh>
    <rPh sb="3" eb="5">
      <t>ジンジ</t>
    </rPh>
    <rPh sb="6" eb="8">
      <t>コウセイ</t>
    </rPh>
    <rPh sb="8" eb="10">
      <t>ジム</t>
    </rPh>
    <rPh sb="10" eb="12">
      <t>クミアイ</t>
    </rPh>
    <phoneticPr fontId="26"/>
  </si>
  <si>
    <t>特別区競馬組合</t>
    <rPh sb="0" eb="2">
      <t>トクベツ</t>
    </rPh>
    <rPh sb="2" eb="3">
      <t>ク</t>
    </rPh>
    <rPh sb="3" eb="5">
      <t>ケイバ</t>
    </rPh>
    <rPh sb="5" eb="7">
      <t>クミアイ</t>
    </rPh>
    <phoneticPr fontId="26"/>
  </si>
  <si>
    <t>法適用</t>
    <rPh sb="0" eb="1">
      <t>ホウ</t>
    </rPh>
    <rPh sb="1" eb="3">
      <t>テキヨウ</t>
    </rPh>
    <phoneticPr fontId="26"/>
  </si>
  <si>
    <t>臨海部広域斎場組合</t>
    <rPh sb="0" eb="2">
      <t>リンカイ</t>
    </rPh>
    <rPh sb="2" eb="3">
      <t>ブ</t>
    </rPh>
    <rPh sb="3" eb="5">
      <t>コウイキ</t>
    </rPh>
    <rPh sb="5" eb="7">
      <t>サイジョウ</t>
    </rPh>
    <rPh sb="7" eb="9">
      <t>クミアイ</t>
    </rPh>
    <phoneticPr fontId="2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</si>
  <si>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2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</si>
  <si>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2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</si>
  <si>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</si>
  <si>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</si>
  <si>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</si>
  <si>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</si>
  <si>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</si>
  <si>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</si>
  <si>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</si>
  <si>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</si>
  <si>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</si>
  <si>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</si>
  <si>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</si>
  <si>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</si>
  <si>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</si>
  <si>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</si>
  <si>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</si>
  <si>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</si>
  <si>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</si>
  <si>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</si>
  <si>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</si>
  <si>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</si>
  <si>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</si>
  <si>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</si>
  <si>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</si>
  <si>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</si>
  <si>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</si>
  <si>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</si>
  <si>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</si>
  <si>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</si>
  <si>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</si>
  <si>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</si>
  <si>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</si>
  <si>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</si>
  <si>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</si>
  <si>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</si>
  <si>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</si>
  <si>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</si>
  <si>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</si>
  <si>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</si>
  <si>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</si>
  <si>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</si>
  <si>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</si>
  <si>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</si>
  <si>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</si>
  <si>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</si>
  <si>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</si>
  <si>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</si>
  <si>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</si>
  <si>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</si>
  <si>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</si>
  <si>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</si>
  <si>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</si>
  <si>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</si>
  <si>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</si>
  <si>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</si>
  <si>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</si>
  <si>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</si>
  <si>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</si>
  <si>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</si>
  <si>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</si>
  <si>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</si>
  <si>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</si>
  <si>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</si>
  <si>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</si>
  <si>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</si>
  <si>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</si>
  <si>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</si>
  <si>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</si>
  <si>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</si>
  <si>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</si>
  <si>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</si>
  <si>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</si>
  <si>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</si>
  <si>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</si>
  <si>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</si>
  <si>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</si>
  <si>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</si>
  <si>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</si>
  <si>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</si>
  <si>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</si>
  <si>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</si>
  <si>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</si>
  <si>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</si>
  <si>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</si>
  <si>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</si>
  <si>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</si>
  <si>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</si>
  <si>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</si>
  <si>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</si>
  <si>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</si>
  <si>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</si>
  <si>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</si>
  <si>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</si>
  <si>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</si>
  <si>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</si>
  <si>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</si>
  <si>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</si>
  <si>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</si>
  <si>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</si>
  <si>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</si>
  <si>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</si>
  <si>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</si>
  <si>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</si>
  <si>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</si>
  <si>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</si>
  <si>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</si>
  <si>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</si>
  <si>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</si>
  <si>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</si>
  <si>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</si>
  <si>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</si>
  <si>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</si>
  <si>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</si>
  <si>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</si>
  <si>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</si>
  <si>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</si>
  <si>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</si>
  <si>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</si>
  <si>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</si>
  <si>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</si>
  <si>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</si>
  <si>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</si>
  <si>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</si>
  <si>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</si>
  <si>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</si>
  <si>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</si>
  <si>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</si>
  <si>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</si>
  <si>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</si>
  <si>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</si>
  <si>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</si>
  <si>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0.21</t>
  </si>
  <si>
    <t>会計</t>
    <rPh sb="0" eb="2">
      <t>カイケイ</t>
    </rPh>
    <phoneticPr fontId="5"/>
  </si>
  <si>
    <t>一般会計</t>
  </si>
  <si>
    <t>介護保険事業会計</t>
  </si>
  <si>
    <t>国民健康保険事業会計</t>
  </si>
  <si>
    <t>後期高齢者医療会計</t>
  </si>
  <si>
    <t>学校給食費会計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</si>
  <si>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</si>
  <si>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</si>
  <si>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</si>
  <si>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</si>
  <si>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</si>
  <si>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</si>
  <si>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</si>
  <si>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</si>
  <si>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</si>
  <si>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</si>
  <si>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</si>
  <si>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</si>
  <si>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</si>
  <si>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</si>
  <si>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</si>
  <si>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</si>
  <si>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</si>
  <si>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</si>
  <si>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</si>
  <si>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</si>
  <si>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</si>
  <si>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</si>
  <si>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</si>
  <si>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</si>
  <si>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</si>
  <si>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</si>
  <si>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</si>
  <si>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</si>
  <si>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</si>
  <si>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</si>
  <si>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</si>
  <si>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</si>
  <si>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</si>
  <si>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</si>
  <si>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</si>
  <si>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</si>
  <si>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</si>
  <si>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</si>
  <si>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</si>
  <si>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</si>
  <si>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</si>
  <si>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</si>
  <si>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</si>
  <si>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</si>
  <si>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</si>
  <si>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</si>
  <si>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</si>
  <si>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</si>
  <si>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庁舎等建設等基金</t>
    <rPh sb="0" eb="2">
      <t>チョウシャ</t>
    </rPh>
    <rPh sb="2" eb="3">
      <t>トウ</t>
    </rPh>
    <rPh sb="3" eb="5">
      <t>ケンセツ</t>
    </rPh>
    <rPh sb="5" eb="6">
      <t>トウ</t>
    </rPh>
    <rPh sb="6" eb="8">
      <t>キキン</t>
    </rPh>
    <phoneticPr fontId="31"/>
  </si>
  <si>
    <t>義務教育施設整備基金</t>
    <rPh sb="0" eb="2">
      <t>ギム</t>
    </rPh>
    <rPh sb="2" eb="4">
      <t>キョウイク</t>
    </rPh>
    <rPh sb="4" eb="6">
      <t>シセツ</t>
    </rPh>
    <rPh sb="6" eb="8">
      <t>セイビ</t>
    </rPh>
    <rPh sb="8" eb="10">
      <t>キキン</t>
    </rPh>
    <phoneticPr fontId="31"/>
  </si>
  <si>
    <t>みどりのトラスト基金</t>
    <rPh sb="8" eb="10">
      <t>キキン</t>
    </rPh>
    <phoneticPr fontId="31"/>
  </si>
  <si>
    <t>都市整備基金</t>
    <rPh sb="0" eb="2">
      <t>トシ</t>
    </rPh>
    <rPh sb="2" eb="4">
      <t>セイビ</t>
    </rPh>
    <rPh sb="4" eb="6">
      <t>キキン</t>
    </rPh>
    <phoneticPr fontId="31"/>
  </si>
  <si>
    <t>災害対策基金</t>
    <rPh sb="0" eb="2">
      <t>サイガイ</t>
    </rPh>
    <rPh sb="2" eb="4">
      <t>タイサク</t>
    </rPh>
    <rPh sb="4" eb="6">
      <t>キキン</t>
    </rPh>
    <phoneticPr fontId="31"/>
  </si>
  <si>
    <t>基金残高合計</t>
    <rPh sb="0" eb="2">
      <t>キキン</t>
    </rPh>
    <rPh sb="2" eb="4">
      <t>ザンダカ</t>
    </rPh>
    <rPh sb="4" eb="6">
      <t>ゴウケイ</t>
    </rPh>
    <phoneticPr fontId="5"/>
  </si>
  <si>
    <t>　将来負担比率について、地方債の現在高や退職手当などの将来負担見込み額に対して、基金や基準財政需要額算入見込み額などの合計である充当可能な財源が上回っているため、数値は「－」となっている。
　実質公債費比率については、地方債の着実な償還を進めたことにより公債費は減少したものの、土地開発公社からの買戻しに係る経費の増などにより、公債費に準ずる債務負担行為に係るものの経費が増となったため、前年度より0.7ポイント増加した。今後も引き続き適切な範囲で地方債の活用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</si>
</sst>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3"/>
      <color rgb="FFFF0000"/>
      <name val="ＭＳ ゴシック"/>
      <family val="3"/>
      <charset val="128"/>
    </font>
    <font>
      <sz val="16"/>
      <color indexed="8"/>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1"/>
      <color rgb="FFFF0000"/>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8"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9" fillId="0" borderId="12" xfId="2" applyNumberFormat="1" applyFont="1" applyFill="1" applyBorder="1" applyAlignment="1">
      <alignment horizontal="right" vertical="center" shrinkToFit="1"/>
    </xf>
    <xf numFmtId="191" fontId="29"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9" fillId="0" borderId="12" xfId="2" applyNumberFormat="1" applyFont="1" applyFill="1" applyBorder="1" applyAlignment="1">
      <alignment horizontal="right" vertical="center" shrinkToFit="1"/>
    </xf>
    <xf numFmtId="179" fontId="29"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7" xfId="5" applyNumberFormat="1" applyFont="1" applyFill="1" applyBorder="1" applyAlignment="1">
      <alignment horizontal="right" vertical="center" shrinkToFit="1"/>
    </xf>
    <xf numFmtId="181" fontId="29" fillId="0" borderId="1" xfId="5" applyNumberFormat="1" applyFont="1" applyFill="1" applyBorder="1" applyAlignment="1">
      <alignment horizontal="right" vertical="center" shrinkToFit="1"/>
    </xf>
    <xf numFmtId="179" fontId="29" fillId="0" borderId="176" xfId="5" applyNumberFormat="1" applyFont="1" applyFill="1" applyBorder="1" applyAlignment="1">
      <alignment horizontal="right" vertical="center" shrinkToFit="1"/>
    </xf>
    <xf numFmtId="181" fontId="29" fillId="0" borderId="175" xfId="5" applyNumberFormat="1" applyFont="1" applyFill="1" applyBorder="1" applyAlignment="1">
      <alignment horizontal="right" vertical="center" shrinkToFit="1"/>
    </xf>
    <xf numFmtId="179" fontId="29" fillId="0" borderId="177" xfId="5" applyNumberFormat="1" applyFont="1" applyFill="1" applyBorder="1" applyAlignment="1">
      <alignment horizontal="right" vertical="center" shrinkToFit="1"/>
    </xf>
    <xf numFmtId="179" fontId="29" fillId="0" borderId="37"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8" xfId="4" applyNumberFormat="1" applyFont="1" applyBorder="1" applyAlignment="1">
      <alignment horizontal="center" vertical="center"/>
    </xf>
    <xf numFmtId="181" fontId="29" fillId="0" borderId="179" xfId="5" applyNumberFormat="1" applyFont="1" applyFill="1" applyBorder="1" applyAlignment="1">
      <alignment horizontal="right" vertical="center" shrinkToFit="1"/>
    </xf>
    <xf numFmtId="181" fontId="29" fillId="0" borderId="180" xfId="5" applyNumberFormat="1" applyFont="1" applyFill="1" applyBorder="1" applyAlignment="1">
      <alignment horizontal="right" vertical="center" shrinkToFit="1"/>
    </xf>
    <xf numFmtId="179" fontId="29" fillId="0" borderId="178" xfId="5" applyNumberFormat="1" applyFont="1" applyFill="1" applyBorder="1" applyAlignment="1">
      <alignment horizontal="right" vertical="center" shrinkToFit="1"/>
    </xf>
    <xf numFmtId="181" fontId="29" fillId="0" borderId="181" xfId="5" applyNumberFormat="1" applyFont="1" applyFill="1" applyBorder="1" applyAlignment="1">
      <alignment horizontal="right" vertical="center" shrinkToFit="1"/>
    </xf>
    <xf numFmtId="179" fontId="29" fillId="0" borderId="182" xfId="5" applyNumberFormat="1" applyFont="1" applyFill="1" applyBorder="1" applyAlignment="1">
      <alignment horizontal="right" vertical="center" shrinkToFit="1"/>
    </xf>
    <xf numFmtId="179" fontId="29" fillId="0" borderId="179"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81" fontId="29" fillId="0" borderId="37"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6" xfId="5" applyNumberFormat="1" applyFont="1" applyBorder="1" applyAlignment="1">
      <alignment horizontal="right" vertical="center" shrinkToFit="1"/>
    </xf>
    <xf numFmtId="181" fontId="29" fillId="0" borderId="175" xfId="5" applyNumberFormat="1" applyFont="1" applyBorder="1" applyAlignment="1">
      <alignment horizontal="right" vertical="center" shrinkToFit="1"/>
    </xf>
    <xf numFmtId="179" fontId="29"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30" fillId="0" borderId="0" xfId="16" applyFont="1" applyAlignment="1">
      <alignment horizontal="right" vertical="center"/>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1" fillId="6" borderId="14" xfId="16" applyFont="1" applyFill="1" applyBorder="1" applyAlignment="1">
      <alignment horizontal="center" vertical="center"/>
    </xf>
    <xf numFmtId="0" fontId="31" fillId="6" borderId="16" xfId="16" applyFont="1" applyFill="1" applyBorder="1" applyAlignment="1">
      <alignment horizontal="center" vertical="center"/>
    </xf>
    <xf numFmtId="0" fontId="31" fillId="6" borderId="62" xfId="16" applyFont="1" applyFill="1" applyBorder="1" applyAlignment="1">
      <alignment horizontal="center" vertical="center"/>
    </xf>
    <xf numFmtId="0" fontId="31" fillId="0" borderId="28" xfId="16" applyFont="1" applyFill="1" applyBorder="1" applyAlignment="1">
      <alignment horizontal="center" vertical="center" wrapText="1"/>
    </xf>
    <xf numFmtId="189" fontId="31" fillId="0" borderId="14" xfId="16" applyNumberFormat="1" applyFont="1" applyFill="1" applyBorder="1" applyAlignment="1" applyProtection="1">
      <alignment horizontal="right" vertical="center" shrinkToFit="1"/>
    </xf>
    <xf numFmtId="189" fontId="31" fillId="0" borderId="16" xfId="16" applyNumberFormat="1" applyFont="1" applyFill="1" applyBorder="1" applyAlignment="1" applyProtection="1">
      <alignment horizontal="right" vertical="center" shrinkToFit="1"/>
    </xf>
    <xf numFmtId="189" fontId="31" fillId="0" borderId="18" xfId="16"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9" fontId="31" fillId="0" borderId="36" xfId="16" applyNumberFormat="1" applyFont="1" applyFill="1" applyBorder="1" applyAlignment="1" applyProtection="1">
      <alignment horizontal="right" vertical="center" shrinkToFit="1"/>
    </xf>
    <xf numFmtId="189" fontId="31" fillId="0" borderId="37" xfId="16" applyNumberFormat="1" applyFont="1" applyFill="1" applyBorder="1" applyAlignment="1" applyProtection="1">
      <alignment horizontal="right" vertical="center" shrinkToFit="1"/>
    </xf>
    <xf numFmtId="189" fontId="31" fillId="0" borderId="38" xfId="16" applyNumberFormat="1" applyFont="1" applyFill="1" applyBorder="1" applyAlignment="1" applyProtection="1">
      <alignment horizontal="right" vertical="center" shrinkToFit="1"/>
    </xf>
    <xf numFmtId="0" fontId="31" fillId="0" borderId="63" xfId="16" applyFont="1" applyFill="1" applyBorder="1" applyAlignment="1">
      <alignment horizontal="center" vertical="center"/>
    </xf>
    <xf numFmtId="189" fontId="31" fillId="0" borderId="113" xfId="16" applyNumberFormat="1" applyFont="1" applyFill="1" applyBorder="1" applyAlignment="1" applyProtection="1">
      <alignment horizontal="right" vertical="center" shrinkToFit="1"/>
    </xf>
    <xf numFmtId="189" fontId="31" fillId="0" borderId="183" xfId="16" applyNumberFormat="1" applyFont="1" applyFill="1" applyBorder="1" applyAlignment="1" applyProtection="1">
      <alignment horizontal="right" vertical="center" shrinkToFit="1"/>
    </xf>
    <xf numFmtId="189" fontId="31" fillId="0" borderId="64" xfId="16" applyNumberFormat="1" applyFont="1" applyFill="1" applyBorder="1" applyAlignment="1" applyProtection="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2" xfId="17" applyFont="1" applyFill="1" applyBorder="1" applyAlignment="1"/>
    <xf numFmtId="0" fontId="31" fillId="7" borderId="23" xfId="17" applyFont="1" applyFill="1" applyBorder="1" applyAlignment="1">
      <alignment horizontal="right" vertical="top"/>
    </xf>
    <xf numFmtId="0" fontId="31" fillId="7" borderId="24" xfId="17" applyFont="1" applyFill="1" applyBorder="1" applyAlignment="1">
      <alignment horizontal="right" vertical="top"/>
    </xf>
    <xf numFmtId="0" fontId="31" fillId="7" borderId="15" xfId="17" applyFont="1" applyFill="1" applyBorder="1" applyAlignment="1">
      <alignment horizontal="center" vertical="center"/>
    </xf>
    <xf numFmtId="0" fontId="31" fillId="7" borderId="16" xfId="17" applyFont="1" applyFill="1" applyBorder="1" applyAlignment="1">
      <alignment horizontal="center" vertical="center"/>
    </xf>
    <xf numFmtId="0" fontId="31" fillId="7" borderId="18" xfId="17" applyFont="1" applyFill="1" applyBorder="1" applyAlignment="1">
      <alignment horizontal="center" vertical="center"/>
    </xf>
    <xf numFmtId="0" fontId="31" fillId="0" borderId="30" xfId="17" applyFont="1" applyFill="1" applyBorder="1" applyAlignment="1">
      <alignment vertical="center" wrapText="1"/>
    </xf>
    <xf numFmtId="189" fontId="31" fillId="0" borderId="184" xfId="17" applyNumberFormat="1" applyFont="1" applyFill="1" applyBorder="1" applyAlignment="1">
      <alignment horizontal="right" vertical="center" shrinkToFit="1"/>
    </xf>
    <xf numFmtId="189" fontId="31" fillId="0" borderId="185" xfId="17" applyNumberFormat="1" applyFont="1" applyFill="1" applyBorder="1" applyAlignment="1">
      <alignment horizontal="right" vertical="center" shrinkToFit="1"/>
    </xf>
    <xf numFmtId="189" fontId="31" fillId="0" borderId="186" xfId="17" applyNumberFormat="1" applyFont="1" applyFill="1" applyBorder="1" applyAlignment="1">
      <alignment horizontal="right" vertical="center" shrinkToFit="1"/>
    </xf>
    <xf numFmtId="0" fontId="31" fillId="0" borderId="35" xfId="17" applyFont="1" applyFill="1" applyBorder="1" applyAlignment="1">
      <alignment vertical="center"/>
    </xf>
    <xf numFmtId="189" fontId="31" fillId="0" borderId="187" xfId="17" applyNumberFormat="1" applyFont="1" applyFill="1" applyBorder="1" applyAlignment="1">
      <alignment horizontal="right" vertical="center" shrinkToFit="1"/>
    </xf>
    <xf numFmtId="189" fontId="31" fillId="0" borderId="12" xfId="17" applyNumberFormat="1" applyFont="1" applyFill="1" applyBorder="1" applyAlignment="1">
      <alignment horizontal="right" vertical="center" shrinkToFit="1"/>
    </xf>
    <xf numFmtId="189" fontId="31" fillId="0" borderId="188" xfId="17" applyNumberFormat="1" applyFont="1" applyFill="1" applyBorder="1" applyAlignment="1">
      <alignment horizontal="right" vertical="center" shrinkToFit="1"/>
    </xf>
    <xf numFmtId="0" fontId="31" fillId="0" borderId="39" xfId="17" applyFont="1" applyFill="1" applyBorder="1" applyAlignment="1">
      <alignment vertical="center"/>
    </xf>
    <xf numFmtId="0" fontId="31" fillId="0" borderId="63" xfId="17" applyFont="1" applyFill="1" applyBorder="1" applyAlignment="1">
      <alignment vertical="center"/>
    </xf>
    <xf numFmtId="189" fontId="31" fillId="0" borderId="113" xfId="17" applyNumberFormat="1" applyFont="1" applyFill="1" applyBorder="1" applyAlignment="1">
      <alignment horizontal="right" vertical="center" shrinkToFit="1"/>
    </xf>
    <xf numFmtId="189" fontId="31" fillId="0" borderId="183" xfId="17" applyNumberFormat="1" applyFont="1" applyFill="1" applyBorder="1" applyAlignment="1">
      <alignment horizontal="right" vertical="center" shrinkToFit="1"/>
    </xf>
    <xf numFmtId="189" fontId="31" fillId="0" borderId="64" xfId="17" applyNumberFormat="1" applyFont="1" applyFill="1" applyBorder="1" applyAlignment="1">
      <alignment horizontal="right" vertical="center" shrinkToFit="1"/>
    </xf>
    <xf numFmtId="0" fontId="32" fillId="0" borderId="0" xfId="17" applyFont="1" applyFill="1" applyBorder="1" applyAlignment="1">
      <alignment vertical="center"/>
    </xf>
    <xf numFmtId="0" fontId="32" fillId="0" borderId="0" xfId="17" applyNumberFormat="1" applyFont="1" applyFill="1" applyBorder="1" applyAlignment="1">
      <alignment vertical="center" wrapText="1"/>
    </xf>
    <xf numFmtId="0" fontId="32" fillId="0" borderId="0" xfId="17" applyNumberFormat="1" applyFont="1" applyBorder="1" applyAlignment="1">
      <alignment vertical="center" wrapText="1"/>
    </xf>
    <xf numFmtId="0" fontId="31"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2" xfId="18" applyFont="1" applyFill="1" applyBorder="1" applyAlignment="1"/>
    <xf numFmtId="0" fontId="32" fillId="6" borderId="23" xfId="18" applyFont="1" applyFill="1" applyBorder="1" applyAlignment="1"/>
    <xf numFmtId="0" fontId="32" fillId="6" borderId="23" xfId="18" applyFont="1" applyFill="1" applyBorder="1" applyAlignment="1">
      <alignment horizontal="right" vertical="center"/>
    </xf>
    <xf numFmtId="0" fontId="32" fillId="6" borderId="24" xfId="18" applyFont="1" applyFill="1" applyBorder="1" applyAlignment="1">
      <alignment horizontal="right" vertical="top"/>
    </xf>
    <xf numFmtId="0" fontId="32" fillId="6" borderId="15" xfId="18" applyFont="1" applyFill="1" applyBorder="1" applyAlignment="1">
      <alignment horizontal="center" vertical="center"/>
    </xf>
    <xf numFmtId="0" fontId="32" fillId="6" borderId="16" xfId="18" applyFont="1" applyFill="1" applyBorder="1" applyAlignment="1">
      <alignment horizontal="center" vertical="center"/>
    </xf>
    <xf numFmtId="0" fontId="32" fillId="6" borderId="62" xfId="18" applyFont="1" applyFill="1" applyBorder="1" applyAlignment="1">
      <alignment horizontal="center" vertical="center"/>
    </xf>
    <xf numFmtId="0" fontId="32" fillId="0" borderId="6" xfId="18" applyFont="1" applyFill="1" applyBorder="1" applyAlignment="1">
      <alignment vertical="center" wrapText="1"/>
    </xf>
    <xf numFmtId="181" fontId="32" fillId="0" borderId="184" xfId="18" applyNumberFormat="1" applyFont="1" applyFill="1" applyBorder="1" applyAlignment="1" applyProtection="1">
      <alignment horizontal="right" vertical="center" shrinkToFit="1"/>
    </xf>
    <xf numFmtId="181" fontId="32" fillId="0" borderId="185" xfId="18" applyNumberFormat="1" applyFont="1" applyFill="1" applyBorder="1" applyAlignment="1" applyProtection="1">
      <alignment horizontal="right" vertical="center" shrinkToFit="1"/>
    </xf>
    <xf numFmtId="181" fontId="32" fillId="0" borderId="186" xfId="18" applyNumberFormat="1" applyFont="1" applyFill="1" applyBorder="1" applyAlignment="1" applyProtection="1">
      <alignment horizontal="right" vertical="center" shrinkToFit="1"/>
    </xf>
    <xf numFmtId="0" fontId="32" fillId="0" borderId="10" xfId="18" applyFont="1" applyFill="1" applyBorder="1" applyAlignment="1">
      <alignment vertical="center"/>
    </xf>
    <xf numFmtId="181" fontId="32" fillId="0" borderId="187" xfId="18" applyNumberFormat="1" applyFont="1" applyFill="1" applyBorder="1" applyAlignment="1" applyProtection="1">
      <alignment horizontal="right" vertical="center" shrinkToFit="1"/>
    </xf>
    <xf numFmtId="181" fontId="32" fillId="0" borderId="12" xfId="18" applyNumberFormat="1" applyFont="1" applyFill="1" applyBorder="1" applyAlignment="1" applyProtection="1">
      <alignment horizontal="right" vertical="center" shrinkToFit="1"/>
    </xf>
    <xf numFmtId="181" fontId="32" fillId="0" borderId="188" xfId="18" applyNumberFormat="1" applyFont="1" applyFill="1" applyBorder="1" applyAlignment="1" applyProtection="1">
      <alignment horizontal="right" vertical="center" shrinkToFit="1"/>
    </xf>
    <xf numFmtId="0" fontId="32" fillId="0" borderId="1" xfId="18" applyFont="1" applyFill="1" applyBorder="1" applyAlignment="1">
      <alignment vertical="center"/>
    </xf>
    <xf numFmtId="0" fontId="32" fillId="0" borderId="55" xfId="18" applyFont="1" applyFill="1" applyBorder="1" applyAlignment="1">
      <alignment vertical="center"/>
    </xf>
    <xf numFmtId="181" fontId="32" fillId="0" borderId="113" xfId="18" applyNumberFormat="1" applyFont="1" applyFill="1" applyBorder="1" applyAlignment="1" applyProtection="1">
      <alignment horizontal="right" vertical="center" shrinkToFit="1"/>
    </xf>
    <xf numFmtId="181" fontId="32" fillId="0" borderId="183" xfId="18" applyNumberFormat="1" applyFont="1" applyFill="1" applyBorder="1" applyAlignment="1" applyProtection="1">
      <alignment horizontal="right" vertical="center" shrinkToFit="1"/>
    </xf>
    <xf numFmtId="181" fontId="32" fillId="0" borderId="64" xfId="18" applyNumberFormat="1" applyFont="1" applyFill="1" applyBorder="1" applyAlignment="1" applyProtection="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NumberFormat="1" applyFont="1" applyAlignment="1">
      <alignment horizontal="center" vertical="center" shrinkToFit="1"/>
    </xf>
    <xf numFmtId="0" fontId="33" fillId="8" borderId="22" xfId="18" applyFont="1" applyFill="1" applyBorder="1" applyAlignment="1"/>
    <xf numFmtId="0" fontId="33" fillId="8" borderId="23" xfId="18" applyFont="1" applyFill="1" applyBorder="1" applyAlignment="1"/>
    <xf numFmtId="0" fontId="33" fillId="8" borderId="23" xfId="18" applyFont="1" applyFill="1" applyBorder="1" applyAlignment="1">
      <alignment horizontal="right" vertical="center"/>
    </xf>
    <xf numFmtId="0" fontId="33" fillId="8" borderId="24" xfId="18" applyFont="1" applyFill="1" applyBorder="1" applyAlignment="1">
      <alignment horizontal="right" vertical="top"/>
    </xf>
    <xf numFmtId="0" fontId="33" fillId="8" borderId="15" xfId="18" applyFont="1" applyFill="1" applyBorder="1" applyAlignment="1">
      <alignment horizontal="center" vertical="center"/>
    </xf>
    <xf numFmtId="0" fontId="33" fillId="8" borderId="16" xfId="18" applyFont="1" applyFill="1" applyBorder="1" applyAlignment="1">
      <alignment horizontal="center" vertical="center"/>
    </xf>
    <xf numFmtId="0" fontId="33" fillId="8" borderId="62" xfId="18" applyFont="1" applyFill="1" applyBorder="1" applyAlignment="1">
      <alignment horizontal="center" vertical="center"/>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181" fontId="33" fillId="0" borderId="186" xfId="18" applyNumberFormat="1" applyFont="1" applyBorder="1" applyAlignment="1" applyProtection="1">
      <alignment horizontal="right" vertical="center" shrinkToFit="1"/>
      <protection locked="0"/>
    </xf>
    <xf numFmtId="181" fontId="33" fillId="0" borderId="113" xfId="18" applyNumberFormat="1" applyFont="1" applyBorder="1" applyAlignment="1" applyProtection="1">
      <alignment horizontal="right" vertical="center" shrinkToFit="1"/>
      <protection locked="0"/>
    </xf>
    <xf numFmtId="181" fontId="33" fillId="0" borderId="183" xfId="18" applyNumberFormat="1" applyFont="1" applyBorder="1" applyAlignment="1" applyProtection="1">
      <alignment horizontal="right" vertical="center" shrinkToFit="1"/>
      <protection locked="0"/>
    </xf>
    <xf numFmtId="181" fontId="33" fillId="0" borderId="64" xfId="18" applyNumberFormat="1" applyFont="1" applyBorder="1" applyAlignment="1" applyProtection="1">
      <alignment horizontal="right" vertical="center" shrinkToFit="1"/>
      <protection locked="0"/>
    </xf>
    <xf numFmtId="0" fontId="25" fillId="0" borderId="0" xfId="18" applyFont="1" applyAlignment="1">
      <alignment horizontal="center" vertical="center" wrapText="1"/>
    </xf>
    <xf numFmtId="0" fontId="33" fillId="0" borderId="0" xfId="18" applyFont="1" applyAlignment="1">
      <alignment vertical="top"/>
    </xf>
    <xf numFmtId="0" fontId="36" fillId="0" borderId="0" xfId="18" applyFont="1">
      <alignment vertical="center"/>
    </xf>
    <xf numFmtId="0" fontId="25"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2" xfId="19" applyFont="1" applyFill="1" applyBorder="1" applyAlignment="1"/>
    <xf numFmtId="0" fontId="32" fillId="6" borderId="23" xfId="19" applyFont="1" applyFill="1" applyBorder="1" applyAlignment="1"/>
    <xf numFmtId="0" fontId="32" fillId="6" borderId="23" xfId="19" applyFont="1" applyFill="1" applyBorder="1" applyAlignment="1">
      <alignment horizontal="right" vertical="center"/>
    </xf>
    <xf numFmtId="0" fontId="32" fillId="6" borderId="24" xfId="19" applyFont="1" applyFill="1" applyBorder="1" applyAlignment="1">
      <alignment horizontal="right" vertical="top"/>
    </xf>
    <xf numFmtId="0" fontId="32" fillId="6" borderId="15" xfId="19" applyFont="1" applyFill="1" applyBorder="1" applyAlignment="1">
      <alignment horizontal="center" vertical="center"/>
    </xf>
    <xf numFmtId="0" fontId="32" fillId="6" borderId="16" xfId="19" applyFont="1" applyFill="1" applyBorder="1" applyAlignment="1">
      <alignment horizontal="center" vertical="center"/>
    </xf>
    <xf numFmtId="0" fontId="32" fillId="6" borderId="18" xfId="19" applyFont="1" applyFill="1" applyBorder="1" applyAlignment="1">
      <alignment horizontal="center" vertical="center"/>
    </xf>
    <xf numFmtId="0" fontId="32" fillId="0" borderId="6" xfId="19" applyFont="1" applyFill="1" applyBorder="1" applyAlignment="1">
      <alignment vertical="center" wrapText="1"/>
    </xf>
    <xf numFmtId="181" fontId="32" fillId="0" borderId="184" xfId="19" applyNumberFormat="1" applyFont="1" applyFill="1" applyBorder="1" applyAlignment="1" applyProtection="1">
      <alignment horizontal="right" vertical="center" shrinkToFit="1"/>
    </xf>
    <xf numFmtId="181" fontId="32" fillId="0" borderId="185" xfId="19" applyNumberFormat="1" applyFont="1" applyFill="1" applyBorder="1" applyAlignment="1" applyProtection="1">
      <alignment horizontal="right" vertical="center" shrinkToFit="1"/>
    </xf>
    <xf numFmtId="181" fontId="32" fillId="0" borderId="186" xfId="19" applyNumberFormat="1" applyFont="1" applyFill="1" applyBorder="1" applyAlignment="1" applyProtection="1">
      <alignment horizontal="right" vertical="center" shrinkToFit="1"/>
    </xf>
    <xf numFmtId="0" fontId="32" fillId="0" borderId="10" xfId="19" applyFont="1" applyFill="1" applyBorder="1" applyAlignment="1">
      <alignment vertical="center"/>
    </xf>
    <xf numFmtId="181" fontId="32" fillId="0" borderId="187" xfId="19" applyNumberFormat="1" applyFont="1" applyFill="1" applyBorder="1" applyAlignment="1" applyProtection="1">
      <alignment horizontal="right" vertical="center" shrinkToFit="1"/>
    </xf>
    <xf numFmtId="181" fontId="32" fillId="0" borderId="12" xfId="19" applyNumberFormat="1" applyFont="1" applyFill="1" applyBorder="1" applyAlignment="1" applyProtection="1">
      <alignment horizontal="right" vertical="center" shrinkToFit="1"/>
    </xf>
    <xf numFmtId="181" fontId="32" fillId="0" borderId="188" xfId="19" applyNumberFormat="1" applyFont="1" applyFill="1" applyBorder="1" applyAlignment="1" applyProtection="1">
      <alignment horizontal="right" vertical="center" shrinkToFit="1"/>
    </xf>
    <xf numFmtId="0" fontId="32" fillId="0" borderId="1" xfId="19" applyFont="1" applyFill="1" applyBorder="1" applyAlignment="1">
      <alignment vertical="center"/>
    </xf>
    <xf numFmtId="0" fontId="32" fillId="0" borderId="33" xfId="19" applyFont="1" applyFill="1" applyBorder="1" applyAlignment="1">
      <alignment vertical="center"/>
    </xf>
    <xf numFmtId="0" fontId="32" fillId="0" borderId="10" xfId="19" applyFont="1" applyFill="1" applyBorder="1" applyAlignment="1">
      <alignment vertical="center" wrapText="1"/>
    </xf>
    <xf numFmtId="0" fontId="32" fillId="0" borderId="55" xfId="19" applyFont="1" applyFill="1" applyBorder="1" applyAlignment="1">
      <alignment vertical="center"/>
    </xf>
    <xf numFmtId="181" fontId="32" fillId="0" borderId="113" xfId="19" applyNumberFormat="1" applyFont="1" applyFill="1" applyBorder="1" applyAlignment="1" applyProtection="1">
      <alignment horizontal="right" vertical="center" shrinkToFit="1"/>
    </xf>
    <xf numFmtId="181" fontId="32" fillId="0" borderId="183" xfId="19" applyNumberFormat="1" applyFont="1" applyFill="1" applyBorder="1" applyAlignment="1" applyProtection="1">
      <alignment horizontal="right" vertical="center" shrinkToFit="1"/>
    </xf>
    <xf numFmtId="181" fontId="32" fillId="0" borderId="64" xfId="19" applyNumberFormat="1" applyFont="1" applyFill="1" applyBorder="1" applyAlignment="1" applyProtection="1">
      <alignment horizontal="right" vertical="center" shrinkToFit="1"/>
    </xf>
    <xf numFmtId="0" fontId="32" fillId="0" borderId="0" xfId="19" applyFont="1" applyFill="1" applyBorder="1" applyAlignment="1"/>
    <xf numFmtId="0" fontId="32" fillId="0" borderId="0" xfId="19" applyFont="1" applyFill="1" applyBorder="1" applyAlignment="1">
      <alignment vertical="center"/>
    </xf>
    <xf numFmtId="0" fontId="32" fillId="0" borderId="0" xfId="19" applyFont="1" applyFill="1" applyBorder="1" applyAlignment="1">
      <alignment horizontal="left" vertical="center"/>
    </xf>
    <xf numFmtId="181" fontId="32" fillId="0" borderId="0" xfId="19" applyNumberFormat="1" applyFont="1" applyFill="1" applyBorder="1" applyAlignment="1" applyProtection="1">
      <alignment horizontal="right" vertical="center"/>
    </xf>
    <xf numFmtId="0" fontId="30" fillId="0" borderId="0" xfId="16" applyFont="1" applyAlignment="1">
      <alignment horizontal="right"/>
    </xf>
    <xf numFmtId="0" fontId="26" fillId="6" borderId="22" xfId="16" applyFont="1" applyFill="1" applyBorder="1" applyAlignment="1"/>
    <xf numFmtId="0" fontId="26" fillId="6" borderId="23" xfId="16" applyFont="1" applyFill="1" applyBorder="1" applyAlignment="1">
      <alignment horizontal="right" vertical="top"/>
    </xf>
    <xf numFmtId="0" fontId="2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26" fillId="0" borderId="28" xfId="16" applyFont="1" applyFill="1" applyBorder="1" applyAlignment="1">
      <alignment horizontal="center" vertical="center" wrapText="1"/>
    </xf>
    <xf numFmtId="181" fontId="26" fillId="0" borderId="16" xfId="20" applyNumberFormat="1" applyFont="1" applyFill="1" applyBorder="1" applyAlignment="1" applyProtection="1">
      <alignment horizontal="right" vertical="center" shrinkToFit="1"/>
    </xf>
    <xf numFmtId="181" fontId="26" fillId="0" borderId="18" xfId="20" applyNumberFormat="1" applyFont="1" applyFill="1" applyBorder="1" applyAlignment="1" applyProtection="1">
      <alignment horizontal="right" vertical="center" shrinkToFit="1"/>
    </xf>
    <xf numFmtId="0" fontId="26" fillId="0" borderId="39" xfId="16" applyFont="1" applyFill="1" applyBorder="1" applyAlignment="1">
      <alignment horizontal="center" vertical="center" wrapText="1"/>
    </xf>
    <xf numFmtId="181" fontId="26" fillId="0" borderId="37" xfId="20" applyNumberFormat="1" applyFont="1" applyFill="1" applyBorder="1" applyAlignment="1" applyProtection="1">
      <alignment horizontal="right" vertical="center" shrinkToFit="1"/>
    </xf>
    <xf numFmtId="181" fontId="26" fillId="0" borderId="38" xfId="20" applyNumberFormat="1" applyFont="1" applyFill="1" applyBorder="1" applyAlignment="1" applyProtection="1">
      <alignment horizontal="right" vertical="center" shrinkToFit="1"/>
    </xf>
    <xf numFmtId="181" fontId="26" fillId="0" borderId="12" xfId="20" applyNumberFormat="1" applyFont="1" applyFill="1" applyBorder="1" applyAlignment="1" applyProtection="1">
      <alignment horizontal="right" vertical="center" shrinkToFit="1"/>
    </xf>
    <xf numFmtId="181" fontId="26" fillId="0" borderId="188" xfId="20" applyNumberFormat="1" applyFont="1" applyFill="1" applyBorder="1" applyAlignment="1" applyProtection="1">
      <alignment horizontal="right" vertical="center" shrinkToFit="1"/>
    </xf>
    <xf numFmtId="0" fontId="26" fillId="0" borderId="25" xfId="16" applyFont="1" applyFill="1" applyBorder="1" applyAlignment="1">
      <alignment horizontal="center" vertical="center"/>
    </xf>
    <xf numFmtId="181" fontId="26" fillId="0" borderId="12" xfId="20" applyNumberFormat="1" applyFont="1" applyFill="1" applyBorder="1" applyAlignment="1" applyProtection="1">
      <alignment horizontal="right" vertical="center" shrinkToFit="1"/>
      <protection locked="0"/>
    </xf>
    <xf numFmtId="181" fontId="26" fillId="0" borderId="188" xfId="20" applyNumberFormat="1" applyFont="1" applyFill="1" applyBorder="1" applyAlignment="1" applyProtection="1">
      <alignment horizontal="right" vertical="center" shrinkToFit="1"/>
      <protection locked="0"/>
    </xf>
    <xf numFmtId="0" fontId="26" fillId="0" borderId="41" xfId="16" applyFont="1" applyFill="1" applyBorder="1" applyAlignment="1">
      <alignment horizontal="center" vertical="center"/>
    </xf>
    <xf numFmtId="181" fontId="26" fillId="0" borderId="183" xfId="20" applyNumberFormat="1" applyFont="1" applyFill="1" applyBorder="1" applyAlignment="1" applyProtection="1">
      <alignment horizontal="right" vertical="center" shrinkToFit="1"/>
      <protection locked="0"/>
    </xf>
    <xf numFmtId="181" fontId="26" fillId="0" borderId="64" xfId="20" applyNumberFormat="1" applyFont="1" applyFill="1" applyBorder="1" applyAlignment="1" applyProtection="1">
      <alignment horizontal="right" vertical="center" shrinkToFit="1"/>
      <protection locked="0"/>
    </xf>
    <xf numFmtId="0" fontId="26" fillId="0" borderId="22" xfId="16" applyFont="1" applyFill="1" applyBorder="1" applyAlignment="1">
      <alignment horizontal="center" vertical="center"/>
    </xf>
    <xf numFmtId="181" fontId="26" fillId="0" borderId="60" xfId="20" applyNumberFormat="1" applyFont="1" applyFill="1" applyBorder="1" applyAlignment="1" applyProtection="1">
      <alignment horizontal="right" vertical="center" shrinkToFit="1"/>
    </xf>
    <xf numFmtId="181" fontId="26"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7"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7"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9" fillId="0" borderId="37" xfId="4" applyNumberFormat="1" applyFont="1" applyBorder="1" applyAlignment="1">
      <alignment horizontal="center" vertical="center" wrapText="1"/>
    </xf>
    <xf numFmtId="177" fontId="29" fillId="0" borderId="33"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56" xfId="16" applyFont="1" applyFill="1" applyBorder="1" applyAlignment="1" applyProtection="1">
      <alignment horizontal="left" vertical="center"/>
    </xf>
    <xf numFmtId="0" fontId="31" fillId="0" borderId="58" xfId="16" applyFont="1" applyFill="1" applyBorder="1" applyAlignment="1" applyProtection="1">
      <alignment horizontal="left" vertical="center"/>
    </xf>
    <xf numFmtId="0" fontId="32" fillId="0" borderId="9" xfId="17" applyFont="1" applyFill="1" applyBorder="1" applyAlignment="1">
      <alignment horizontal="left" vertical="center" wrapText="1"/>
    </xf>
    <xf numFmtId="0" fontId="32" fillId="0" borderId="9" xfId="17" applyFont="1" applyBorder="1" applyAlignment="1">
      <alignment horizontal="left" vertical="center" wrapText="1"/>
    </xf>
    <xf numFmtId="0" fontId="32" fillId="0" borderId="54" xfId="17" applyFont="1" applyBorder="1" applyAlignment="1">
      <alignment horizontal="left" vertical="center" wrapText="1"/>
    </xf>
    <xf numFmtId="0" fontId="32" fillId="0" borderId="56" xfId="17" applyFont="1" applyFill="1" applyBorder="1" applyAlignment="1">
      <alignment horizontal="left" vertical="center" wrapText="1"/>
    </xf>
    <xf numFmtId="0" fontId="32" fillId="0" borderId="56" xfId="17" applyFont="1" applyBorder="1" applyAlignment="1">
      <alignment horizontal="left" vertical="center" wrapText="1"/>
    </xf>
    <xf numFmtId="0" fontId="32" fillId="0" borderId="58" xfId="17" applyFont="1" applyBorder="1" applyAlignment="1">
      <alignment horizontal="left" vertical="center" wrapText="1"/>
    </xf>
    <xf numFmtId="0" fontId="32" fillId="0" borderId="51" xfId="17" applyFont="1" applyFill="1" applyBorder="1" applyAlignment="1">
      <alignment horizontal="left" vertical="center" wrapText="1"/>
    </xf>
    <xf numFmtId="0" fontId="32" fillId="0" borderId="53" xfId="17" applyFont="1" applyFill="1" applyBorder="1" applyAlignment="1">
      <alignment horizontal="left" vertical="center" wrapText="1"/>
    </xf>
    <xf numFmtId="0" fontId="32" fillId="0" borderId="35" xfId="18" applyFont="1" applyFill="1" applyBorder="1" applyAlignment="1">
      <alignment vertical="center" wrapText="1"/>
    </xf>
    <xf numFmtId="0" fontId="32" fillId="0" borderId="11" xfId="18" applyFont="1" applyFill="1" applyBorder="1" applyAlignment="1">
      <alignment vertical="center" wrapText="1"/>
    </xf>
    <xf numFmtId="0" fontId="32" fillId="0" borderId="9" xfId="18" applyFont="1" applyFill="1" applyBorder="1" applyAlignment="1">
      <alignment vertical="center"/>
    </xf>
    <xf numFmtId="0" fontId="32" fillId="0" borderId="54" xfId="18" applyFont="1" applyFill="1" applyBorder="1" applyAlignment="1">
      <alignment vertical="center"/>
    </xf>
    <xf numFmtId="0" fontId="32" fillId="0" borderId="63" xfId="18" applyFont="1" applyFill="1" applyBorder="1" applyAlignment="1">
      <alignment vertical="center"/>
    </xf>
    <xf numFmtId="0" fontId="32" fillId="0" borderId="57" xfId="18" applyFont="1" applyFill="1" applyBorder="1" applyAlignment="1">
      <alignment vertical="center"/>
    </xf>
    <xf numFmtId="0" fontId="32" fillId="0" borderId="56" xfId="18" applyFont="1" applyFill="1" applyBorder="1" applyAlignment="1">
      <alignment vertical="center"/>
    </xf>
    <xf numFmtId="0" fontId="32" fillId="0" borderId="58" xfId="18" applyFont="1" applyFill="1" applyBorder="1" applyAlignment="1">
      <alignment vertical="center"/>
    </xf>
    <xf numFmtId="0" fontId="33" fillId="0" borderId="184" xfId="18" applyFont="1" applyBorder="1" applyAlignment="1">
      <alignment horizontal="center" vertical="center" wrapText="1"/>
    </xf>
    <xf numFmtId="0" fontId="33" fillId="0" borderId="185" xfId="18" applyFont="1" applyBorder="1" applyAlignment="1">
      <alignment horizontal="center" vertical="center" wrapText="1"/>
    </xf>
    <xf numFmtId="0" fontId="33" fillId="0" borderId="113" xfId="18" applyFont="1" applyBorder="1" applyAlignment="1">
      <alignment horizontal="center" vertical="center" wrapText="1"/>
    </xf>
    <xf numFmtId="0" fontId="33" fillId="0" borderId="183" xfId="18" applyFont="1" applyBorder="1" applyAlignment="1">
      <alignment horizontal="center" vertical="center" wrapText="1"/>
    </xf>
    <xf numFmtId="0" fontId="33" fillId="0" borderId="50" xfId="18" applyFont="1" applyBorder="1">
      <alignment vertical="center"/>
    </xf>
    <xf numFmtId="0" fontId="33" fillId="0" borderId="51" xfId="18" applyFont="1" applyBorder="1">
      <alignment vertical="center"/>
    </xf>
    <xf numFmtId="0" fontId="33" fillId="0" borderId="52" xfId="18" applyFont="1" applyBorder="1">
      <alignment vertical="center"/>
    </xf>
    <xf numFmtId="0" fontId="33" fillId="0" borderId="55" xfId="18" applyFont="1" applyBorder="1">
      <alignment vertical="center"/>
    </xf>
    <xf numFmtId="0" fontId="33" fillId="0" borderId="56" xfId="18" applyFont="1" applyBorder="1">
      <alignment vertical="center"/>
    </xf>
    <xf numFmtId="0" fontId="33" fillId="0" borderId="57" xfId="18" applyFont="1" applyBorder="1">
      <alignment vertical="center"/>
    </xf>
    <xf numFmtId="0" fontId="32" fillId="0" borderId="19" xfId="18" applyFont="1" applyFill="1" applyBorder="1" applyAlignment="1">
      <alignment vertical="center" wrapText="1"/>
    </xf>
    <xf numFmtId="0" fontId="32" fillId="0" borderId="15" xfId="18" applyFont="1" applyFill="1" applyBorder="1" applyAlignment="1">
      <alignment vertical="center" wrapText="1"/>
    </xf>
    <xf numFmtId="0" fontId="32" fillId="0" borderId="28" xfId="18" applyFont="1" applyFill="1" applyBorder="1" applyAlignment="1">
      <alignment vertical="center" wrapText="1"/>
    </xf>
    <xf numFmtId="0" fontId="32" fillId="0" borderId="5" xfId="18" applyFont="1" applyFill="1" applyBorder="1" applyAlignment="1">
      <alignment vertical="center" wrapText="1"/>
    </xf>
    <xf numFmtId="0" fontId="32" fillId="0" borderId="30" xfId="18" applyFont="1" applyFill="1" applyBorder="1" applyAlignment="1">
      <alignment vertical="center" wrapText="1"/>
    </xf>
    <xf numFmtId="0" fontId="32" fillId="0" borderId="8" xfId="18" applyFont="1" applyFill="1" applyBorder="1" applyAlignment="1">
      <alignment vertical="center" wrapText="1"/>
    </xf>
    <xf numFmtId="0" fontId="32" fillId="0" borderId="51" xfId="18" applyFont="1" applyFill="1" applyBorder="1" applyAlignment="1">
      <alignment vertical="center"/>
    </xf>
    <xf numFmtId="0" fontId="32" fillId="0" borderId="53" xfId="18" applyFont="1" applyFill="1" applyBorder="1" applyAlignment="1">
      <alignment vertical="center"/>
    </xf>
    <xf numFmtId="0" fontId="32" fillId="0" borderId="39" xfId="19" applyFont="1" applyFill="1" applyBorder="1" applyAlignment="1">
      <alignment vertical="center" wrapText="1"/>
    </xf>
    <xf numFmtId="0" fontId="32" fillId="0" borderId="3" xfId="19" applyFont="1" applyFill="1" applyBorder="1" applyAlignment="1">
      <alignment vertical="center" wrapText="1"/>
    </xf>
    <xf numFmtId="0" fontId="32" fillId="0" borderId="28" xfId="19" applyFont="1" applyFill="1" applyBorder="1" applyAlignment="1">
      <alignment vertical="center" wrapText="1"/>
    </xf>
    <xf numFmtId="0" fontId="32" fillId="0" borderId="5" xfId="19" applyFont="1" applyFill="1" applyBorder="1" applyAlignment="1">
      <alignment vertical="center" wrapText="1"/>
    </xf>
    <xf numFmtId="0" fontId="32" fillId="0" borderId="30" xfId="19" applyFont="1" applyFill="1" applyBorder="1" applyAlignment="1">
      <alignment vertical="center" wrapText="1"/>
    </xf>
    <xf numFmtId="0" fontId="32" fillId="0" borderId="8" xfId="19" applyFont="1" applyFill="1" applyBorder="1" applyAlignment="1">
      <alignment vertical="center" wrapText="1"/>
    </xf>
    <xf numFmtId="0" fontId="32" fillId="0" borderId="9" xfId="19" applyFont="1" applyFill="1" applyBorder="1" applyAlignment="1">
      <alignment horizontal="left" vertical="center"/>
    </xf>
    <xf numFmtId="0" fontId="32" fillId="0" borderId="54" xfId="19" applyFont="1" applyFill="1" applyBorder="1" applyAlignment="1">
      <alignment horizontal="left" vertical="center"/>
    </xf>
    <xf numFmtId="0" fontId="32" fillId="0" borderId="63" xfId="19" applyFont="1" applyFill="1" applyBorder="1" applyAlignment="1">
      <alignment vertical="center"/>
    </xf>
    <xf numFmtId="0" fontId="32" fillId="0" borderId="57" xfId="19" applyFont="1" applyFill="1" applyBorder="1" applyAlignment="1">
      <alignment vertical="center"/>
    </xf>
    <xf numFmtId="0" fontId="32" fillId="0" borderId="56" xfId="19" applyFont="1" applyFill="1" applyBorder="1" applyAlignment="1">
      <alignment horizontal="left" vertical="center"/>
    </xf>
    <xf numFmtId="0" fontId="32" fillId="0" borderId="58" xfId="19" applyFont="1" applyFill="1" applyBorder="1" applyAlignment="1">
      <alignment horizontal="left" vertical="center"/>
    </xf>
    <xf numFmtId="0" fontId="32" fillId="0" borderId="19" xfId="19" applyFont="1" applyFill="1" applyBorder="1" applyAlignment="1">
      <alignment vertical="center" wrapText="1"/>
    </xf>
    <xf numFmtId="0" fontId="32" fillId="0" borderId="15" xfId="19" applyFont="1" applyFill="1" applyBorder="1" applyAlignment="1">
      <alignment vertical="center" wrapText="1"/>
    </xf>
    <xf numFmtId="0" fontId="32" fillId="0" borderId="51" xfId="19" applyFont="1" applyFill="1" applyBorder="1" applyAlignment="1">
      <alignment horizontal="left" vertical="center"/>
    </xf>
    <xf numFmtId="0" fontId="32" fillId="0" borderId="53" xfId="19" applyFont="1" applyFill="1" applyBorder="1" applyAlignment="1">
      <alignment horizontal="left" vertical="center"/>
    </xf>
    <xf numFmtId="0" fontId="32" fillId="0" borderId="10" xfId="19" applyFont="1" applyFill="1" applyBorder="1" applyAlignment="1">
      <alignment horizontal="center" vertical="center" shrinkToFit="1"/>
    </xf>
    <xf numFmtId="0" fontId="32" fillId="0" borderId="9" xfId="19" applyFont="1" applyFill="1" applyBorder="1" applyAlignment="1">
      <alignment horizontal="center" vertical="center" shrinkToFit="1"/>
    </xf>
    <xf numFmtId="0" fontId="32" fillId="0" borderId="54" xfId="19" applyFont="1" applyFill="1" applyBorder="1" applyAlignment="1">
      <alignment horizontal="center" vertical="center" shrinkToFit="1"/>
    </xf>
    <xf numFmtId="0" fontId="26" fillId="0" borderId="10" xfId="16" applyFont="1" applyFill="1" applyBorder="1" applyAlignment="1" applyProtection="1">
      <alignment horizontal="left" vertical="center" wrapText="1"/>
      <protection locked="0"/>
    </xf>
    <xf numFmtId="0" fontId="26" fillId="0" borderId="9" xfId="16" applyFont="1" applyFill="1" applyBorder="1" applyAlignment="1" applyProtection="1">
      <alignment horizontal="left" vertical="center" wrapText="1"/>
      <protection locked="0"/>
    </xf>
    <xf numFmtId="0" fontId="26" fillId="0" borderId="54" xfId="16" applyFont="1" applyFill="1" applyBorder="1" applyAlignment="1" applyProtection="1">
      <alignment horizontal="left" vertical="center" wrapText="1"/>
      <protection locked="0"/>
    </xf>
    <xf numFmtId="0" fontId="26" fillId="0" borderId="55" xfId="16" applyFont="1" applyFill="1" applyBorder="1" applyAlignment="1" applyProtection="1">
      <alignment horizontal="left" vertical="center" wrapText="1"/>
      <protection locked="0"/>
    </xf>
    <xf numFmtId="0" fontId="26" fillId="0" borderId="56" xfId="16" applyFont="1" applyFill="1" applyBorder="1" applyAlignment="1" applyProtection="1">
      <alignment horizontal="left" vertical="center" wrapText="1"/>
      <protection locked="0"/>
    </xf>
    <xf numFmtId="0" fontId="26" fillId="0" borderId="58" xfId="16" applyFont="1" applyFill="1" applyBorder="1" applyAlignment="1" applyProtection="1">
      <alignment horizontal="left" vertical="center" wrapText="1"/>
      <protection locked="0"/>
    </xf>
    <xf numFmtId="0" fontId="26" fillId="0" borderId="23" xfId="16" applyFont="1" applyFill="1" applyBorder="1" applyAlignment="1" applyProtection="1">
      <alignment horizontal="left" vertical="center"/>
    </xf>
    <xf numFmtId="0" fontId="26" fillId="0" borderId="24" xfId="16" applyFont="1" applyFill="1" applyBorder="1" applyAlignment="1" applyProtection="1">
      <alignment horizontal="left" vertical="center"/>
    </xf>
    <xf numFmtId="0" fontId="26" fillId="0" borderId="20" xfId="16" applyFont="1" applyFill="1" applyBorder="1" applyAlignment="1" applyProtection="1">
      <alignment horizontal="left" vertical="center" wrapText="1"/>
    </xf>
    <xf numFmtId="0" fontId="26" fillId="0" borderId="21" xfId="16" applyFont="1" applyFill="1" applyBorder="1" applyAlignment="1" applyProtection="1">
      <alignment horizontal="left" vertical="center" wrapText="1"/>
    </xf>
    <xf numFmtId="0" fontId="26" fillId="0" borderId="2" xfId="16" applyFont="1" applyFill="1" applyBorder="1" applyAlignment="1" applyProtection="1">
      <alignment horizontal="left" vertical="center"/>
    </xf>
    <xf numFmtId="0" fontId="26" fillId="0" borderId="40" xfId="16" applyFont="1" applyFill="1" applyBorder="1" applyAlignment="1" applyProtection="1">
      <alignment horizontal="left" vertical="center"/>
    </xf>
    <xf numFmtId="0" fontId="26" fillId="0" borderId="9" xfId="16" applyFont="1" applyFill="1" applyBorder="1" applyAlignment="1" applyProtection="1">
      <alignment horizontal="left" vertical="center"/>
    </xf>
    <xf numFmtId="0" fontId="2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098B-4A3B-A80C-56931642C27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098B-4A3B-A80C-56931642C2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4.66</c:v>
                </c:pt>
                <c:pt idx="1">
                  <c:v>3.27</c:v>
                </c:pt>
                <c:pt idx="2">
                  <c:v>3.87</c:v>
                </c:pt>
                <c:pt idx="3">
                  <c:v>4.91</c:v>
                </c:pt>
                <c:pt idx="4">
                  <c:v>6.13</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A26D-432B-9C86-F086A58A4459}"/>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13.4</c:v>
                </c:pt>
                <c:pt idx="1">
                  <c:v>14.79</c:v>
                </c:pt>
                <c:pt idx="2">
                  <c:v>16.149999999999999</c:v>
                </c:pt>
                <c:pt idx="3">
                  <c:v>16.46</c:v>
                </c:pt>
                <c:pt idx="4">
                  <c:v>19.100000000000001</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1-A26D-432B-9C86-F086A58A44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1.89</c:v>
                </c:pt>
                <c:pt idx="1">
                  <c:v>-0.21</c:v>
                </c:pt>
                <c:pt idx="2">
                  <c:v>3.25</c:v>
                </c:pt>
                <c:pt idx="3">
                  <c:v>1.62</c:v>
                </c:pt>
                <c:pt idx="4">
                  <c:v>3.75</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2-A26D-432B-9C86-F086A58A44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0-BCEC-4BA1-8823-82765094F137}"/>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1-BCEC-4BA1-8823-82765094F137}"/>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2-BCEC-4BA1-8823-82765094F137}"/>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3-BCEC-4BA1-8823-82765094F137}"/>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#N/A</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4-BCEC-4BA1-8823-82765094F137}"/>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学校給食費会計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5-BCEC-4BA1-8823-82765094F137}"/>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0.61</c:v>
                </c:pt>
                <c:pt idx="2">
                  <c:v>#N/A</c:v>
                </c:pt>
                <c:pt idx="3">
                  <c:v>0.43</c:v>
                </c:pt>
                <c:pt idx="4">
                  <c:v>#N/A</c:v>
                </c:pt>
                <c:pt idx="5">
                  <c:v>0.34</c:v>
                </c:pt>
                <c:pt idx="6">
                  <c:v>#N/A</c:v>
                </c:pt>
                <c:pt idx="7">
                  <c:v>0.28000000000000003</c:v>
                </c:pt>
                <c:pt idx="8">
                  <c:v>#N/A</c:v>
                </c:pt>
                <c:pt idx="9">
                  <c:v>0.34</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後期高齢者医療会計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6-BCEC-4BA1-8823-82765094F137}"/>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0.34</c:v>
                </c:pt>
                <c:pt idx="2">
                  <c:v>#N/A</c:v>
                </c:pt>
                <c:pt idx="3">
                  <c:v>0.96</c:v>
                </c:pt>
                <c:pt idx="4">
                  <c:v>#N/A</c:v>
                </c:pt>
                <c:pt idx="5">
                  <c:v>0.23</c:v>
                </c:pt>
                <c:pt idx="6">
                  <c:v>#N/A</c:v>
                </c:pt>
                <c:pt idx="7">
                  <c:v>0.18</c:v>
                </c:pt>
                <c:pt idx="8">
                  <c:v>#N/A</c:v>
                </c:pt>
                <c:pt idx="9">
                  <c:v>0.59</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国民健康保険事業会計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7-BCEC-4BA1-8823-82765094F137}"/>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0.84</c:v>
                </c:pt>
                <c:pt idx="2">
                  <c:v>#N/A</c:v>
                </c:pt>
                <c:pt idx="3">
                  <c:v>0.93</c:v>
                </c:pt>
                <c:pt idx="4">
                  <c:v>#N/A</c:v>
                </c:pt>
                <c:pt idx="5">
                  <c:v>0.89</c:v>
                </c:pt>
                <c:pt idx="6">
                  <c:v>#N/A</c:v>
                </c:pt>
                <c:pt idx="7">
                  <c:v>1.47</c:v>
                </c:pt>
                <c:pt idx="8">
                  <c:v>#N/A</c:v>
                </c:pt>
                <c:pt idx="9">
                  <c:v>1.21</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介護保険事業会計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8-BCEC-4BA1-8823-82765094F137}"/>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4.66</c:v>
                </c:pt>
                <c:pt idx="2">
                  <c:v>#N/A</c:v>
                </c:pt>
                <c:pt idx="3">
                  <c:v>3.26</c:v>
                </c:pt>
                <c:pt idx="4">
                  <c:v>#N/A</c:v>
                </c:pt>
                <c:pt idx="5">
                  <c:v>3.87</c:v>
                </c:pt>
                <c:pt idx="6">
                  <c:v>#N/A</c:v>
                </c:pt>
                <c:pt idx="7">
                  <c:v>4.88</c:v>
                </c:pt>
                <c:pt idx="8">
                  <c:v>#N/A</c:v>
                </c:pt>
                <c:pt idx="9">
                  <c:v>6.98</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9-BCEC-4BA1-8823-82765094F1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16628</c:v>
                </c:pt>
                <c:pt idx="5">
                  <c:v>16144</c:v>
                </c:pt>
                <c:pt idx="8">
                  <c:v>15664</c:v>
                </c:pt>
                <c:pt idx="11">
                  <c:v>15395</c:v>
                </c:pt>
                <c:pt idx="14">
                  <c:v>15147</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8B8F-45A1-9E36-8A4EB708951F}"/>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8B8F-45A1-9E36-8A4EB708951F}"/>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6933</c:v>
                </c:pt>
                <c:pt idx="3">
                  <c:v>1347</c:v>
                </c:pt>
                <c:pt idx="6">
                  <c:v>2613</c:v>
                </c:pt>
                <c:pt idx="9">
                  <c:v>1830</c:v>
                </c:pt>
                <c:pt idx="12">
                  <c:v>3600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8B8F-45A1-9E36-8A4EB708951F}"/>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311</c:v>
                </c:pt>
                <c:pt idx="3">
                  <c:v>250</c:v>
                </c:pt>
                <c:pt idx="6">
                  <c:v>258</c:v>
                </c:pt>
                <c:pt idx="9">
                  <c:v>239</c:v>
                </c:pt>
                <c:pt idx="12">
                  <c:v>269</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8B8F-45A1-9E36-8A4EB708951F}"/>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8B8F-45A1-9E36-8A4EB708951F}"/>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149</c:v>
                </c:pt>
                <c:pt idx="3">
                  <c:v>382</c:v>
                </c:pt>
                <c:pt idx="6">
                  <c:v>582</c:v>
                </c:pt>
                <c:pt idx="9">
                  <c:v>823</c:v>
                </c:pt>
                <c:pt idx="12">
                  <c:v>998</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8B8F-45A1-9E36-8A4EB708951F}"/>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8B8F-45A1-9E36-8A4EB708951F}"/>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5583</c:v>
                </c:pt>
                <c:pt idx="3">
                  <c:v>5301</c:v>
                </c:pt>
                <c:pt idx="6">
                  <c:v>4788</c:v>
                </c:pt>
                <c:pt idx="9">
                  <c:v>4573</c:v>
                </c:pt>
                <c:pt idx="12">
                  <c:v>4336</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8B8F-45A1-9E36-8A4EB70895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-3652</c:v>
                </c:pt>
                <c:pt idx="2">
                  <c:v>#N/A</c:v>
                </c:pt>
                <c:pt idx="3">
                  <c:v>#N/A</c:v>
                </c:pt>
                <c:pt idx="4">
                  <c:v>-8864</c:v>
                </c:pt>
                <c:pt idx="5">
                  <c:v>#N/A</c:v>
                </c:pt>
                <c:pt idx="6">
                  <c:v>#N/A</c:v>
                </c:pt>
                <c:pt idx="7">
                  <c:v>-7423</c:v>
                </c:pt>
                <c:pt idx="8">
                  <c:v>#N/A</c:v>
                </c:pt>
                <c:pt idx="9">
                  <c:v>#N/A</c:v>
                </c:pt>
                <c:pt idx="10">
                  <c:v>-7930</c:v>
                </c:pt>
                <c:pt idx="11">
                  <c:v>#N/A</c:v>
                </c:pt>
                <c:pt idx="12">
                  <c:v>#N/A</c:v>
                </c:pt>
                <c:pt idx="13">
                  <c:v>-5944</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8B8F-45A1-9E36-8A4EB70895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167859</c:v>
                </c:pt>
                <c:pt idx="5">
                  <c:v>155566</c:v>
                </c:pt>
                <c:pt idx="8">
                  <c:v>142700</c:v>
                </c:pt>
                <c:pt idx="11">
                  <c:v>130515</c:v>
                </c:pt>
                <c:pt idx="14">
                  <c:v>122728</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B5D1-45EA-99E8-7055807C3F69}"/>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1549</c:v>
                </c:pt>
                <c:pt idx="5">
                  <c:v>2974</c:v>
                </c:pt>
                <c:pt idx="8">
                  <c:v>4553</c:v>
                </c:pt>
                <c:pt idx="11">
                  <c:v>6375</c:v>
                </c:pt>
                <c:pt idx="14">
                  <c:v>6212</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B5D1-45EA-99E8-7055807C3F69}"/>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81721</c:v>
                </c:pt>
                <c:pt idx="5">
                  <c:v>90541</c:v>
                </c:pt>
                <c:pt idx="8">
                  <c:v>104070</c:v>
                </c:pt>
                <c:pt idx="11">
                  <c:v>113106</c:v>
                </c:pt>
                <c:pt idx="14">
                  <c:v>121416</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B5D1-45EA-99E8-7055807C3F69}"/>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B5D1-45EA-99E8-7055807C3F69}"/>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B5D1-45EA-99E8-7055807C3F69}"/>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B5D1-45EA-99E8-7055807C3F69}"/>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37218</c:v>
                </c:pt>
                <c:pt idx="3">
                  <c:v>36359</c:v>
                </c:pt>
                <c:pt idx="6">
                  <c:v>35072</c:v>
                </c:pt>
                <c:pt idx="9">
                  <c:v>33470</c:v>
                </c:pt>
                <c:pt idx="12">
                  <c:v>32712</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B5D1-45EA-99E8-7055807C3F69}"/>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2514</c:v>
                </c:pt>
                <c:pt idx="3">
                  <c:v>2956</c:v>
                </c:pt>
                <c:pt idx="6">
                  <c:v>2901</c:v>
                </c:pt>
                <c:pt idx="9">
                  <c:v>3000</c:v>
                </c:pt>
                <c:pt idx="12">
                  <c:v>3519</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B5D1-45EA-99E8-7055807C3F69}"/>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B5D1-45EA-99E8-7055807C3F69}"/>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10401</c:v>
                </c:pt>
                <c:pt idx="3">
                  <c:v>18471</c:v>
                </c:pt>
                <c:pt idx="6">
                  <c:v>24823</c:v>
                </c:pt>
                <c:pt idx="9">
                  <c:v>27684</c:v>
                </c:pt>
                <c:pt idx="12">
                  <c:v>19319</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9-B5D1-45EA-99E8-7055807C3F69}"/>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52935</c:v>
                </c:pt>
                <c:pt idx="3">
                  <c:v>59312</c:v>
                </c:pt>
                <c:pt idx="6">
                  <c:v>64742</c:v>
                </c:pt>
                <c:pt idx="9">
                  <c:v>69759</c:v>
                </c:pt>
                <c:pt idx="12">
                  <c:v>73597</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A-B5D1-45EA-99E8-7055807C3F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B-B5D1-45EA-99E8-7055807C3F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31961</c:v>
                </c:pt>
                <c:pt idx="1">
                  <c:v>33039</c:v>
                </c:pt>
                <c:pt idx="2">
                  <c:v>38121</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0-C13D-425A-BE98-79B2C930E5E9}"/>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6426</c:v>
                </c:pt>
                <c:pt idx="1">
                  <c:v>6441</c:v>
                </c:pt>
                <c:pt idx="2">
                  <c:v>6454</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1-C13D-425A-BE98-79B2C930E5E9}"/>
            </c:ext>
          </c:extLst>
        </c:ser>
        <c:ser>
          <c:idx val="1"/>
          <c:order val="2"/>
          <c:spPr>
            <a:solidFill>
              <a:srgbClr val="2E75B6"/>
            </a:solidFill>
            <a:ln>
              <a:noFill/>
            </a:ln>
          </c:spPr>
          <c:invertIfNegative val="0"/>
          <c:val>
            <c:numRef>
              <c:f>[1]データシート!$B$74:$D$74</c:f>
              <c:numCache>
                <c:formatCode>General</c:formatCode>
                <c:ptCount val="3"/>
                <c:pt idx="0">
                  <c:v>59988</c:v>
                </c:pt>
                <c:pt idx="1">
                  <c:v>66543</c:v>
                </c:pt>
                <c:pt idx="2">
                  <c:v>67286</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2-C13D-425A-BE98-79B2C930E5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{0278C374-A036-49E5-BE0D-E98DE6F11E20}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A1B-41C2-945D-96B376E73A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{273A2D03-B0CB-4158-AFDA-37463340C858}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1B-41C2-945D-96B376E73A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{CAD18665-7488-4B2D-8E00-E2EED9963D30}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1B-41C2-945D-96B376E73A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{2C50721C-9702-4277-9FA8-90B5F6555989}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1B-41C2-945D-96B376E73A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{C9A14C6C-9208-4C9A-B677-76E5B7EA5F11}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1B-41C2-945D-96B376E73AE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{A8CB6F49-3389-4E8B-B3BF-E4CA1E8C79F4}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A1B-41C2-945D-96B376E73AE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{A5270FEA-95E8-46B8-86A0-834ADD2F43BF}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A1B-41C2-945D-96B376E73AE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{7EF3F853-2685-494E-8664-871A56ACBEA3}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A1B-41C2-945D-96B376E73AE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{6A6B78FC-A6DC-4134-A055-7CB7DE28BB77}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A1B-41C2-945D-96B376E73A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56.1</c:v>
                </c:pt>
                <c:pt idx="24">
                  <c:v>52.7</c:v>
                </c:pt>
                <c:pt idx="32">
                  <c:v>52.4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1B-41C2-945D-96B376E73A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{B3643437-9E0E-4F72-A250-B8404FF51BDB}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A1B-41C2-945D-96B376E73A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{3E3D53DB-2FC0-4A15-AA5D-67CC217BDE73}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1B-41C2-945D-96B376E73A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{580EA9AB-8F1A-4A59-8605-8082D84C353F}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1B-41C2-945D-96B376E73A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{025E5693-B6C2-4628-AB90-ECFBF82FE462}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1B-41C2-945D-96B376E73A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{70C21AD0-EADC-4AF4-8206-D68FF6A37103}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1B-41C2-945D-96B376E73AE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{C700C467-757B-41B2-8A07-C64DF2140970}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A1B-41C2-945D-96B376E73AE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{03C54CE8-A7B9-4389-91E0-694E431EB972}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A1B-41C2-945D-96B376E73AE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{BDA493B2-29D2-4FD1-8C59-C984D359F9BC}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A1B-41C2-945D-96B376E73AE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{93BE5D9B-832C-4A1D-A171-364DDEF5CEF3}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A1B-41C2-945D-96B376E73A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56.9</c:v>
                </c:pt>
                <c:pt idx="16">
                  <c:v>57.7</c:v>
                </c:pt>
                <c:pt idx="24">
                  <c:v>56.3</c:v>
                </c:pt>
                <c:pt idx="32">
                  <c:v>56.4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A1B-41C2-945D-96B376E73AE7}"/>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{C471405D-365E-473D-9D97-D595AB75EE1B}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BC0-474D-A028-BF5954B97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{37B08050-BD46-4714-B5CD-8631D78C7DF2}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C0-474D-A028-BF5954B97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{FA21EBF4-8AC2-4FEB-AA57-E9F2BF33E64D}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C0-474D-A028-BF5954B97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{06D7B96B-9462-4173-88D4-4B03D10A6BF7}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C0-474D-A028-BF5954B97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{CBAB48DD-ADFD-444F-8C62-05CACE536B0F}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C0-474D-A028-BF5954B97C3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{B3C104B2-2E21-41A0-BE39-8B87FE816D1C}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BC0-474D-A028-BF5954B97C3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{42EB2542-3B72-41E5-9314-B98DC6616B51}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BC0-474D-A028-BF5954B97C3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{F2BDFD6C-D99C-4DB5-AA54-A9D62D0CBBDC}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BC0-474D-A028-BF5954B97C3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{652E23AA-42DC-4494-9EC0-2CAD7787EA21}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BC0-474D-A028-BF5954B97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-3.4</c:v>
                </c:pt>
                <c:pt idx="16">
                  <c:v>-3.8</c:v>
                </c:pt>
                <c:pt idx="24">
                  <c:v>-4.5</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C0-474D-A028-BF5954B97C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{6601D4FE-16FC-4AA2-8190-765CFFB9F662}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BC0-474D-A028-BF5954B97C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{FC4DBFEA-8DB2-4D62-9FAB-BECB5F3F8CF7}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C0-474D-A028-BF5954B97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{8D0AF6F9-FA05-4123-927C-8A0FC9CFA087}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C0-474D-A028-BF5954B97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{7C5932FF-D399-40EF-93B9-4A31F404F6ED}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C0-474D-A028-BF5954B97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{CAA60DB2-8763-4274-922C-B38B9B251611}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C0-474D-A028-BF5954B97C3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{05BCF233-B5D5-481D-9139-D1A0F317BBC0}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BC0-474D-A028-BF5954B97C31}"/>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{192DEC6B-1120-4A0B-8465-D53FDDD58269}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BC0-474D-A028-BF5954B97C3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{1A786C4E-58B5-4527-ACEB-18538865DAFA}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BC0-474D-A028-BF5954B97C31}"/>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{3D9ADC21-53B6-434C-B3CF-3F1EA6CD5544}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BC0-474D-A028-BF5954B97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C0-474D-A028-BF5954B97C31}"/>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地方債の着実な償還などの地方債残高縮減の取組みにより、元利償還金が減少した。</a:t>
          </a:r>
        </a:p>
        <a:p>
          <a:r>
            <a:rPr kumimoji="1" lang="ja-JP" altLang="en-US" sz="1400">
              <a:latin typeface="ＭＳ ゴシック" pitchFamily="49" charset="-128"/>
              <a:ea typeface="ＭＳ ゴシック" pitchFamily="49" charset="-128"/>
            </a:rPr>
            <a:t>　また、算入公債費等（地方財政法第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条の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項第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号の規定に基づき総務大臣が定める額）が、元利償還金等額全体を上回る数値となっており、実質公債費比率の分子としては負の数値となる。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減債基金残高については、運用利子を積み立てたことにより増となった。今後、本庁舎等整備に借換えを前提にした地方債の活用を予定しているが、適切な範囲で計画的に活用していく。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用地取得経費や社会福祉施設の整備事業等への地方債の新規発行等により、前年度比で地方債現在高が増加した一方で、債務負担行為に基づく支出予定額が減少したため、将来負担額全体は減少している。</a:t>
          </a:r>
        </a:p>
        <a:p>
          <a:r>
            <a:rPr kumimoji="1" lang="ja-JP" altLang="en-US" sz="1400">
              <a:latin typeface="ＭＳ ゴシック" pitchFamily="49" charset="-128"/>
              <a:ea typeface="ＭＳ ゴシック" pitchFamily="49" charset="-128"/>
            </a:rPr>
            <a:t>　また、計画的な基金の積み立てを行ったことにより、充当可能基金が増加し、充当可能財源等が将来負担額全体を上回る数値となっており、将来負担比率の分子としては負の数値となる。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本庁舎等整備に「庁舎等建設等基金」を計画的に活用していくところである。また、学校改築などその他の公共施設整備などにおいても、基金残高の状況や毎年度の収支状況を踏まえながら、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・庁舎等建設等基金：庁舎及び施設の建設、増改築等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・みどりのトラスト基金：公園及び緑地の取得をはじめとするみどりの保全及び創出並びに歴史的・文化的環境の保全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・庁舎等建設等基金：本庁舎等整備を予定しており、多額の財政負担を伴うことから、基金の活用を行うため、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・義務教育施設整備基金：小・中学校の改築・改修に加え、学校施設の耐震改修工事などへ基金の活用を行うことから、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前年度からの繰越金や当年度の収支状況を踏まえ、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急激な景気変動による減収などにも耐えうるよう、予算規模の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割を確保した。今後も必要最小限の活用に努め、予算規模の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今後、本庁舎等整備が予定されており、満期一括債の償還が多くなる見込みであることから、今後の収支状況を踏まえながら計画的な積み立てと活用を図っていく。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当区では、平成２８年度に「世田谷区公共施設等総合管理計画」を策定し、既存施設を適切に保全しつつ、建物の耐用年数を踏まえた計画的な改築や複合化など、合理的な整備に努めている。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％となっており、類似団体と比べて低くなっている。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6" name="直線コネクタ 75"/>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7"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8" name="直線コネクタ 77"/>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79"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0" name="直線コネクタ 79"/>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1"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2" name="フローチャート: 判断 81"/>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3" name="フローチャート: 判断 82"/>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4" name="フローチャート: 判断 83"/>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5" name="フローチャート: 判断 84"/>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6" name="フローチャート: 判断 85"/>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92" name="楕円 91"/>
        <xdr:cNvSpPr/>
      </xdr:nvSpPr>
      <xdr:spPr>
        <a:xfrm>
          <a:off x="47117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9360</xdr:rowOff>
    </xdr:from>
    <xdr:ext cx="405111" cy="259045"/>
    <xdr:sp macro="" textlink="">
      <xdr:nvSpPr>
        <xdr:cNvPr id="93" name="有形固定資産減価償却率該当値テキスト"/>
        <xdr:cNvSpPr txBox="1"/>
      </xdr:nvSpPr>
      <xdr:spPr>
        <a:xfrm>
          <a:off x="4813300" y="57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94" name="楕円 93"/>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46536</xdr:rowOff>
    </xdr:to>
    <xdr:cxnSp macro="">
      <xdr:nvCxnSpPr>
        <xdr:cNvPr id="95" name="直線コネクタ 94"/>
        <xdr:cNvCxnSpPr/>
      </xdr:nvCxnSpPr>
      <xdr:spPr>
        <a:xfrm flipV="1">
          <a:off x="4051300" y="5952308"/>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96" name="楕円 95"/>
        <xdr:cNvSpPr/>
      </xdr:nvSpPr>
      <xdr:spPr>
        <a:xfrm>
          <a:off x="3238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151402</xdr:rowOff>
    </xdr:to>
    <xdr:cxnSp macro="">
      <xdr:nvCxnSpPr>
        <xdr:cNvPr id="97" name="直線コネクタ 96"/>
        <xdr:cNvCxnSpPr/>
      </xdr:nvCxnSpPr>
      <xdr:spPr>
        <a:xfrm flipV="1">
          <a:off x="3289300" y="5961561"/>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8" name="楕円 97"/>
        <xdr:cNvSpPr/>
      </xdr:nvSpPr>
      <xdr:spPr>
        <a:xfrm>
          <a:off x="2476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30</xdr:row>
      <xdr:rowOff>163739</xdr:rowOff>
    </xdr:to>
    <xdr:cxnSp macro="">
      <xdr:nvCxnSpPr>
        <xdr:cNvPr id="99" name="直線コネクタ 98"/>
        <xdr:cNvCxnSpPr/>
      </xdr:nvCxnSpPr>
      <xdr:spPr>
        <a:xfrm flipV="1">
          <a:off x="2527300" y="606642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0"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1"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2"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3"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113863</xdr:rowOff>
    </xdr:from>
    <xdr:ext cx="405111" cy="259045"/>
    <xdr:sp macro="" textlink="">
      <xdr:nvSpPr>
        <xdr:cNvPr id="104" name="n_1mainValue有形固定資産減価償却率"/>
        <xdr:cNvSpPr txBox="1"/>
      </xdr:nvSpPr>
      <xdr:spPr>
        <a:xfrm>
          <a:off x="38360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47279</xdr:rowOff>
    </xdr:from>
    <xdr:ext cx="405111" cy="259045"/>
    <xdr:sp macro="" textlink="">
      <xdr:nvSpPr>
        <xdr:cNvPr id="105" name="n_2mainValue有形固定資産減価償却率"/>
        <xdr:cNvSpPr txBox="1"/>
      </xdr:nvSpPr>
      <xdr:spPr>
        <a:xfrm>
          <a:off x="3086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59616</xdr:rowOff>
    </xdr:from>
    <xdr:ext cx="405111" cy="259045"/>
    <xdr:sp macro="" textlink="">
      <xdr:nvSpPr>
        <xdr:cNvPr id="106" name="n_3mainValue有形固定資産減価償却率"/>
        <xdr:cNvSpPr txBox="1"/>
      </xdr:nvSpPr>
      <xdr:spPr>
        <a:xfrm>
          <a:off x="2324744" y="580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9" name="正方形/長方形 10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債務償還比率が類似団体と比べると、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が、財政調整基金や庁舎等建設等基金、義務教育基金などへの積み立てを行ったことにより、充当可能基金残高が増加し分子が大幅に減少した。また、経常経費充当財源等の減により分母も増加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年度と比べると減少している。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2" name="テキスト ボックス 121"/>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26" name="テキスト ボックス 125"/>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28" name="テキスト ボックス 12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0" name="テキスト ボックス 12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5" name="直線コネクタ 134"/>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36"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37" name="直線コネクタ 136"/>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38"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0"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1" name="フローチャート: 判断 140"/>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2" name="フローチャート: 判断 141"/>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3" name="フローチャート: 判断 142"/>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4" name="フローチャート: 判断 143"/>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5" name="フローチャート: 判断 144"/>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72390</xdr:rowOff>
    </xdr:from>
    <xdr:to>
      <xdr:col>76</xdr:col>
      <xdr:colOff>73025</xdr:colOff>
      <xdr:row>27</xdr:row>
      <xdr:rowOff>2540</xdr:rowOff>
    </xdr:to>
    <xdr:sp macro="" textlink="">
      <xdr:nvSpPr>
        <xdr:cNvPr id="151" name="楕円 150"/>
        <xdr:cNvSpPr/>
      </xdr:nvSpPr>
      <xdr:spPr>
        <a:xfrm>
          <a:off x="147447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62035</xdr:rowOff>
    </xdr:from>
    <xdr:ext cx="340478" cy="259045"/>
    <xdr:sp macro="" textlink="">
      <xdr:nvSpPr>
        <xdr:cNvPr id="152" name="債務償還比率該当値テキスト"/>
        <xdr:cNvSpPr txBox="1"/>
      </xdr:nvSpPr>
      <xdr:spPr>
        <a:xfrm>
          <a:off x="14846300" y="5291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72531</xdr:rowOff>
    </xdr:from>
    <xdr:to>
      <xdr:col>72</xdr:col>
      <xdr:colOff>123825</xdr:colOff>
      <xdr:row>29</xdr:row>
      <xdr:rowOff>2681</xdr:rowOff>
    </xdr:to>
    <xdr:sp macro="" textlink="">
      <xdr:nvSpPr>
        <xdr:cNvPr id="153" name="楕円 152"/>
        <xdr:cNvSpPr/>
      </xdr:nvSpPr>
      <xdr:spPr>
        <a:xfrm>
          <a:off x="14033500" y="56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123190</xdr:rowOff>
    </xdr:from>
    <xdr:to>
      <xdr:col>76</xdr:col>
      <xdr:colOff>22225</xdr:colOff>
      <xdr:row>28</xdr:row>
      <xdr:rowOff>123331</xdr:rowOff>
    </xdr:to>
    <xdr:cxnSp macro="">
      <xdr:nvCxnSpPr>
        <xdr:cNvPr id="154" name="直線コネクタ 153"/>
        <xdr:cNvCxnSpPr/>
      </xdr:nvCxnSpPr>
      <xdr:spPr>
        <a:xfrm flipV="1">
          <a:off x="14084300" y="5352415"/>
          <a:ext cx="711200" cy="3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156492</xdr:rowOff>
    </xdr:from>
    <xdr:to>
      <xdr:col>68</xdr:col>
      <xdr:colOff>123825</xdr:colOff>
      <xdr:row>29</xdr:row>
      <xdr:rowOff>86642</xdr:rowOff>
    </xdr:to>
    <xdr:sp macro="" textlink="">
      <xdr:nvSpPr>
        <xdr:cNvPr id="155" name="楕円 154"/>
        <xdr:cNvSpPr/>
      </xdr:nvSpPr>
      <xdr:spPr>
        <a:xfrm>
          <a:off x="13271500" y="57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123331</xdr:rowOff>
    </xdr:from>
    <xdr:to>
      <xdr:col>72</xdr:col>
      <xdr:colOff>73025</xdr:colOff>
      <xdr:row>29</xdr:row>
      <xdr:rowOff>35842</xdr:rowOff>
    </xdr:to>
    <xdr:cxnSp macro="">
      <xdr:nvCxnSpPr>
        <xdr:cNvPr id="156" name="直線コネクタ 155"/>
        <xdr:cNvCxnSpPr/>
      </xdr:nvCxnSpPr>
      <xdr:spPr>
        <a:xfrm flipV="1">
          <a:off x="13322300" y="5695456"/>
          <a:ext cx="7620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59478</xdr:rowOff>
    </xdr:from>
    <xdr:to>
      <xdr:col>64</xdr:col>
      <xdr:colOff>123825</xdr:colOff>
      <xdr:row>30</xdr:row>
      <xdr:rowOff>161078</xdr:rowOff>
    </xdr:to>
    <xdr:sp macro="" textlink="">
      <xdr:nvSpPr>
        <xdr:cNvPr id="157" name="楕円 156"/>
        <xdr:cNvSpPr/>
      </xdr:nvSpPr>
      <xdr:spPr>
        <a:xfrm>
          <a:off x="12509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35842</xdr:rowOff>
    </xdr:from>
    <xdr:to>
      <xdr:col>68</xdr:col>
      <xdr:colOff>73025</xdr:colOff>
      <xdr:row>30</xdr:row>
      <xdr:rowOff>110278</xdr:rowOff>
    </xdr:to>
    <xdr:cxnSp macro="">
      <xdr:nvCxnSpPr>
        <xdr:cNvPr id="158" name="直線コネクタ 157"/>
        <xdr:cNvCxnSpPr/>
      </xdr:nvCxnSpPr>
      <xdr:spPr>
        <a:xfrm flipV="1">
          <a:off x="12560300" y="5779417"/>
          <a:ext cx="762000" cy="2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40217</xdr:rowOff>
    </xdr:from>
    <xdr:to>
      <xdr:col>60</xdr:col>
      <xdr:colOff>123825</xdr:colOff>
      <xdr:row>29</xdr:row>
      <xdr:rowOff>141817</xdr:rowOff>
    </xdr:to>
    <xdr:sp macro="" textlink="">
      <xdr:nvSpPr>
        <xdr:cNvPr id="159" name="楕円 158"/>
        <xdr:cNvSpPr/>
      </xdr:nvSpPr>
      <xdr:spPr>
        <a:xfrm>
          <a:off x="11747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91017</xdr:rowOff>
    </xdr:from>
    <xdr:to>
      <xdr:col>64</xdr:col>
      <xdr:colOff>73025</xdr:colOff>
      <xdr:row>30</xdr:row>
      <xdr:rowOff>110278</xdr:rowOff>
    </xdr:to>
    <xdr:cxnSp macro="">
      <xdr:nvCxnSpPr>
        <xdr:cNvPr id="160" name="直線コネクタ 159"/>
        <xdr:cNvCxnSpPr/>
      </xdr:nvCxnSpPr>
      <xdr:spPr>
        <a:xfrm>
          <a:off x="11798300" y="5834592"/>
          <a:ext cx="762000" cy="19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1"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2"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3"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4"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28</xdr:row>
      <xdr:rowOff>165258</xdr:rowOff>
    </xdr:from>
    <xdr:ext cx="405111" cy="259045"/>
    <xdr:sp macro="" textlink="">
      <xdr:nvSpPr>
        <xdr:cNvPr id="165" name="n_1mainValue債務償還比率"/>
        <xdr:cNvSpPr txBox="1"/>
      </xdr:nvSpPr>
      <xdr:spPr>
        <a:xfrm>
          <a:off x="13869044" y="573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29</xdr:row>
      <xdr:rowOff>77769</xdr:rowOff>
    </xdr:from>
    <xdr:ext cx="405111" cy="259045"/>
    <xdr:sp macro="" textlink="">
      <xdr:nvSpPr>
        <xdr:cNvPr id="166" name="n_2mainValue債務償還比率"/>
        <xdr:cNvSpPr txBox="1"/>
      </xdr:nvSpPr>
      <xdr:spPr>
        <a:xfrm>
          <a:off x="13119744" y="5821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30</xdr:row>
      <xdr:rowOff>152205</xdr:rowOff>
    </xdr:from>
    <xdr:ext cx="405111" cy="259045"/>
    <xdr:sp macro="" textlink="">
      <xdr:nvSpPr>
        <xdr:cNvPr id="167" name="n_3mainValue債務償還比率"/>
        <xdr:cNvSpPr txBox="1"/>
      </xdr:nvSpPr>
      <xdr:spPr>
        <a:xfrm>
          <a:off x="12357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29</xdr:row>
      <xdr:rowOff>132944</xdr:rowOff>
    </xdr:from>
    <xdr:ext cx="405111" cy="259045"/>
    <xdr:sp macro="" textlink="">
      <xdr:nvSpPr>
        <xdr:cNvPr id="168" name="n_4mainValue債務償還比率"/>
        <xdr:cNvSpPr txBox="1"/>
      </xdr:nvSpPr>
      <xdr:spPr>
        <a:xfrm>
          <a:off x="11595744"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64" name="直線コネクタ 63"/>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65"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66" name="直線コネクタ 65"/>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67"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68" name="直線コネクタ 67"/>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69"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70" name="フローチャート: 判断 69"/>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71" name="フローチャート: 判断 70"/>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72" name="フローチャート: 判断 71"/>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73" name="フローチャート: 判断 72"/>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74" name="フローチャート: 判断 73"/>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103695</xdr:rowOff>
    </xdr:from>
    <xdr:to>
      <xdr:col>55</xdr:col>
      <xdr:colOff>50800</xdr:colOff>
      <xdr:row>41</xdr:row>
      <xdr:rowOff>33845</xdr:rowOff>
    </xdr:to>
    <xdr:sp macro="" textlink="">
      <xdr:nvSpPr>
        <xdr:cNvPr id="80" name="楕円 79"/>
        <xdr:cNvSpPr/>
      </xdr:nvSpPr>
      <xdr:spPr>
        <a:xfrm>
          <a:off x="10426700" y="6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20019</xdr:rowOff>
    </xdr:from>
    <xdr:ext cx="469744" cy="259045"/>
    <xdr:sp macro="" textlink="">
      <xdr:nvSpPr>
        <xdr:cNvPr id="81" name="【道路】&#10;一人当たり延長該当値テキスト"/>
        <xdr:cNvSpPr txBox="1"/>
      </xdr:nvSpPr>
      <xdr:spPr>
        <a:xfrm>
          <a:off x="10515600" y="68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102933</xdr:rowOff>
    </xdr:from>
    <xdr:to>
      <xdr:col>50</xdr:col>
      <xdr:colOff>165100</xdr:colOff>
      <xdr:row>41</xdr:row>
      <xdr:rowOff>33083</xdr:rowOff>
    </xdr:to>
    <xdr:sp macro="" textlink="">
      <xdr:nvSpPr>
        <xdr:cNvPr id="82" name="楕円 81"/>
        <xdr:cNvSpPr/>
      </xdr:nvSpPr>
      <xdr:spPr>
        <a:xfrm>
          <a:off x="9588500" y="69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153733</xdr:rowOff>
    </xdr:from>
    <xdr:to>
      <xdr:col>55</xdr:col>
      <xdr:colOff>0</xdr:colOff>
      <xdr:row>40</xdr:row>
      <xdr:rowOff>154495</xdr:rowOff>
    </xdr:to>
    <xdr:cxnSp macro="">
      <xdr:nvCxnSpPr>
        <xdr:cNvPr id="83" name="直線コネクタ 82"/>
        <xdr:cNvCxnSpPr/>
      </xdr:nvCxnSpPr>
      <xdr:spPr>
        <a:xfrm>
          <a:off x="9639300" y="70117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100838</xdr:rowOff>
    </xdr:from>
    <xdr:to>
      <xdr:col>46</xdr:col>
      <xdr:colOff>38100</xdr:colOff>
      <xdr:row>41</xdr:row>
      <xdr:rowOff>30988</xdr:rowOff>
    </xdr:to>
    <xdr:sp macro="" textlink="">
      <xdr:nvSpPr>
        <xdr:cNvPr id="84" name="楕円 83"/>
        <xdr:cNvSpPr/>
      </xdr:nvSpPr>
      <xdr:spPr>
        <a:xfrm>
          <a:off x="8699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151638</xdr:rowOff>
    </xdr:from>
    <xdr:to>
      <xdr:col>50</xdr:col>
      <xdr:colOff>114300</xdr:colOff>
      <xdr:row>40</xdr:row>
      <xdr:rowOff>153733</xdr:rowOff>
    </xdr:to>
    <xdr:cxnSp macro="">
      <xdr:nvCxnSpPr>
        <xdr:cNvPr id="85" name="直線コネクタ 84"/>
        <xdr:cNvCxnSpPr/>
      </xdr:nvCxnSpPr>
      <xdr:spPr>
        <a:xfrm>
          <a:off x="8750300" y="700963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98552</xdr:rowOff>
    </xdr:from>
    <xdr:to>
      <xdr:col>41</xdr:col>
      <xdr:colOff>101600</xdr:colOff>
      <xdr:row>41</xdr:row>
      <xdr:rowOff>28702</xdr:rowOff>
    </xdr:to>
    <xdr:sp macro="" textlink="">
      <xdr:nvSpPr>
        <xdr:cNvPr id="86" name="楕円 85"/>
        <xdr:cNvSpPr/>
      </xdr:nvSpPr>
      <xdr:spPr>
        <a:xfrm>
          <a:off x="7810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149352</xdr:rowOff>
    </xdr:from>
    <xdr:to>
      <xdr:col>45</xdr:col>
      <xdr:colOff>177800</xdr:colOff>
      <xdr:row>40</xdr:row>
      <xdr:rowOff>151638</xdr:rowOff>
    </xdr:to>
    <xdr:cxnSp macro="">
      <xdr:nvCxnSpPr>
        <xdr:cNvPr id="87" name="直線コネクタ 86"/>
        <xdr:cNvCxnSpPr/>
      </xdr:nvCxnSpPr>
      <xdr:spPr>
        <a:xfrm>
          <a:off x="7861300" y="7007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88"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89"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90"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91"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24210</xdr:rowOff>
    </xdr:from>
    <xdr:ext cx="469744" cy="259045"/>
    <xdr:sp macro="" textlink="">
      <xdr:nvSpPr>
        <xdr:cNvPr id="92" name="n_1mainValue【道路】&#10;一人当たり延長"/>
        <xdr:cNvSpPr txBox="1"/>
      </xdr:nvSpPr>
      <xdr:spPr>
        <a:xfrm>
          <a:off x="9391727" y="70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22115</xdr:rowOff>
    </xdr:from>
    <xdr:ext cx="469744" cy="259045"/>
    <xdr:sp macro="" textlink="">
      <xdr:nvSpPr>
        <xdr:cNvPr id="93" name="n_2mainValue【道路】&#10;一人当たり延長"/>
        <xdr:cNvSpPr txBox="1"/>
      </xdr:nvSpPr>
      <xdr:spPr>
        <a:xfrm>
          <a:off x="8515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19829</xdr:rowOff>
    </xdr:from>
    <xdr:ext cx="469744" cy="259045"/>
    <xdr:sp macro="" textlink="">
      <xdr:nvSpPr>
        <xdr:cNvPr id="94" name="n_3mainValue【道路】&#10;一人当たり延長"/>
        <xdr:cNvSpPr txBox="1"/>
      </xdr:nvSpPr>
      <xdr:spPr>
        <a:xfrm>
          <a:off x="7626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5" name="正方形/長方形 9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6" name="正方形/長方形 9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7" name="正方形/長方形 9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8" name="正方形/長方形 9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9" name="正方形/長方形 9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0" name="正方形/長方形 9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1" name="正方形/長方形 10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2" name="正方形/長方形 10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3" name="テキスト ボックス 10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4" name="直線コネクタ 10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5" name="テキスト ボックス 10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6" name="直線コネクタ 10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07" name="テキスト ボックス 10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08" name="直線コネクタ 10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09" name="テキスト ボックス 10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0" name="直線コネクタ 10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1" name="テキスト ボックス 11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2" name="直線コネクタ 11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3" name="テキスト ボックス 11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4" name="直線コネクタ 11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5" name="テキスト ボックス 11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17" name="直線コネクタ 116"/>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18"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19" name="直線コネクタ 118"/>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20"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21" name="直線コネクタ 120"/>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22"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23" name="フローチャート: 判断 12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24" name="フローチャート: 判断 123"/>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25" name="フローチャート: 判断 124"/>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26" name="フローチャート: 判断 125"/>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27" name="フローチャート: 判断 126"/>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8" name="テキスト ボックス 12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9" name="テキスト ボックス 12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0" name="テキスト ボックス 12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1" name="テキスト ボックス 13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2" name="テキスト ボックス 13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33" name="楕円 132"/>
        <xdr:cNvSpPr/>
      </xdr:nvSpPr>
      <xdr:spPr>
        <a:xfrm>
          <a:off x="4584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122953</xdr:rowOff>
    </xdr:from>
    <xdr:ext cx="405111" cy="259045"/>
    <xdr:sp macro="" textlink="">
      <xdr:nvSpPr>
        <xdr:cNvPr id="134" name="【橋りょう・トンネル】&#10;有形固定資産減価償却率該当値テキスト"/>
        <xdr:cNvSpPr txBox="1"/>
      </xdr:nvSpPr>
      <xdr:spPr>
        <a:xfrm>
          <a:off x="4673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61214</xdr:rowOff>
    </xdr:from>
    <xdr:to>
      <xdr:col>20</xdr:col>
      <xdr:colOff>38100</xdr:colOff>
      <xdr:row>58</xdr:row>
      <xdr:rowOff>162814</xdr:rowOff>
    </xdr:to>
    <xdr:sp macro="" textlink="">
      <xdr:nvSpPr>
        <xdr:cNvPr id="135" name="楕円 134"/>
        <xdr:cNvSpPr/>
      </xdr:nvSpPr>
      <xdr:spPr>
        <a:xfrm>
          <a:off x="3746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112014</xdr:rowOff>
    </xdr:from>
    <xdr:to>
      <xdr:col>24</xdr:col>
      <xdr:colOff>63500</xdr:colOff>
      <xdr:row>58</xdr:row>
      <xdr:rowOff>150876</xdr:rowOff>
    </xdr:to>
    <xdr:cxnSp macro="">
      <xdr:nvCxnSpPr>
        <xdr:cNvPr id="136" name="直線コネクタ 135"/>
        <xdr:cNvCxnSpPr/>
      </xdr:nvCxnSpPr>
      <xdr:spPr>
        <a:xfrm>
          <a:off x="3797300" y="1005611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24638</xdr:rowOff>
    </xdr:from>
    <xdr:to>
      <xdr:col>15</xdr:col>
      <xdr:colOff>101600</xdr:colOff>
      <xdr:row>58</xdr:row>
      <xdr:rowOff>126238</xdr:rowOff>
    </xdr:to>
    <xdr:sp macro="" textlink="">
      <xdr:nvSpPr>
        <xdr:cNvPr id="137" name="楕円 136"/>
        <xdr:cNvSpPr/>
      </xdr:nvSpPr>
      <xdr:spPr>
        <a:xfrm>
          <a:off x="2857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75438</xdr:rowOff>
    </xdr:from>
    <xdr:to>
      <xdr:col>19</xdr:col>
      <xdr:colOff>177800</xdr:colOff>
      <xdr:row>58</xdr:row>
      <xdr:rowOff>112014</xdr:rowOff>
    </xdr:to>
    <xdr:cxnSp macro="">
      <xdr:nvCxnSpPr>
        <xdr:cNvPr id="138" name="直線コネクタ 137"/>
        <xdr:cNvCxnSpPr/>
      </xdr:nvCxnSpPr>
      <xdr:spPr>
        <a:xfrm>
          <a:off x="2908300" y="100195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72644</xdr:rowOff>
    </xdr:from>
    <xdr:to>
      <xdr:col>10</xdr:col>
      <xdr:colOff>165100</xdr:colOff>
      <xdr:row>59</xdr:row>
      <xdr:rowOff>2794</xdr:rowOff>
    </xdr:to>
    <xdr:sp macro="" textlink="">
      <xdr:nvSpPr>
        <xdr:cNvPr id="139" name="楕円 138"/>
        <xdr:cNvSpPr/>
      </xdr:nvSpPr>
      <xdr:spPr>
        <a:xfrm>
          <a:off x="1968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75438</xdr:rowOff>
    </xdr:from>
    <xdr:to>
      <xdr:col>15</xdr:col>
      <xdr:colOff>50800</xdr:colOff>
      <xdr:row>58</xdr:row>
      <xdr:rowOff>123444</xdr:rowOff>
    </xdr:to>
    <xdr:cxnSp macro="">
      <xdr:nvCxnSpPr>
        <xdr:cNvPr id="140" name="直線コネクタ 139"/>
        <xdr:cNvCxnSpPr/>
      </xdr:nvCxnSpPr>
      <xdr:spPr>
        <a:xfrm flipV="1">
          <a:off x="2019300" y="100195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41"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42"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43"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144"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7891</xdr:rowOff>
    </xdr:from>
    <xdr:ext cx="405111" cy="259045"/>
    <xdr:sp macro="" textlink="">
      <xdr:nvSpPr>
        <xdr:cNvPr id="145" name="n_1mainValue【橋りょう・トンネル】&#10;有形固定資産減価償却率"/>
        <xdr:cNvSpPr txBox="1"/>
      </xdr:nvSpPr>
      <xdr:spPr>
        <a:xfrm>
          <a:off x="35820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142765</xdr:rowOff>
    </xdr:from>
    <xdr:ext cx="405111" cy="259045"/>
    <xdr:sp macro="" textlink="">
      <xdr:nvSpPr>
        <xdr:cNvPr id="146" name="n_2mainValue【橋りょう・トンネル】&#10;有形固定資産減価償却率"/>
        <xdr:cNvSpPr txBox="1"/>
      </xdr:nvSpPr>
      <xdr:spPr>
        <a:xfrm>
          <a:off x="27057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47" name="n_3main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1" name="テキスト ボックス 160"/>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171" name="直線コネクタ 170"/>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172"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173" name="直線コネクタ 172"/>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174"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175" name="直線コネクタ 174"/>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176"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177" name="フローチャート: 判断 176"/>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178" name="フローチャート: 判断 177"/>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179" name="フローチャート: 判断 178"/>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180" name="フローチャート: 判断 179"/>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181" name="フローチャート: 判断 180"/>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4803</xdr:rowOff>
    </xdr:from>
    <xdr:to>
      <xdr:col>55</xdr:col>
      <xdr:colOff>50800</xdr:colOff>
      <xdr:row>64</xdr:row>
      <xdr:rowOff>106403</xdr:rowOff>
    </xdr:to>
    <xdr:sp macro="" textlink="">
      <xdr:nvSpPr>
        <xdr:cNvPr id="187" name="楕円 186"/>
        <xdr:cNvSpPr/>
      </xdr:nvSpPr>
      <xdr:spPr>
        <a:xfrm>
          <a:off x="10426700" y="1097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91180</xdr:rowOff>
    </xdr:from>
    <xdr:ext cx="469744" cy="259045"/>
    <xdr:sp macro="" textlink="">
      <xdr:nvSpPr>
        <xdr:cNvPr id="188" name="【橋りょう・トンネル】&#10;一人当たり有形固定資産（償却資産）額該当値テキスト"/>
        <xdr:cNvSpPr txBox="1"/>
      </xdr:nvSpPr>
      <xdr:spPr>
        <a:xfrm>
          <a:off x="10515600" y="1089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4742</xdr:rowOff>
    </xdr:from>
    <xdr:to>
      <xdr:col>50</xdr:col>
      <xdr:colOff>165100</xdr:colOff>
      <xdr:row>64</xdr:row>
      <xdr:rowOff>106342</xdr:rowOff>
    </xdr:to>
    <xdr:sp macro="" textlink="">
      <xdr:nvSpPr>
        <xdr:cNvPr id="189" name="楕円 188"/>
        <xdr:cNvSpPr/>
      </xdr:nvSpPr>
      <xdr:spPr>
        <a:xfrm>
          <a:off x="9588500" y="109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55542</xdr:rowOff>
    </xdr:from>
    <xdr:to>
      <xdr:col>55</xdr:col>
      <xdr:colOff>0</xdr:colOff>
      <xdr:row>64</xdr:row>
      <xdr:rowOff>55603</xdr:rowOff>
    </xdr:to>
    <xdr:cxnSp macro="">
      <xdr:nvCxnSpPr>
        <xdr:cNvPr id="190" name="直線コネクタ 189"/>
        <xdr:cNvCxnSpPr/>
      </xdr:nvCxnSpPr>
      <xdr:spPr>
        <a:xfrm>
          <a:off x="9639300" y="11028342"/>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4544</xdr:rowOff>
    </xdr:from>
    <xdr:to>
      <xdr:col>46</xdr:col>
      <xdr:colOff>38100</xdr:colOff>
      <xdr:row>64</xdr:row>
      <xdr:rowOff>106144</xdr:rowOff>
    </xdr:to>
    <xdr:sp macro="" textlink="">
      <xdr:nvSpPr>
        <xdr:cNvPr id="191" name="楕円 190"/>
        <xdr:cNvSpPr/>
      </xdr:nvSpPr>
      <xdr:spPr>
        <a:xfrm>
          <a:off x="8699500" y="109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55344</xdr:rowOff>
    </xdr:from>
    <xdr:to>
      <xdr:col>50</xdr:col>
      <xdr:colOff>114300</xdr:colOff>
      <xdr:row>64</xdr:row>
      <xdr:rowOff>55542</xdr:rowOff>
    </xdr:to>
    <xdr:cxnSp macro="">
      <xdr:nvCxnSpPr>
        <xdr:cNvPr id="192" name="直線コネクタ 191"/>
        <xdr:cNvCxnSpPr/>
      </xdr:nvCxnSpPr>
      <xdr:spPr>
        <a:xfrm>
          <a:off x="8750300" y="11028144"/>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7836</xdr:rowOff>
    </xdr:from>
    <xdr:to>
      <xdr:col>41</xdr:col>
      <xdr:colOff>101600</xdr:colOff>
      <xdr:row>64</xdr:row>
      <xdr:rowOff>109436</xdr:rowOff>
    </xdr:to>
    <xdr:sp macro="" textlink="">
      <xdr:nvSpPr>
        <xdr:cNvPr id="193" name="楕円 192"/>
        <xdr:cNvSpPr/>
      </xdr:nvSpPr>
      <xdr:spPr>
        <a:xfrm>
          <a:off x="7810500" y="109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55344</xdr:rowOff>
    </xdr:from>
    <xdr:to>
      <xdr:col>45</xdr:col>
      <xdr:colOff>177800</xdr:colOff>
      <xdr:row>64</xdr:row>
      <xdr:rowOff>58636</xdr:rowOff>
    </xdr:to>
    <xdr:cxnSp macro="">
      <xdr:nvCxnSpPr>
        <xdr:cNvPr id="194" name="直線コネクタ 193"/>
        <xdr:cNvCxnSpPr/>
      </xdr:nvCxnSpPr>
      <xdr:spPr>
        <a:xfrm flipV="1">
          <a:off x="7861300" y="1102814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195"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196"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197"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198"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97469</xdr:rowOff>
    </xdr:from>
    <xdr:ext cx="469744" cy="259045"/>
    <xdr:sp macro="" textlink="">
      <xdr:nvSpPr>
        <xdr:cNvPr id="199" name="n_1mainValue【橋りょう・トンネル】&#10;一人当たり有形固定資産（償却資産）額"/>
        <xdr:cNvSpPr txBox="1"/>
      </xdr:nvSpPr>
      <xdr:spPr>
        <a:xfrm>
          <a:off x="9391728" y="1107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97271</xdr:rowOff>
    </xdr:from>
    <xdr:ext cx="469744" cy="259045"/>
    <xdr:sp macro="" textlink="">
      <xdr:nvSpPr>
        <xdr:cNvPr id="200" name="n_2mainValue【橋りょう・トンネル】&#10;一人当たり有形固定資産（償却資産）額"/>
        <xdr:cNvSpPr txBox="1"/>
      </xdr:nvSpPr>
      <xdr:spPr>
        <a:xfrm>
          <a:off x="8515428" y="110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100563</xdr:rowOff>
    </xdr:from>
    <xdr:ext cx="469744" cy="259045"/>
    <xdr:sp macro="" textlink="">
      <xdr:nvSpPr>
        <xdr:cNvPr id="201" name="n_3mainValue【橋りょう・トンネル】&#10;一人当たり有形固定資産（償却資産）額"/>
        <xdr:cNvSpPr txBox="1"/>
      </xdr:nvSpPr>
      <xdr:spPr>
        <a:xfrm>
          <a:off x="7626428" y="110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3" name="直線コネクタ 21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4" name="テキスト ボックス 21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5" name="直線コネクタ 21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6" name="テキスト ボックス 21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7" name="直線コネクタ 21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8" name="テキスト ボックス 21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9" name="直線コネクタ 21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0" name="テキスト ボックス 21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1" name="直線コネクタ 22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2" name="テキスト ボックス 22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3" name="直線コネクタ 22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4" name="テキスト ボックス 22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28" name="直線コネクタ 22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2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0" name="直線コネクタ 22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3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32" name="直線コネクタ 23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233" name="【公営住宅】&#10;有形固定資産減価償却率平均値テキスト"/>
        <xdr:cNvSpPr txBox="1"/>
      </xdr:nvSpPr>
      <xdr:spPr>
        <a:xfrm>
          <a:off x="4673600" y="1391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34" name="フローチャート: 判断 23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35" name="フローチャート: 判断 23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36" name="フローチャート: 判断 23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37" name="フローチャート: 判断 23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38" name="フローチャート: 判断 23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168548</xdr:rowOff>
    </xdr:from>
    <xdr:to>
      <xdr:col>24</xdr:col>
      <xdr:colOff>114300</xdr:colOff>
      <xdr:row>80</xdr:row>
      <xdr:rowOff>98698</xdr:rowOff>
    </xdr:to>
    <xdr:sp macro="" textlink="">
      <xdr:nvSpPr>
        <xdr:cNvPr id="244" name="楕円 243"/>
        <xdr:cNvSpPr/>
      </xdr:nvSpPr>
      <xdr:spPr>
        <a:xfrm>
          <a:off x="4584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19975</xdr:rowOff>
    </xdr:from>
    <xdr:ext cx="405111" cy="259045"/>
    <xdr:sp macro="" textlink="">
      <xdr:nvSpPr>
        <xdr:cNvPr id="245" name="【公営住宅】&#10;有形固定資産減価償却率該当値テキスト"/>
        <xdr:cNvSpPr txBox="1"/>
      </xdr:nvSpPr>
      <xdr:spPr>
        <a:xfrm>
          <a:off x="4673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96701</xdr:rowOff>
    </xdr:from>
    <xdr:to>
      <xdr:col>20</xdr:col>
      <xdr:colOff>38100</xdr:colOff>
      <xdr:row>80</xdr:row>
      <xdr:rowOff>26851</xdr:rowOff>
    </xdr:to>
    <xdr:sp macro="" textlink="">
      <xdr:nvSpPr>
        <xdr:cNvPr id="246" name="楕円 245"/>
        <xdr:cNvSpPr/>
      </xdr:nvSpPr>
      <xdr:spPr>
        <a:xfrm>
          <a:off x="3746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147501</xdr:rowOff>
    </xdr:from>
    <xdr:to>
      <xdr:col>24</xdr:col>
      <xdr:colOff>63500</xdr:colOff>
      <xdr:row>80</xdr:row>
      <xdr:rowOff>47898</xdr:rowOff>
    </xdr:to>
    <xdr:cxnSp macro="">
      <xdr:nvCxnSpPr>
        <xdr:cNvPr id="247" name="直線コネクタ 246"/>
        <xdr:cNvCxnSpPr/>
      </xdr:nvCxnSpPr>
      <xdr:spPr>
        <a:xfrm>
          <a:off x="3797300" y="1369205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24856</xdr:rowOff>
    </xdr:from>
    <xdr:to>
      <xdr:col>15</xdr:col>
      <xdr:colOff>101600</xdr:colOff>
      <xdr:row>79</xdr:row>
      <xdr:rowOff>126456</xdr:rowOff>
    </xdr:to>
    <xdr:sp macro="" textlink="">
      <xdr:nvSpPr>
        <xdr:cNvPr id="248" name="楕円 247"/>
        <xdr:cNvSpPr/>
      </xdr:nvSpPr>
      <xdr:spPr>
        <a:xfrm>
          <a:off x="2857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75656</xdr:rowOff>
    </xdr:from>
    <xdr:to>
      <xdr:col>19</xdr:col>
      <xdr:colOff>177800</xdr:colOff>
      <xdr:row>79</xdr:row>
      <xdr:rowOff>147501</xdr:rowOff>
    </xdr:to>
    <xdr:cxnSp macro="">
      <xdr:nvCxnSpPr>
        <xdr:cNvPr id="249" name="直線コネクタ 248"/>
        <xdr:cNvCxnSpPr/>
      </xdr:nvCxnSpPr>
      <xdr:spPr>
        <a:xfrm>
          <a:off x="2908300" y="136202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50" name="楕円 249"/>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75656</xdr:rowOff>
    </xdr:to>
    <xdr:cxnSp macro="">
      <xdr:nvCxnSpPr>
        <xdr:cNvPr id="251" name="直線コネクタ 250"/>
        <xdr:cNvCxnSpPr/>
      </xdr:nvCxnSpPr>
      <xdr:spPr>
        <a:xfrm>
          <a:off x="2019300" y="135483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252"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253"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254"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255"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43378</xdr:rowOff>
    </xdr:from>
    <xdr:ext cx="405111" cy="259045"/>
    <xdr:sp macro="" textlink="">
      <xdr:nvSpPr>
        <xdr:cNvPr id="256" name="n_1mainValue【公営住宅】&#10;有形固定資産減価償却率"/>
        <xdr:cNvSpPr txBox="1"/>
      </xdr:nvSpPr>
      <xdr:spPr>
        <a:xfrm>
          <a:off x="35820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142983</xdr:rowOff>
    </xdr:from>
    <xdr:ext cx="405111" cy="259045"/>
    <xdr:sp macro="" textlink="">
      <xdr:nvSpPr>
        <xdr:cNvPr id="257" name="n_2mainValue【公営住宅】&#10;有形固定資産減価償却率"/>
        <xdr:cNvSpPr txBox="1"/>
      </xdr:nvSpPr>
      <xdr:spPr>
        <a:xfrm>
          <a:off x="2705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58" name="n_3mainValue【公営住宅】&#10;有形固定資産減価償却率"/>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284" name="直線コネクタ 283"/>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85"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86" name="直線コネクタ 285"/>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87"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88" name="直線コネクタ 287"/>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289"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90" name="フローチャート: 判断 289"/>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291" name="フローチャート: 判断 290"/>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292" name="フローチャート: 判断 291"/>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293" name="フローチャート: 判断 292"/>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294" name="フローチャート: 判断 293"/>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00" name="楕円 299"/>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01" name="【公営住宅】&#10;一人当たり面積該当値テキスト"/>
        <xdr:cNvSpPr txBox="1"/>
      </xdr:nvSpPr>
      <xdr:spPr>
        <a:xfrm>
          <a:off x="105156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130992</xdr:rowOff>
    </xdr:from>
    <xdr:to>
      <xdr:col>50</xdr:col>
      <xdr:colOff>165100</xdr:colOff>
      <xdr:row>86</xdr:row>
      <xdr:rowOff>61142</xdr:rowOff>
    </xdr:to>
    <xdr:sp macro="" textlink="">
      <xdr:nvSpPr>
        <xdr:cNvPr id="302" name="楕円 301"/>
        <xdr:cNvSpPr/>
      </xdr:nvSpPr>
      <xdr:spPr>
        <a:xfrm>
          <a:off x="9588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10342</xdr:rowOff>
    </xdr:from>
    <xdr:to>
      <xdr:col>55</xdr:col>
      <xdr:colOff>0</xdr:colOff>
      <xdr:row>86</xdr:row>
      <xdr:rowOff>11974</xdr:rowOff>
    </xdr:to>
    <xdr:cxnSp macro="">
      <xdr:nvCxnSpPr>
        <xdr:cNvPr id="303" name="直線コネクタ 302"/>
        <xdr:cNvCxnSpPr/>
      </xdr:nvCxnSpPr>
      <xdr:spPr>
        <a:xfrm>
          <a:off x="9639300" y="147550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127726</xdr:rowOff>
    </xdr:from>
    <xdr:to>
      <xdr:col>46</xdr:col>
      <xdr:colOff>38100</xdr:colOff>
      <xdr:row>86</xdr:row>
      <xdr:rowOff>57876</xdr:rowOff>
    </xdr:to>
    <xdr:sp macro="" textlink="">
      <xdr:nvSpPr>
        <xdr:cNvPr id="304" name="楕円 303"/>
        <xdr:cNvSpPr/>
      </xdr:nvSpPr>
      <xdr:spPr>
        <a:xfrm>
          <a:off x="8699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7076</xdr:rowOff>
    </xdr:from>
    <xdr:to>
      <xdr:col>50</xdr:col>
      <xdr:colOff>114300</xdr:colOff>
      <xdr:row>86</xdr:row>
      <xdr:rowOff>10342</xdr:rowOff>
    </xdr:to>
    <xdr:cxnSp macro="">
      <xdr:nvCxnSpPr>
        <xdr:cNvPr id="305" name="直線コネクタ 304"/>
        <xdr:cNvCxnSpPr/>
      </xdr:nvCxnSpPr>
      <xdr:spPr>
        <a:xfrm>
          <a:off x="8750300" y="147517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127726</xdr:rowOff>
    </xdr:from>
    <xdr:to>
      <xdr:col>41</xdr:col>
      <xdr:colOff>101600</xdr:colOff>
      <xdr:row>86</xdr:row>
      <xdr:rowOff>57876</xdr:rowOff>
    </xdr:to>
    <xdr:sp macro="" textlink="">
      <xdr:nvSpPr>
        <xdr:cNvPr id="306" name="楕円 305"/>
        <xdr:cNvSpPr/>
      </xdr:nvSpPr>
      <xdr:spPr>
        <a:xfrm>
          <a:off x="7810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7076</xdr:rowOff>
    </xdr:from>
    <xdr:to>
      <xdr:col>45</xdr:col>
      <xdr:colOff>177800</xdr:colOff>
      <xdr:row>86</xdr:row>
      <xdr:rowOff>7076</xdr:rowOff>
    </xdr:to>
    <xdr:cxnSp macro="">
      <xdr:nvCxnSpPr>
        <xdr:cNvPr id="307" name="直線コネクタ 306"/>
        <xdr:cNvCxnSpPr/>
      </xdr:nvCxnSpPr>
      <xdr:spPr>
        <a:xfrm>
          <a:off x="7861300" y="1475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08" name="n_1aveValue【公営住宅】&#10;一人当たり面積"/>
        <xdr:cNvSpPr txBox="1"/>
      </xdr:nvSpPr>
      <xdr:spPr>
        <a:xfrm>
          <a:off x="9391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09"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10"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11"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52269</xdr:rowOff>
    </xdr:from>
    <xdr:ext cx="469744" cy="259045"/>
    <xdr:sp macro="" textlink="">
      <xdr:nvSpPr>
        <xdr:cNvPr id="312" name="n_1mainValue【公営住宅】&#10;一人当たり面積"/>
        <xdr:cNvSpPr txBox="1"/>
      </xdr:nvSpPr>
      <xdr:spPr>
        <a:xfrm>
          <a:off x="93917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74403</xdr:rowOff>
    </xdr:from>
    <xdr:ext cx="469744" cy="259045"/>
    <xdr:sp macro="" textlink="">
      <xdr:nvSpPr>
        <xdr:cNvPr id="313" name="n_2mainValue【公営住宅】&#10;一人当たり面積"/>
        <xdr:cNvSpPr txBox="1"/>
      </xdr:nvSpPr>
      <xdr:spPr>
        <a:xfrm>
          <a:off x="8515427" y="14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74403</xdr:rowOff>
    </xdr:from>
    <xdr:ext cx="469744" cy="259045"/>
    <xdr:sp macro="" textlink="">
      <xdr:nvSpPr>
        <xdr:cNvPr id="314" name="n_3mainValue【公営住宅】&#10;一人当たり面積"/>
        <xdr:cNvSpPr txBox="1"/>
      </xdr:nvSpPr>
      <xdr:spPr>
        <a:xfrm>
          <a:off x="7626427" y="14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6" name="正方形/長方形 31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7" name="正方形/長方形 31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18" name="正方形/長方形 31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19" name="正方形/長方形 31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2" name="正方形/長方形 32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3" name="正方形/長方形 32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4" name="正方形/長方形 32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5" name="正方形/長方形 32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7" name="テキスト ボックス 33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8" name="直線コネクタ 33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9" name="テキスト ボックス 33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0" name="直線コネクタ 33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1" name="テキスト ボックス 34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2" name="直線コネクタ 34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3" name="テキスト ボックス 34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4" name="直線コネクタ 34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5" name="テキスト ボックス 34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47" name="テキスト ボックス 34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49" name="直線コネクタ 348"/>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50"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51" name="直線コネクタ 350"/>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352"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353" name="直線コネクタ 352"/>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354" name="【認定こども園・幼稚園・保育所】&#10;有形固定資産減価償却率平均値テキスト"/>
        <xdr:cNvSpPr txBox="1"/>
      </xdr:nvSpPr>
      <xdr:spPr>
        <a:xfrm>
          <a:off x="16357600" y="6321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355" name="フローチャート: 判断 354"/>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356" name="フローチャート: 判断 355"/>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357" name="フローチャート: 判断 356"/>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58" name="フローチャート: 判断 357"/>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359" name="フローチャート: 判断 358"/>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5" name="楕円 364"/>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366" name="【認定こども園・幼稚園・保育所】&#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123698</xdr:rowOff>
    </xdr:from>
    <xdr:to>
      <xdr:col>81</xdr:col>
      <xdr:colOff>101600</xdr:colOff>
      <xdr:row>39</xdr:row>
      <xdr:rowOff>53848</xdr:rowOff>
    </xdr:to>
    <xdr:sp macro="" textlink="">
      <xdr:nvSpPr>
        <xdr:cNvPr id="367" name="楕円 366"/>
        <xdr:cNvSpPr/>
      </xdr:nvSpPr>
      <xdr:spPr>
        <a:xfrm>
          <a:off x="15430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xdr:rowOff>
    </xdr:from>
    <xdr:to>
      <xdr:col>85</xdr:col>
      <xdr:colOff>127000</xdr:colOff>
      <xdr:row>39</xdr:row>
      <xdr:rowOff>41910</xdr:rowOff>
    </xdr:to>
    <xdr:cxnSp macro="">
      <xdr:nvCxnSpPr>
        <xdr:cNvPr id="368" name="直線コネクタ 367"/>
        <xdr:cNvCxnSpPr/>
      </xdr:nvCxnSpPr>
      <xdr:spPr>
        <a:xfrm>
          <a:off x="15481300" y="668959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45974</xdr:rowOff>
    </xdr:from>
    <xdr:to>
      <xdr:col>76</xdr:col>
      <xdr:colOff>165100</xdr:colOff>
      <xdr:row>41</xdr:row>
      <xdr:rowOff>147574</xdr:rowOff>
    </xdr:to>
    <xdr:sp macro="" textlink="">
      <xdr:nvSpPr>
        <xdr:cNvPr id="369" name="楕円 368"/>
        <xdr:cNvSpPr/>
      </xdr:nvSpPr>
      <xdr:spPr>
        <a:xfrm>
          <a:off x="14541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xdr:rowOff>
    </xdr:from>
    <xdr:to>
      <xdr:col>81</xdr:col>
      <xdr:colOff>50800</xdr:colOff>
      <xdr:row>41</xdr:row>
      <xdr:rowOff>96774</xdr:rowOff>
    </xdr:to>
    <xdr:cxnSp macro="">
      <xdr:nvCxnSpPr>
        <xdr:cNvPr id="370" name="直線コネクタ 369"/>
        <xdr:cNvCxnSpPr/>
      </xdr:nvCxnSpPr>
      <xdr:spPr>
        <a:xfrm flipV="1">
          <a:off x="14592300" y="6689598"/>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xdr:rowOff>
    </xdr:from>
    <xdr:to>
      <xdr:col>72</xdr:col>
      <xdr:colOff>38100</xdr:colOff>
      <xdr:row>41</xdr:row>
      <xdr:rowOff>115570</xdr:rowOff>
    </xdr:to>
    <xdr:sp macro="" textlink="">
      <xdr:nvSpPr>
        <xdr:cNvPr id="371" name="楕円 370"/>
        <xdr:cNvSpPr/>
      </xdr:nvSpPr>
      <xdr:spPr>
        <a:xfrm>
          <a:off x="1365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64770</xdr:rowOff>
    </xdr:from>
    <xdr:to>
      <xdr:col>76</xdr:col>
      <xdr:colOff>114300</xdr:colOff>
      <xdr:row>41</xdr:row>
      <xdr:rowOff>96774</xdr:rowOff>
    </xdr:to>
    <xdr:cxnSp macro="">
      <xdr:nvCxnSpPr>
        <xdr:cNvPr id="372" name="直線コネクタ 371"/>
        <xdr:cNvCxnSpPr/>
      </xdr:nvCxnSpPr>
      <xdr:spPr>
        <a:xfrm>
          <a:off x="13703300" y="7094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373" name="n_1ave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374" name="n_2aveValue【認定こども園・幼稚園・保育所】&#10;有形固定資産減価償却率"/>
        <xdr:cNvSpPr txBox="1"/>
      </xdr:nvSpPr>
      <xdr:spPr>
        <a:xfrm>
          <a:off x="14389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75" name="n_3aveValue【認定こども園・幼稚園・保育所】&#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376"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44975</xdr:rowOff>
    </xdr:from>
    <xdr:ext cx="405111" cy="259045"/>
    <xdr:sp macro="" textlink="">
      <xdr:nvSpPr>
        <xdr:cNvPr id="377" name="n_1mainValue【認定こども園・幼稚園・保育所】&#10;有形固定資産減価償却率"/>
        <xdr:cNvSpPr txBox="1"/>
      </xdr:nvSpPr>
      <xdr:spPr>
        <a:xfrm>
          <a:off x="152660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138701</xdr:rowOff>
    </xdr:from>
    <xdr:ext cx="405111" cy="259045"/>
    <xdr:sp macro="" textlink="">
      <xdr:nvSpPr>
        <xdr:cNvPr id="378" name="n_2mainValue【認定こども園・幼稚園・保育所】&#10;有形固定資産減価償却率"/>
        <xdr:cNvSpPr txBox="1"/>
      </xdr:nvSpPr>
      <xdr:spPr>
        <a:xfrm>
          <a:off x="14389744" y="71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106697</xdr:rowOff>
    </xdr:from>
    <xdr:ext cx="405111" cy="259045"/>
    <xdr:sp macro="" textlink="">
      <xdr:nvSpPr>
        <xdr:cNvPr id="379" name="n_3mainValue【認定こども園・幼稚園・保育所】&#10;有形固定資産減価償却率"/>
        <xdr:cNvSpPr txBox="1"/>
      </xdr:nvSpPr>
      <xdr:spPr>
        <a:xfrm>
          <a:off x="13500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1" name="テキスト ボックス 3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3" name="テキスト ボックス 3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5" name="テキスト ボックス 3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7" name="テキスト ボックス 3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01" name="直線コネクタ 400"/>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02"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03" name="直線コネクタ 402"/>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4"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5" name="直線コネクタ 404"/>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06"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07" name="フローチャート: 判断 406"/>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08" name="フローチャート: 判断 407"/>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9" name="フローチャート: 判断 408"/>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10" name="フローチャート: 判断 409"/>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11" name="フローチャート: 判断 410"/>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17" name="楕円 416"/>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139209</xdr:rowOff>
    </xdr:from>
    <xdr:ext cx="469744" cy="259045"/>
    <xdr:sp macro="" textlink="">
      <xdr:nvSpPr>
        <xdr:cNvPr id="418" name="【認定こども園・幼稚園・保育所】&#10;一人当たり面積該当値テキスト"/>
        <xdr:cNvSpPr txBox="1"/>
      </xdr:nvSpPr>
      <xdr:spPr>
        <a:xfrm>
          <a:off x="221996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19" name="楕円 418"/>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103632</xdr:rowOff>
    </xdr:to>
    <xdr:cxnSp macro="">
      <xdr:nvCxnSpPr>
        <xdr:cNvPr id="420" name="直線コネクタ 419"/>
        <xdr:cNvCxnSpPr/>
      </xdr:nvCxnSpPr>
      <xdr:spPr>
        <a:xfrm>
          <a:off x="21323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21" name="楕円 420"/>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103632</xdr:rowOff>
    </xdr:to>
    <xdr:cxnSp macro="">
      <xdr:nvCxnSpPr>
        <xdr:cNvPr id="422" name="直線コネクタ 421"/>
        <xdr:cNvCxnSpPr/>
      </xdr:nvCxnSpPr>
      <xdr:spPr>
        <a:xfrm>
          <a:off x="20434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52832</xdr:rowOff>
    </xdr:from>
    <xdr:to>
      <xdr:col>102</xdr:col>
      <xdr:colOff>165100</xdr:colOff>
      <xdr:row>40</xdr:row>
      <xdr:rowOff>154432</xdr:rowOff>
    </xdr:to>
    <xdr:sp macro="" textlink="">
      <xdr:nvSpPr>
        <xdr:cNvPr id="423" name="楕円 422"/>
        <xdr:cNvSpPr/>
      </xdr:nvSpPr>
      <xdr:spPr>
        <a:xfrm>
          <a:off x="19494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103632</xdr:rowOff>
    </xdr:to>
    <xdr:cxnSp macro="">
      <xdr:nvCxnSpPr>
        <xdr:cNvPr id="424" name="直線コネクタ 423"/>
        <xdr:cNvCxnSpPr/>
      </xdr:nvCxnSpPr>
      <xdr:spPr>
        <a:xfrm flipV="1">
          <a:off x="19545300" y="695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25"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2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27"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28"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429"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430"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145559</xdr:rowOff>
    </xdr:from>
    <xdr:ext cx="469744" cy="259045"/>
    <xdr:sp macro="" textlink="">
      <xdr:nvSpPr>
        <xdr:cNvPr id="431" name="n_3mainValue【認定こども園・幼稚園・保育所】&#10;一人当たり面積"/>
        <xdr:cNvSpPr txBox="1"/>
      </xdr:nvSpPr>
      <xdr:spPr>
        <a:xfrm>
          <a:off x="19310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4" name="テキスト ボックス 4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4" name="テキスト ボックス 4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6" name="テキスト ボックス 4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458" name="直線コネクタ 457"/>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9"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60" name="直線コネクタ 459"/>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461"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462" name="直線コネクタ 461"/>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63"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64" name="フローチャート: 判断 463"/>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65" name="フローチャート: 判断 464"/>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66" name="フローチャート: 判断 465"/>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467" name="フローチャート: 判断 466"/>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468" name="フローチャート: 判断 467"/>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4" name="楕円 473"/>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475"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476" name="楕円 475"/>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3266</xdr:rowOff>
    </xdr:from>
    <xdr:to>
      <xdr:col>85</xdr:col>
      <xdr:colOff>127000</xdr:colOff>
      <xdr:row>60</xdr:row>
      <xdr:rowOff>45720</xdr:rowOff>
    </xdr:to>
    <xdr:cxnSp macro="">
      <xdr:nvCxnSpPr>
        <xdr:cNvPr id="477" name="直線コネクタ 476"/>
        <xdr:cNvCxnSpPr/>
      </xdr:nvCxnSpPr>
      <xdr:spPr>
        <a:xfrm>
          <a:off x="15481300" y="102902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478" name="楕円 477"/>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39188</xdr:rowOff>
    </xdr:to>
    <xdr:cxnSp macro="">
      <xdr:nvCxnSpPr>
        <xdr:cNvPr id="479" name="直線コネクタ 478"/>
        <xdr:cNvCxnSpPr/>
      </xdr:nvCxnSpPr>
      <xdr:spPr>
        <a:xfrm flipV="1">
          <a:off x="14592300" y="1029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480" name="楕円 479"/>
        <xdr:cNvSpPr/>
      </xdr:nvSpPr>
      <xdr:spPr>
        <a:xfrm>
          <a:off x="1365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39188</xdr:rowOff>
    </xdr:from>
    <xdr:to>
      <xdr:col>76</xdr:col>
      <xdr:colOff>114300</xdr:colOff>
      <xdr:row>60</xdr:row>
      <xdr:rowOff>81643</xdr:rowOff>
    </xdr:to>
    <xdr:cxnSp macro="">
      <xdr:nvCxnSpPr>
        <xdr:cNvPr id="481" name="直線コネクタ 480"/>
        <xdr:cNvCxnSpPr/>
      </xdr:nvCxnSpPr>
      <xdr:spPr>
        <a:xfrm flipV="1">
          <a:off x="13703300" y="103261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82"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483"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484"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485"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486" name="n_1main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106515</xdr:rowOff>
    </xdr:from>
    <xdr:ext cx="405111" cy="259045"/>
    <xdr:sp macro="" textlink="">
      <xdr:nvSpPr>
        <xdr:cNvPr id="487" name="n_2mainValue【学校施設】&#10;有形固定資産減価償却率"/>
        <xdr:cNvSpPr txBox="1"/>
      </xdr:nvSpPr>
      <xdr:spPr>
        <a:xfrm>
          <a:off x="14389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148970</xdr:rowOff>
    </xdr:from>
    <xdr:ext cx="405111" cy="259045"/>
    <xdr:sp macro="" textlink="">
      <xdr:nvSpPr>
        <xdr:cNvPr id="488" name="n_3mainValue【学校施設】&#10;有形固定資産減価償却率"/>
        <xdr:cNvSpPr txBox="1"/>
      </xdr:nvSpPr>
      <xdr:spPr>
        <a:xfrm>
          <a:off x="13500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13" name="直線コネクタ 512"/>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14"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15" name="直線コネクタ 514"/>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16"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17" name="直線コネクタ 516"/>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18"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19" name="フローチャート: 判断 518"/>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20" name="フローチャート: 判断 519"/>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21" name="フローチャート: 判断 520"/>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22" name="フローチャート: 判断 521"/>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23" name="フローチャート: 判断 522"/>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160020</xdr:rowOff>
    </xdr:from>
    <xdr:to>
      <xdr:col>116</xdr:col>
      <xdr:colOff>114300</xdr:colOff>
      <xdr:row>63</xdr:row>
      <xdr:rowOff>90170</xdr:rowOff>
    </xdr:to>
    <xdr:sp macro="" textlink="">
      <xdr:nvSpPr>
        <xdr:cNvPr id="529" name="楕円 528"/>
        <xdr:cNvSpPr/>
      </xdr:nvSpPr>
      <xdr:spPr>
        <a:xfrm>
          <a:off x="22110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30" name="【学校施設】&#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161290</xdr:rowOff>
    </xdr:from>
    <xdr:to>
      <xdr:col>112</xdr:col>
      <xdr:colOff>38100</xdr:colOff>
      <xdr:row>63</xdr:row>
      <xdr:rowOff>91440</xdr:rowOff>
    </xdr:to>
    <xdr:sp macro="" textlink="">
      <xdr:nvSpPr>
        <xdr:cNvPr id="531" name="楕円 530"/>
        <xdr:cNvSpPr/>
      </xdr:nvSpPr>
      <xdr:spPr>
        <a:xfrm>
          <a:off x="21272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39370</xdr:rowOff>
    </xdr:from>
    <xdr:to>
      <xdr:col>116</xdr:col>
      <xdr:colOff>63500</xdr:colOff>
      <xdr:row>63</xdr:row>
      <xdr:rowOff>40640</xdr:rowOff>
    </xdr:to>
    <xdr:cxnSp macro="">
      <xdr:nvCxnSpPr>
        <xdr:cNvPr id="532" name="直線コネクタ 531"/>
        <xdr:cNvCxnSpPr/>
      </xdr:nvCxnSpPr>
      <xdr:spPr>
        <a:xfrm flipV="1">
          <a:off x="21323300" y="108407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161290</xdr:rowOff>
    </xdr:from>
    <xdr:to>
      <xdr:col>107</xdr:col>
      <xdr:colOff>101600</xdr:colOff>
      <xdr:row>63</xdr:row>
      <xdr:rowOff>91440</xdr:rowOff>
    </xdr:to>
    <xdr:sp macro="" textlink="">
      <xdr:nvSpPr>
        <xdr:cNvPr id="533" name="楕円 532"/>
        <xdr:cNvSpPr/>
      </xdr:nvSpPr>
      <xdr:spPr>
        <a:xfrm>
          <a:off x="20383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40640</xdr:rowOff>
    </xdr:from>
    <xdr:to>
      <xdr:col>111</xdr:col>
      <xdr:colOff>177800</xdr:colOff>
      <xdr:row>63</xdr:row>
      <xdr:rowOff>40640</xdr:rowOff>
    </xdr:to>
    <xdr:cxnSp macro="">
      <xdr:nvCxnSpPr>
        <xdr:cNvPr id="534" name="直線コネクタ 533"/>
        <xdr:cNvCxnSpPr/>
      </xdr:nvCxnSpPr>
      <xdr:spPr>
        <a:xfrm>
          <a:off x="20434300" y="10841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3810</xdr:rowOff>
    </xdr:from>
    <xdr:to>
      <xdr:col>102</xdr:col>
      <xdr:colOff>165100</xdr:colOff>
      <xdr:row>63</xdr:row>
      <xdr:rowOff>105410</xdr:rowOff>
    </xdr:to>
    <xdr:sp macro="" textlink="">
      <xdr:nvSpPr>
        <xdr:cNvPr id="535" name="楕円 534"/>
        <xdr:cNvSpPr/>
      </xdr:nvSpPr>
      <xdr:spPr>
        <a:xfrm>
          <a:off x="19494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40640</xdr:rowOff>
    </xdr:from>
    <xdr:to>
      <xdr:col>107</xdr:col>
      <xdr:colOff>50800</xdr:colOff>
      <xdr:row>63</xdr:row>
      <xdr:rowOff>54610</xdr:rowOff>
    </xdr:to>
    <xdr:cxnSp macro="">
      <xdr:nvCxnSpPr>
        <xdr:cNvPr id="536" name="直線コネクタ 535"/>
        <xdr:cNvCxnSpPr/>
      </xdr:nvCxnSpPr>
      <xdr:spPr>
        <a:xfrm flipV="1">
          <a:off x="19545300" y="108419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537"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538"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539" name="n_3ave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540"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82567</xdr:rowOff>
    </xdr:from>
    <xdr:ext cx="469744" cy="259045"/>
    <xdr:sp macro="" textlink="">
      <xdr:nvSpPr>
        <xdr:cNvPr id="541" name="n_1mainValue【学校施設】&#10;一人当たり面積"/>
        <xdr:cNvSpPr txBox="1"/>
      </xdr:nvSpPr>
      <xdr:spPr>
        <a:xfrm>
          <a:off x="210757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82567</xdr:rowOff>
    </xdr:from>
    <xdr:ext cx="469744" cy="259045"/>
    <xdr:sp macro="" textlink="">
      <xdr:nvSpPr>
        <xdr:cNvPr id="542" name="n_2mainValue【学校施設】&#10;一人当たり面積"/>
        <xdr:cNvSpPr txBox="1"/>
      </xdr:nvSpPr>
      <xdr:spPr>
        <a:xfrm>
          <a:off x="20199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96537</xdr:rowOff>
    </xdr:from>
    <xdr:ext cx="469744" cy="259045"/>
    <xdr:sp macro="" textlink="">
      <xdr:nvSpPr>
        <xdr:cNvPr id="543" name="n_3mainValue【学校施設】&#10;一人当たり面積"/>
        <xdr:cNvSpPr txBox="1"/>
      </xdr:nvSpPr>
      <xdr:spPr>
        <a:xfrm>
          <a:off x="193104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4" name="テキスト ボックス 55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6" name="テキスト ボックス 55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6" name="テキスト ボックス 56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569" name="直線コネクタ 568"/>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70"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71" name="直線コネクタ 570"/>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572"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573" name="直線コネクタ 572"/>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574"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575" name="フローチャート: 判断 574"/>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576" name="フローチャート: 判断 575"/>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77" name="フローチャート: 判断 576"/>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578" name="フローチャート: 判断 577"/>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579" name="フローチャート: 判断 578"/>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585" name="楕円 584"/>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586" name="【児童館】&#10;有形固定資産減価償却率該当値テキスト"/>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587" name="楕円 586"/>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93618</xdr:rowOff>
    </xdr:to>
    <xdr:cxnSp macro="">
      <xdr:nvCxnSpPr>
        <xdr:cNvPr id="588" name="直線コネクタ 587"/>
        <xdr:cNvCxnSpPr/>
      </xdr:nvCxnSpPr>
      <xdr:spPr>
        <a:xfrm>
          <a:off x="15481300" y="142896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148952</xdr:rowOff>
    </xdr:from>
    <xdr:to>
      <xdr:col>76</xdr:col>
      <xdr:colOff>165100</xdr:colOff>
      <xdr:row>83</xdr:row>
      <xdr:rowOff>79102</xdr:rowOff>
    </xdr:to>
    <xdr:sp macro="" textlink="">
      <xdr:nvSpPr>
        <xdr:cNvPr id="589" name="楕円 588"/>
        <xdr:cNvSpPr/>
      </xdr:nvSpPr>
      <xdr:spPr>
        <a:xfrm>
          <a:off x="14541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83</xdr:row>
      <xdr:rowOff>59327</xdr:rowOff>
    </xdr:to>
    <xdr:cxnSp macro="">
      <xdr:nvCxnSpPr>
        <xdr:cNvPr id="590" name="直線コネクタ 589"/>
        <xdr:cNvCxnSpPr/>
      </xdr:nvCxnSpPr>
      <xdr:spPr>
        <a:xfrm>
          <a:off x="14592300" y="142586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591" name="楕円 590"/>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28302</xdr:rowOff>
    </xdr:to>
    <xdr:cxnSp macro="">
      <xdr:nvCxnSpPr>
        <xdr:cNvPr id="592" name="直線コネクタ 591"/>
        <xdr:cNvCxnSpPr/>
      </xdr:nvCxnSpPr>
      <xdr:spPr>
        <a:xfrm>
          <a:off x="13703300" y="142259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593"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594"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595"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596"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597" name="n_1mainValue【児童館】&#10;有形固定資産減価償却率"/>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70229</xdr:rowOff>
    </xdr:from>
    <xdr:ext cx="405111" cy="259045"/>
    <xdr:sp macro="" textlink="">
      <xdr:nvSpPr>
        <xdr:cNvPr id="598" name="n_2mainValue【児童館】&#10;有形固定資産減価償却率"/>
        <xdr:cNvSpPr txBox="1"/>
      </xdr:nvSpPr>
      <xdr:spPr>
        <a:xfrm>
          <a:off x="14389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37572</xdr:rowOff>
    </xdr:from>
    <xdr:ext cx="405111" cy="259045"/>
    <xdr:sp macro="" textlink="">
      <xdr:nvSpPr>
        <xdr:cNvPr id="599" name="n_3mainValue【児童館】&#10;有形固定資産減価償却率"/>
        <xdr:cNvSpPr txBox="1"/>
      </xdr:nvSpPr>
      <xdr:spPr>
        <a:xfrm>
          <a:off x="13500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23" name="直線コネクタ 622"/>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5" name="直線コネクタ 6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7" name="直線コネクタ 62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2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29" name="フローチャート: 判断 62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30" name="フローチャート: 判断 629"/>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31" name="フローチャート: 判断 63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32" name="フローチャート: 判断 631"/>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33" name="フローチャート: 判断 632"/>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39" name="楕円 638"/>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40"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41" name="楕円 64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42" name="直線コネクタ 641"/>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43" name="楕円 642"/>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152400</xdr:rowOff>
    </xdr:to>
    <xdr:cxnSp macro="">
      <xdr:nvCxnSpPr>
        <xdr:cNvPr id="644" name="直線コネクタ 643"/>
        <xdr:cNvCxnSpPr/>
      </xdr:nvCxnSpPr>
      <xdr:spPr>
        <a:xfrm>
          <a:off x="20434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645" name="楕円 644"/>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646" name="直線コネクタ 645"/>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7"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8"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49"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50"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51"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52" name="n_2mainValue【児童館】&#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653" name="n_3mainValue【児童館】&#10;一人当たり面積"/>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55" name="正方形/長方形 65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56" name="正方形/長方形 65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57" name="正方形/長方形 65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58" name="正方形/長方形 65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61" name="正方形/長方形 66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62" name="正方形/長方形 66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63" name="正方形/長方形 66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64" name="正方形/長方形 66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いくつか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の類型において、有形固定資産減価償却率は類似団体平均を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その中でも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他の類型と比較して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区立保育園の多くが、昭和４０年代から５０年代半ばにかけて建設されていることが要因となっている。今後は保育需要の状況等を見極めながら、老朽化する区立保育園等を統合、移設等により再整備していく。再整備の手法として、周辺に代替地（保育施設整備の適地）が確保できた園を、当該地に移設する「代替地再整備方式」、または、再整備計画発表後に入園する児童の転園先が確保できる園を閉園する「閉園後再整備方式」に加え、地区内において区立保育園の配置が必要と判断される場合は、長寿命化改修を検討し、「内外部大規模改修方式」による整備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48277</xdr:rowOff>
    </xdr:from>
    <xdr:ext cx="405111" cy="259045"/>
    <xdr:sp macro="" textlink="">
      <xdr:nvSpPr>
        <xdr:cNvPr id="60" name="【図書館】&#10;有形固定資産減価償却率平均値テキスト"/>
        <xdr:cNvSpPr txBox="1"/>
      </xdr:nvSpPr>
      <xdr:spPr>
        <a:xfrm>
          <a:off x="4673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114554</xdr:rowOff>
    </xdr:from>
    <xdr:to>
      <xdr:col>24</xdr:col>
      <xdr:colOff>114300</xdr:colOff>
      <xdr:row>39</xdr:row>
      <xdr:rowOff>44704</xdr:rowOff>
    </xdr:to>
    <xdr:sp macro="" textlink="">
      <xdr:nvSpPr>
        <xdr:cNvPr id="71" name="楕円 70"/>
        <xdr:cNvSpPr/>
      </xdr:nvSpPr>
      <xdr:spPr>
        <a:xfrm>
          <a:off x="45847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92981</xdr:rowOff>
    </xdr:from>
    <xdr:ext cx="405111" cy="259045"/>
    <xdr:sp macro="" textlink="">
      <xdr:nvSpPr>
        <xdr:cNvPr id="72" name="【図書館】&#10;有形固定資産減価償却率該当値テキスト"/>
        <xdr:cNvSpPr txBox="1"/>
      </xdr:nvSpPr>
      <xdr:spPr>
        <a:xfrm>
          <a:off x="4673600"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68834</xdr:rowOff>
    </xdr:from>
    <xdr:to>
      <xdr:col>20</xdr:col>
      <xdr:colOff>38100</xdr:colOff>
      <xdr:row>38</xdr:row>
      <xdr:rowOff>170434</xdr:rowOff>
    </xdr:to>
    <xdr:sp macro="" textlink="">
      <xdr:nvSpPr>
        <xdr:cNvPr id="73" name="楕円 72"/>
        <xdr:cNvSpPr/>
      </xdr:nvSpPr>
      <xdr:spPr>
        <a:xfrm>
          <a:off x="3746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165354</xdr:rowOff>
    </xdr:to>
    <xdr:cxnSp macro="">
      <xdr:nvCxnSpPr>
        <xdr:cNvPr id="74" name="直線コネクタ 73"/>
        <xdr:cNvCxnSpPr/>
      </xdr:nvCxnSpPr>
      <xdr:spPr>
        <a:xfrm>
          <a:off x="3797300" y="66347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32258</xdr:rowOff>
    </xdr:from>
    <xdr:to>
      <xdr:col>15</xdr:col>
      <xdr:colOff>101600</xdr:colOff>
      <xdr:row>38</xdr:row>
      <xdr:rowOff>133858</xdr:rowOff>
    </xdr:to>
    <xdr:sp macro="" textlink="">
      <xdr:nvSpPr>
        <xdr:cNvPr id="75" name="楕円 74"/>
        <xdr:cNvSpPr/>
      </xdr:nvSpPr>
      <xdr:spPr>
        <a:xfrm>
          <a:off x="2857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83058</xdr:rowOff>
    </xdr:from>
    <xdr:to>
      <xdr:col>19</xdr:col>
      <xdr:colOff>177800</xdr:colOff>
      <xdr:row>38</xdr:row>
      <xdr:rowOff>119634</xdr:rowOff>
    </xdr:to>
    <xdr:cxnSp macro="">
      <xdr:nvCxnSpPr>
        <xdr:cNvPr id="76" name="直線コネクタ 75"/>
        <xdr:cNvCxnSpPr/>
      </xdr:nvCxnSpPr>
      <xdr:spPr>
        <a:xfrm>
          <a:off x="2908300" y="65981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146558</xdr:rowOff>
    </xdr:from>
    <xdr:to>
      <xdr:col>10</xdr:col>
      <xdr:colOff>165100</xdr:colOff>
      <xdr:row>38</xdr:row>
      <xdr:rowOff>76708</xdr:rowOff>
    </xdr:to>
    <xdr:sp macro="" textlink="">
      <xdr:nvSpPr>
        <xdr:cNvPr id="77" name="楕円 76"/>
        <xdr:cNvSpPr/>
      </xdr:nvSpPr>
      <xdr:spPr>
        <a:xfrm>
          <a:off x="1968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25908</xdr:rowOff>
    </xdr:from>
    <xdr:to>
      <xdr:col>15</xdr:col>
      <xdr:colOff>50800</xdr:colOff>
      <xdr:row>38</xdr:row>
      <xdr:rowOff>83058</xdr:rowOff>
    </xdr:to>
    <xdr:cxnSp macro="">
      <xdr:nvCxnSpPr>
        <xdr:cNvPr id="78" name="直線コネクタ 77"/>
        <xdr:cNvCxnSpPr/>
      </xdr:nvCxnSpPr>
      <xdr:spPr>
        <a:xfrm>
          <a:off x="2019300" y="65410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79"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0"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1"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2"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161561</xdr:rowOff>
    </xdr:from>
    <xdr:ext cx="405111" cy="259045"/>
    <xdr:sp macro="" textlink="">
      <xdr:nvSpPr>
        <xdr:cNvPr id="83" name="n_1mainValue【図書館】&#10;有形固定資産減価償却率"/>
        <xdr:cNvSpPr txBox="1"/>
      </xdr:nvSpPr>
      <xdr:spPr>
        <a:xfrm>
          <a:off x="35820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124985</xdr:rowOff>
    </xdr:from>
    <xdr:ext cx="405111" cy="259045"/>
    <xdr:sp macro="" textlink="">
      <xdr:nvSpPr>
        <xdr:cNvPr id="84" name="n_2mainValue【図書館】&#10;有形固定資産減価償却率"/>
        <xdr:cNvSpPr txBox="1"/>
      </xdr:nvSpPr>
      <xdr:spPr>
        <a:xfrm>
          <a:off x="2705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85" name="n_3main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07" name="直線コネクタ 106"/>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8"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9" name="直線コネクタ 108"/>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0"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1" name="直線コネクタ 110"/>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2"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フローチャート: 判断 112"/>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4" name="フローチャート: 判断 113"/>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5" name="フローチャート: 判断 114"/>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6" name="フローチャート: 判断 115"/>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17" name="フローチャート: 判断 116"/>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144272</xdr:rowOff>
    </xdr:from>
    <xdr:to>
      <xdr:col>55</xdr:col>
      <xdr:colOff>50800</xdr:colOff>
      <xdr:row>41</xdr:row>
      <xdr:rowOff>74422</xdr:rowOff>
    </xdr:to>
    <xdr:sp macro="" textlink="">
      <xdr:nvSpPr>
        <xdr:cNvPr id="123" name="楕円 122"/>
        <xdr:cNvSpPr/>
      </xdr:nvSpPr>
      <xdr:spPr>
        <a:xfrm>
          <a:off x="10426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25" name="楕円 124"/>
        <xdr:cNvSpPr/>
      </xdr:nvSpPr>
      <xdr:spPr>
        <a:xfrm>
          <a:off x="9588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23622</xdr:rowOff>
    </xdr:from>
    <xdr:to>
      <xdr:col>55</xdr:col>
      <xdr:colOff>0</xdr:colOff>
      <xdr:row>41</xdr:row>
      <xdr:rowOff>23622</xdr:rowOff>
    </xdr:to>
    <xdr:cxnSp macro="">
      <xdr:nvCxnSpPr>
        <xdr:cNvPr id="126" name="直線コネクタ 125"/>
        <xdr:cNvCxnSpPr/>
      </xdr:nvCxnSpPr>
      <xdr:spPr>
        <a:xfrm>
          <a:off x="9639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135128</xdr:rowOff>
    </xdr:from>
    <xdr:to>
      <xdr:col>46</xdr:col>
      <xdr:colOff>38100</xdr:colOff>
      <xdr:row>41</xdr:row>
      <xdr:rowOff>65278</xdr:rowOff>
    </xdr:to>
    <xdr:sp macro="" textlink="">
      <xdr:nvSpPr>
        <xdr:cNvPr id="127" name="楕円 126"/>
        <xdr:cNvSpPr/>
      </xdr:nvSpPr>
      <xdr:spPr>
        <a:xfrm>
          <a:off x="8699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14478</xdr:rowOff>
    </xdr:from>
    <xdr:to>
      <xdr:col>50</xdr:col>
      <xdr:colOff>114300</xdr:colOff>
      <xdr:row>41</xdr:row>
      <xdr:rowOff>23622</xdr:rowOff>
    </xdr:to>
    <xdr:cxnSp macro="">
      <xdr:nvCxnSpPr>
        <xdr:cNvPr id="128" name="直線コネクタ 127"/>
        <xdr:cNvCxnSpPr/>
      </xdr:nvCxnSpPr>
      <xdr:spPr>
        <a:xfrm>
          <a:off x="8750300" y="704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135128</xdr:rowOff>
    </xdr:from>
    <xdr:to>
      <xdr:col>41</xdr:col>
      <xdr:colOff>101600</xdr:colOff>
      <xdr:row>41</xdr:row>
      <xdr:rowOff>65278</xdr:rowOff>
    </xdr:to>
    <xdr:sp macro="" textlink="">
      <xdr:nvSpPr>
        <xdr:cNvPr id="129" name="楕円 128"/>
        <xdr:cNvSpPr/>
      </xdr:nvSpPr>
      <xdr:spPr>
        <a:xfrm>
          <a:off x="7810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14478</xdr:rowOff>
    </xdr:from>
    <xdr:to>
      <xdr:col>45</xdr:col>
      <xdr:colOff>177800</xdr:colOff>
      <xdr:row>41</xdr:row>
      <xdr:rowOff>14478</xdr:rowOff>
    </xdr:to>
    <xdr:cxnSp macro="">
      <xdr:nvCxnSpPr>
        <xdr:cNvPr id="130" name="直線コネクタ 129"/>
        <xdr:cNvCxnSpPr/>
      </xdr:nvCxnSpPr>
      <xdr:spPr>
        <a:xfrm>
          <a:off x="7861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1"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2" name="n_2ave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3" name="n_3aveValue【図書館】&#10;一人当たり面積"/>
        <xdr:cNvSpPr txBox="1"/>
      </xdr:nvSpPr>
      <xdr:spPr>
        <a:xfrm>
          <a:off x="7626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4"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35" name="n_1mainValue【図書館】&#10;一人当たり面積"/>
        <xdr:cNvSpPr txBox="1"/>
      </xdr:nvSpPr>
      <xdr:spPr>
        <a:xfrm>
          <a:off x="9391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56405</xdr:rowOff>
    </xdr:from>
    <xdr:ext cx="469744" cy="259045"/>
    <xdr:sp macro="" textlink="">
      <xdr:nvSpPr>
        <xdr:cNvPr id="136" name="n_2mainValue【図書館】&#10;一人当たり面積"/>
        <xdr:cNvSpPr txBox="1"/>
      </xdr:nvSpPr>
      <xdr:spPr>
        <a:xfrm>
          <a:off x="8515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56405</xdr:rowOff>
    </xdr:from>
    <xdr:ext cx="469744" cy="259045"/>
    <xdr:sp macro="" textlink="">
      <xdr:nvSpPr>
        <xdr:cNvPr id="137" name="n_3mainValue【図書館】&#10;一人当たり面積"/>
        <xdr:cNvSpPr txBox="1"/>
      </xdr:nvSpPr>
      <xdr:spPr>
        <a:xfrm>
          <a:off x="7626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0" name="直線コネクタ 159"/>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1"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2" name="直線コネクタ 161"/>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3"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64" name="直線コネクタ 163"/>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65"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66" name="フローチャート: 判断 165"/>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67" name="フローチャート: 判断 166"/>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68" name="フローチャート: 判断 167"/>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69" name="フローチャート: 判断 168"/>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0" name="フローチャート: 判断 169"/>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76" name="楕円 175"/>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94505</xdr:rowOff>
    </xdr:from>
    <xdr:ext cx="405111" cy="259045"/>
    <xdr:sp macro="" textlink="">
      <xdr:nvSpPr>
        <xdr:cNvPr id="177" name="【体育館・プール】&#10;有形固定資産減価償却率該当値テキスト"/>
        <xdr:cNvSpPr txBox="1"/>
      </xdr:nvSpPr>
      <xdr:spPr>
        <a:xfrm>
          <a:off x="4673600"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78" name="楕円 177"/>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121158</xdr:rowOff>
    </xdr:from>
    <xdr:to>
      <xdr:col>24</xdr:col>
      <xdr:colOff>63500</xdr:colOff>
      <xdr:row>59</xdr:row>
      <xdr:rowOff>166878</xdr:rowOff>
    </xdr:to>
    <xdr:cxnSp macro="">
      <xdr:nvCxnSpPr>
        <xdr:cNvPr id="179" name="直線コネクタ 178"/>
        <xdr:cNvCxnSpPr/>
      </xdr:nvCxnSpPr>
      <xdr:spPr>
        <a:xfrm>
          <a:off x="3797300" y="10236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31496</xdr:rowOff>
    </xdr:from>
    <xdr:to>
      <xdr:col>15</xdr:col>
      <xdr:colOff>101600</xdr:colOff>
      <xdr:row>60</xdr:row>
      <xdr:rowOff>133096</xdr:rowOff>
    </xdr:to>
    <xdr:sp macro="" textlink="">
      <xdr:nvSpPr>
        <xdr:cNvPr id="180" name="楕円 179"/>
        <xdr:cNvSpPr/>
      </xdr:nvSpPr>
      <xdr:spPr>
        <a:xfrm>
          <a:off x="2857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121158</xdr:rowOff>
    </xdr:from>
    <xdr:to>
      <xdr:col>19</xdr:col>
      <xdr:colOff>177800</xdr:colOff>
      <xdr:row>60</xdr:row>
      <xdr:rowOff>82296</xdr:rowOff>
    </xdr:to>
    <xdr:cxnSp macro="">
      <xdr:nvCxnSpPr>
        <xdr:cNvPr id="181" name="直線コネクタ 180"/>
        <xdr:cNvCxnSpPr/>
      </xdr:nvCxnSpPr>
      <xdr:spPr>
        <a:xfrm flipV="1">
          <a:off x="2908300" y="102367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2" name="楕円 181"/>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82296</xdr:rowOff>
    </xdr:to>
    <xdr:cxnSp macro="">
      <xdr:nvCxnSpPr>
        <xdr:cNvPr id="183" name="直線コネクタ 182"/>
        <xdr:cNvCxnSpPr/>
      </xdr:nvCxnSpPr>
      <xdr:spPr>
        <a:xfrm>
          <a:off x="2019300" y="103212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84"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85"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86"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87"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88" name="n_1mainValue【体育館・プール】&#10;有形固定資産減価償却率"/>
        <xdr:cNvSpPr txBox="1"/>
      </xdr:nvSpPr>
      <xdr:spPr>
        <a:xfrm>
          <a:off x="35820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9" name="n_2mainValue【体育館・プール】&#10;有形固定資産減価償却率"/>
        <xdr:cNvSpPr txBox="1"/>
      </xdr:nvSpPr>
      <xdr:spPr>
        <a:xfrm>
          <a:off x="2705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90" name="n_3mainValue【体育館・プール】&#10;有形固定資産減価償却率"/>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1" name="テキスト ボックス 20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17" name="直線コネクタ 216"/>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18"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19" name="直線コネクタ 218"/>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0"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21" name="直線コネクタ 220"/>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22"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23" name="フローチャート: 判断 222"/>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24" name="フローチャート: 判断 223"/>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25" name="フローチャート: 判断 224"/>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26" name="フローチャート: 判断 225"/>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27" name="フローチャート: 判断 226"/>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xdr:rowOff>
    </xdr:from>
    <xdr:to>
      <xdr:col>55</xdr:col>
      <xdr:colOff>50800</xdr:colOff>
      <xdr:row>64</xdr:row>
      <xdr:rowOff>105228</xdr:rowOff>
    </xdr:to>
    <xdr:sp macro="" textlink="">
      <xdr:nvSpPr>
        <xdr:cNvPr id="233" name="楕円 232"/>
        <xdr:cNvSpPr/>
      </xdr:nvSpPr>
      <xdr:spPr>
        <a:xfrm>
          <a:off x="104267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90005</xdr:rowOff>
    </xdr:from>
    <xdr:ext cx="469744" cy="259045"/>
    <xdr:sp macro="" textlink="">
      <xdr:nvSpPr>
        <xdr:cNvPr id="234" name="【体育館・プール】&#10;一人当たり面積該当値テキスト"/>
        <xdr:cNvSpPr txBox="1"/>
      </xdr:nvSpPr>
      <xdr:spPr>
        <a:xfrm>
          <a:off x="10515600" y="108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xdr:rowOff>
    </xdr:from>
    <xdr:to>
      <xdr:col>50</xdr:col>
      <xdr:colOff>165100</xdr:colOff>
      <xdr:row>64</xdr:row>
      <xdr:rowOff>105228</xdr:rowOff>
    </xdr:to>
    <xdr:sp macro="" textlink="">
      <xdr:nvSpPr>
        <xdr:cNvPr id="235" name="楕円 234"/>
        <xdr:cNvSpPr/>
      </xdr:nvSpPr>
      <xdr:spPr>
        <a:xfrm>
          <a:off x="9588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54428</xdr:rowOff>
    </xdr:from>
    <xdr:to>
      <xdr:col>55</xdr:col>
      <xdr:colOff>0</xdr:colOff>
      <xdr:row>64</xdr:row>
      <xdr:rowOff>54428</xdr:rowOff>
    </xdr:to>
    <xdr:cxnSp macro="">
      <xdr:nvCxnSpPr>
        <xdr:cNvPr id="236" name="直線コネクタ 235"/>
        <xdr:cNvCxnSpPr/>
      </xdr:nvCxnSpPr>
      <xdr:spPr>
        <a:xfrm>
          <a:off x="9639300" y="11027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14515</xdr:rowOff>
    </xdr:from>
    <xdr:to>
      <xdr:col>46</xdr:col>
      <xdr:colOff>38100</xdr:colOff>
      <xdr:row>64</xdr:row>
      <xdr:rowOff>116115</xdr:rowOff>
    </xdr:to>
    <xdr:sp macro="" textlink="">
      <xdr:nvSpPr>
        <xdr:cNvPr id="237" name="楕円 236"/>
        <xdr:cNvSpPr/>
      </xdr:nvSpPr>
      <xdr:spPr>
        <a:xfrm>
          <a:off x="869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54428</xdr:rowOff>
    </xdr:from>
    <xdr:to>
      <xdr:col>50</xdr:col>
      <xdr:colOff>114300</xdr:colOff>
      <xdr:row>64</xdr:row>
      <xdr:rowOff>65315</xdr:rowOff>
    </xdr:to>
    <xdr:cxnSp macro="">
      <xdr:nvCxnSpPr>
        <xdr:cNvPr id="238" name="直線コネクタ 237"/>
        <xdr:cNvCxnSpPr/>
      </xdr:nvCxnSpPr>
      <xdr:spPr>
        <a:xfrm flipV="1">
          <a:off x="8750300" y="110272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47172</xdr:rowOff>
    </xdr:from>
    <xdr:to>
      <xdr:col>41</xdr:col>
      <xdr:colOff>101600</xdr:colOff>
      <xdr:row>64</xdr:row>
      <xdr:rowOff>148772</xdr:rowOff>
    </xdr:to>
    <xdr:sp macro="" textlink="">
      <xdr:nvSpPr>
        <xdr:cNvPr id="239" name="楕円 238"/>
        <xdr:cNvSpPr/>
      </xdr:nvSpPr>
      <xdr:spPr>
        <a:xfrm>
          <a:off x="7810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65315</xdr:rowOff>
    </xdr:from>
    <xdr:to>
      <xdr:col>45</xdr:col>
      <xdr:colOff>177800</xdr:colOff>
      <xdr:row>64</xdr:row>
      <xdr:rowOff>97972</xdr:rowOff>
    </xdr:to>
    <xdr:cxnSp macro="">
      <xdr:nvCxnSpPr>
        <xdr:cNvPr id="240" name="直線コネクタ 239"/>
        <xdr:cNvCxnSpPr/>
      </xdr:nvCxnSpPr>
      <xdr:spPr>
        <a:xfrm flipV="1">
          <a:off x="7861300" y="1103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159855</xdr:rowOff>
    </xdr:from>
    <xdr:ext cx="469744" cy="259045"/>
    <xdr:sp macro="" textlink="">
      <xdr:nvSpPr>
        <xdr:cNvPr id="241" name="n_1aveValue【体育館・プール】&#10;一人当たり面積"/>
        <xdr:cNvSpPr txBox="1"/>
      </xdr:nvSpPr>
      <xdr:spPr>
        <a:xfrm>
          <a:off x="93917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42" name="n_2ave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43" name="n_3aveValue【体育館・プール】&#10;一人当たり面積"/>
        <xdr:cNvSpPr txBox="1"/>
      </xdr:nvSpPr>
      <xdr:spPr>
        <a:xfrm>
          <a:off x="7626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44"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96355</xdr:rowOff>
    </xdr:from>
    <xdr:ext cx="469744" cy="259045"/>
    <xdr:sp macro="" textlink="">
      <xdr:nvSpPr>
        <xdr:cNvPr id="245" name="n_1mainValue【体育館・プール】&#10;一人当たり面積"/>
        <xdr:cNvSpPr txBox="1"/>
      </xdr:nvSpPr>
      <xdr:spPr>
        <a:xfrm>
          <a:off x="93917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107242</xdr:rowOff>
    </xdr:from>
    <xdr:ext cx="469744" cy="259045"/>
    <xdr:sp macro="" textlink="">
      <xdr:nvSpPr>
        <xdr:cNvPr id="246" name="n_2mainValue【体育館・プール】&#10;一人当たり面積"/>
        <xdr:cNvSpPr txBox="1"/>
      </xdr:nvSpPr>
      <xdr:spPr>
        <a:xfrm>
          <a:off x="8515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139899</xdr:rowOff>
    </xdr:from>
    <xdr:ext cx="469744" cy="259045"/>
    <xdr:sp macro="" textlink="">
      <xdr:nvSpPr>
        <xdr:cNvPr id="247" name="n_3mainValue【体育館・プール】&#10;一人当たり面積"/>
        <xdr:cNvSpPr txBox="1"/>
      </xdr:nvSpPr>
      <xdr:spPr>
        <a:xfrm>
          <a:off x="76264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8" name="テキスト ボックス 25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0" name="テキスト ボックス 25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72" name="直線コネクタ 271"/>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3"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4" name="直線コネクタ 273"/>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75"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76" name="直線コネクタ 275"/>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48277</xdr:rowOff>
    </xdr:from>
    <xdr:ext cx="405111" cy="259045"/>
    <xdr:sp macro="" textlink="">
      <xdr:nvSpPr>
        <xdr:cNvPr id="277" name="【福祉施設】&#10;有形固定資産減価償却率平均値テキスト"/>
        <xdr:cNvSpPr txBox="1"/>
      </xdr:nvSpPr>
      <xdr:spPr>
        <a:xfrm>
          <a:off x="4673600" y="1393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8" name="フローチャート: 判断 277"/>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79" name="フローチャート: 判断 278"/>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80" name="フローチャート: 判断 279"/>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81" name="フローチャート: 判断 280"/>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2" name="フローチャート: 判断 281"/>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8" name="楕円 287"/>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26688</xdr:rowOff>
    </xdr:from>
    <xdr:ext cx="405111" cy="259045"/>
    <xdr:sp macro="" textlink="">
      <xdr:nvSpPr>
        <xdr:cNvPr id="289" name="【福祉施設】&#10;有形固定資産減価償却率該当値テキスト"/>
        <xdr:cNvSpPr txBox="1"/>
      </xdr:nvSpPr>
      <xdr:spPr>
        <a:xfrm>
          <a:off x="467360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90" name="楕円 289"/>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99061</xdr:rowOff>
    </xdr:to>
    <xdr:cxnSp macro="">
      <xdr:nvCxnSpPr>
        <xdr:cNvPr id="291" name="直線コネクタ 290"/>
        <xdr:cNvCxnSpPr/>
      </xdr:nvCxnSpPr>
      <xdr:spPr>
        <a:xfrm>
          <a:off x="3797300" y="140779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92" name="楕円 291"/>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19050</xdr:rowOff>
    </xdr:to>
    <xdr:cxnSp macro="">
      <xdr:nvCxnSpPr>
        <xdr:cNvPr id="293" name="直線コネクタ 292"/>
        <xdr:cNvCxnSpPr/>
      </xdr:nvCxnSpPr>
      <xdr:spPr>
        <a:xfrm>
          <a:off x="2908300" y="14062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294" name="楕円 293"/>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82</xdr:row>
      <xdr:rowOff>3811</xdr:rowOff>
    </xdr:to>
    <xdr:cxnSp macro="">
      <xdr:nvCxnSpPr>
        <xdr:cNvPr id="295" name="直線コネクタ 294"/>
        <xdr:cNvCxnSpPr/>
      </xdr:nvCxnSpPr>
      <xdr:spPr>
        <a:xfrm>
          <a:off x="2019300" y="139446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296" name="n_1aveValue【福祉施設】&#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97" name="n_2ave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298"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9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300" name="n_1mainValue【福祉施設】&#10;有形固定資産減価償却率"/>
        <xdr:cNvSpPr txBox="1"/>
      </xdr:nvSpPr>
      <xdr:spPr>
        <a:xfrm>
          <a:off x="3582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01" name="n_2main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302" name="n_3mainValue【福祉施設】&#10;有形固定資産減価償却率"/>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3" name="直線コネクタ 3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4" name="テキスト ボックス 3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5" name="直線コネクタ 3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6" name="テキスト ボックス 3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7" name="直線コネクタ 3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8" name="テキスト ボックス 3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9" name="直線コネクタ 3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0" name="テキスト ボックス 3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1" name="直線コネクタ 3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2" name="テキスト ボックス 3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3" name="直線コネクタ 3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4" name="テキスト ボックス 3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28" name="直線コネクタ 327"/>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29"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30" name="直線コネクタ 329"/>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31"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32" name="直線コネクタ 331"/>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33"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4" name="フローチャート: 判断 333"/>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35" name="フローチャート: 判断 334"/>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36" name="フローチャート: 判断 335"/>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37" name="フローチャート: 判断 336"/>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38" name="フローチャート: 判断 337"/>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44" name="楕円 343"/>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45"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46" name="楕円 345"/>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85452</xdr:rowOff>
    </xdr:to>
    <xdr:cxnSp macro="">
      <xdr:nvCxnSpPr>
        <xdr:cNvPr id="347" name="直線コネクタ 346"/>
        <xdr:cNvCxnSpPr/>
      </xdr:nvCxnSpPr>
      <xdr:spPr>
        <a:xfrm>
          <a:off x="9639300" y="14658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48" name="楕円 347"/>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85452</xdr:rowOff>
    </xdr:to>
    <xdr:cxnSp macro="">
      <xdr:nvCxnSpPr>
        <xdr:cNvPr id="349" name="直線コネクタ 348"/>
        <xdr:cNvCxnSpPr/>
      </xdr:nvCxnSpPr>
      <xdr:spPr>
        <a:xfrm>
          <a:off x="8750300" y="1465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41184</xdr:rowOff>
    </xdr:from>
    <xdr:to>
      <xdr:col>41</xdr:col>
      <xdr:colOff>101600</xdr:colOff>
      <xdr:row>85</xdr:row>
      <xdr:rowOff>142784</xdr:rowOff>
    </xdr:to>
    <xdr:sp macro="" textlink="">
      <xdr:nvSpPr>
        <xdr:cNvPr id="350" name="楕円 349"/>
        <xdr:cNvSpPr/>
      </xdr:nvSpPr>
      <xdr:spPr>
        <a:xfrm>
          <a:off x="781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91984</xdr:rowOff>
    </xdr:to>
    <xdr:cxnSp macro="">
      <xdr:nvCxnSpPr>
        <xdr:cNvPr id="351" name="直線コネクタ 350"/>
        <xdr:cNvCxnSpPr/>
      </xdr:nvCxnSpPr>
      <xdr:spPr>
        <a:xfrm flipV="1">
          <a:off x="7861300" y="146587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52"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53"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54"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55"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56"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57" name="n_2main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133911</xdr:rowOff>
    </xdr:from>
    <xdr:ext cx="469744" cy="259045"/>
    <xdr:sp macro="" textlink="">
      <xdr:nvSpPr>
        <xdr:cNvPr id="358" name="n_3mainValue【福祉施設】&#10;一人当たり面積"/>
        <xdr:cNvSpPr txBox="1"/>
      </xdr:nvSpPr>
      <xdr:spPr>
        <a:xfrm>
          <a:off x="7626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1" name="テキスト ボックス 3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9" name="テキスト ボックス 37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382" name="直線コネクタ 381"/>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383"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384" name="直線コネクタ 383"/>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385"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86" name="直線コネクタ 385"/>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99713</xdr:rowOff>
    </xdr:from>
    <xdr:ext cx="405111" cy="259045"/>
    <xdr:sp macro="" textlink="">
      <xdr:nvSpPr>
        <xdr:cNvPr id="387" name="【市民会館】&#10;有形固定資産減価償却率平均値テキスト"/>
        <xdr:cNvSpPr txBox="1"/>
      </xdr:nvSpPr>
      <xdr:spPr>
        <a:xfrm>
          <a:off x="4673600" y="17930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388" name="フローチャート: 判断 387"/>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389" name="フローチャート: 判断 388"/>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390" name="フローチャート: 判断 389"/>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391" name="フローチャート: 判断 390"/>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392" name="フローチャート: 判断 391"/>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141605</xdr:rowOff>
    </xdr:from>
    <xdr:to>
      <xdr:col>24</xdr:col>
      <xdr:colOff>114300</xdr:colOff>
      <xdr:row>106</xdr:row>
      <xdr:rowOff>71755</xdr:rowOff>
    </xdr:to>
    <xdr:sp macro="" textlink="">
      <xdr:nvSpPr>
        <xdr:cNvPr id="398" name="楕円 397"/>
        <xdr:cNvSpPr/>
      </xdr:nvSpPr>
      <xdr:spPr>
        <a:xfrm>
          <a:off x="4584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120032</xdr:rowOff>
    </xdr:from>
    <xdr:ext cx="405111" cy="259045"/>
    <xdr:sp macro="" textlink="">
      <xdr:nvSpPr>
        <xdr:cNvPr id="399" name="【市民会館】&#10;有形固定資産減価償却率該当値テキスト"/>
        <xdr:cNvSpPr txBox="1"/>
      </xdr:nvSpPr>
      <xdr:spPr>
        <a:xfrm>
          <a:off x="467360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400" name="楕円 399"/>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20955</xdr:rowOff>
    </xdr:to>
    <xdr:cxnSp macro="">
      <xdr:nvCxnSpPr>
        <xdr:cNvPr id="401" name="直線コネクタ 400"/>
        <xdr:cNvCxnSpPr/>
      </xdr:nvCxnSpPr>
      <xdr:spPr>
        <a:xfrm>
          <a:off x="3797300" y="181813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93980</xdr:rowOff>
    </xdr:from>
    <xdr:to>
      <xdr:col>15</xdr:col>
      <xdr:colOff>101600</xdr:colOff>
      <xdr:row>106</xdr:row>
      <xdr:rowOff>24130</xdr:rowOff>
    </xdr:to>
    <xdr:sp macro="" textlink="">
      <xdr:nvSpPr>
        <xdr:cNvPr id="402" name="楕円 401"/>
        <xdr:cNvSpPr/>
      </xdr:nvSpPr>
      <xdr:spPr>
        <a:xfrm>
          <a:off x="2857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144780</xdr:rowOff>
    </xdr:from>
    <xdr:to>
      <xdr:col>19</xdr:col>
      <xdr:colOff>177800</xdr:colOff>
      <xdr:row>106</xdr:row>
      <xdr:rowOff>7620</xdr:rowOff>
    </xdr:to>
    <xdr:cxnSp macro="">
      <xdr:nvCxnSpPr>
        <xdr:cNvPr id="403" name="直線コネクタ 402"/>
        <xdr:cNvCxnSpPr/>
      </xdr:nvCxnSpPr>
      <xdr:spPr>
        <a:xfrm>
          <a:off x="2908300" y="1814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57786</xdr:rowOff>
    </xdr:from>
    <xdr:to>
      <xdr:col>10</xdr:col>
      <xdr:colOff>165100</xdr:colOff>
      <xdr:row>105</xdr:row>
      <xdr:rowOff>159386</xdr:rowOff>
    </xdr:to>
    <xdr:sp macro="" textlink="">
      <xdr:nvSpPr>
        <xdr:cNvPr id="404" name="楕円 403"/>
        <xdr:cNvSpPr/>
      </xdr:nvSpPr>
      <xdr:spPr>
        <a:xfrm>
          <a:off x="1968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108586</xdr:rowOff>
    </xdr:from>
    <xdr:to>
      <xdr:col>15</xdr:col>
      <xdr:colOff>50800</xdr:colOff>
      <xdr:row>105</xdr:row>
      <xdr:rowOff>144780</xdr:rowOff>
    </xdr:to>
    <xdr:cxnSp macro="">
      <xdr:nvCxnSpPr>
        <xdr:cNvPr id="405" name="直線コネクタ 404"/>
        <xdr:cNvCxnSpPr/>
      </xdr:nvCxnSpPr>
      <xdr:spPr>
        <a:xfrm>
          <a:off x="2019300" y="181108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29227</xdr:rowOff>
    </xdr:from>
    <xdr:ext cx="405111" cy="259045"/>
    <xdr:sp macro="" textlink="">
      <xdr:nvSpPr>
        <xdr:cNvPr id="406" name="n_1aveValue【市民会館】&#10;有形固定資産減価償却率"/>
        <xdr:cNvSpPr txBox="1"/>
      </xdr:nvSpPr>
      <xdr:spPr>
        <a:xfrm>
          <a:off x="3582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21607</xdr:rowOff>
    </xdr:from>
    <xdr:ext cx="405111" cy="259045"/>
    <xdr:sp macro="" textlink="">
      <xdr:nvSpPr>
        <xdr:cNvPr id="407" name="n_2aveValue【市民会館】&#10;有形固定資産減価償却率"/>
        <xdr:cNvSpPr txBox="1"/>
      </xdr:nvSpPr>
      <xdr:spPr>
        <a:xfrm>
          <a:off x="2705744" y="178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408" name="n_3aveValue【市民会館】&#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09"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410" name="n_1mainValue【市民会館】&#10;有形固定資産減価償却率"/>
        <xdr:cNvSpPr txBox="1"/>
      </xdr:nvSpPr>
      <xdr:spPr>
        <a:xfrm>
          <a:off x="3582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411" name="n_2mainValue【市民会館】&#10;有形固定資産減価償却率"/>
        <xdr:cNvSpPr txBox="1"/>
      </xdr:nvSpPr>
      <xdr:spPr>
        <a:xfrm>
          <a:off x="2705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150513</xdr:rowOff>
    </xdr:from>
    <xdr:ext cx="405111" cy="259045"/>
    <xdr:sp macro="" textlink="">
      <xdr:nvSpPr>
        <xdr:cNvPr id="412" name="n_3mainValue【市民会館】&#10;有形固定資産減価償却率"/>
        <xdr:cNvSpPr txBox="1"/>
      </xdr:nvSpPr>
      <xdr:spPr>
        <a:xfrm>
          <a:off x="1816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4" name="テキスト ボックス 4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6" name="テキスト ボックス 4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0" name="テキスト ボックス 4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2" name="テキスト ボックス 4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36" name="直線コネクタ 435"/>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7"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8" name="直線コネクタ 437"/>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9"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40" name="直線コネクタ 439"/>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4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42" name="フローチャート: 判断 44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43" name="フローチャート: 判断 442"/>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44" name="フローチャート: 判断 44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45" name="フローチャート: 判断 444"/>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46" name="フローチャート: 判断 445"/>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52" name="楕円 451"/>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53" name="【市民会館】&#10;一人当たり面積該当値テキスト"/>
        <xdr:cNvSpPr txBox="1"/>
      </xdr:nvSpPr>
      <xdr:spPr>
        <a:xfrm>
          <a:off x="10515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54" name="楕円 453"/>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133350</xdr:rowOff>
    </xdr:to>
    <xdr:cxnSp macro="">
      <xdr:nvCxnSpPr>
        <xdr:cNvPr id="455" name="直線コネクタ 454"/>
        <xdr:cNvCxnSpPr/>
      </xdr:nvCxnSpPr>
      <xdr:spPr>
        <a:xfrm>
          <a:off x="9639300" y="18463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56" name="楕円 455"/>
        <xdr:cNvSpPr/>
      </xdr:nvSpPr>
      <xdr:spPr>
        <a:xfrm>
          <a:off x="8699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118111</xdr:rowOff>
    </xdr:to>
    <xdr:cxnSp macro="">
      <xdr:nvCxnSpPr>
        <xdr:cNvPr id="457" name="直線コネクタ 456"/>
        <xdr:cNvCxnSpPr/>
      </xdr:nvCxnSpPr>
      <xdr:spPr>
        <a:xfrm>
          <a:off x="8750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59689</xdr:rowOff>
    </xdr:from>
    <xdr:to>
      <xdr:col>41</xdr:col>
      <xdr:colOff>101600</xdr:colOff>
      <xdr:row>107</xdr:row>
      <xdr:rowOff>161289</xdr:rowOff>
    </xdr:to>
    <xdr:sp macro="" textlink="">
      <xdr:nvSpPr>
        <xdr:cNvPr id="458" name="楕円 457"/>
        <xdr:cNvSpPr/>
      </xdr:nvSpPr>
      <xdr:spPr>
        <a:xfrm>
          <a:off x="7810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118111</xdr:rowOff>
    </xdr:to>
    <xdr:cxnSp macro="">
      <xdr:nvCxnSpPr>
        <xdr:cNvPr id="459" name="直線コネクタ 458"/>
        <xdr:cNvCxnSpPr/>
      </xdr:nvCxnSpPr>
      <xdr:spPr>
        <a:xfrm>
          <a:off x="7861300" y="1845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60"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61"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62"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63"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64" name="n_1mainValue【市民会館】&#10;一人当たり面積"/>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65" name="n_2mainValue【市民会館】&#10;一人当たり面積"/>
        <xdr:cNvSpPr txBox="1"/>
      </xdr:nvSpPr>
      <xdr:spPr>
        <a:xfrm>
          <a:off x="8515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152416</xdr:rowOff>
    </xdr:from>
    <xdr:ext cx="469744" cy="259045"/>
    <xdr:sp macro="" textlink="">
      <xdr:nvSpPr>
        <xdr:cNvPr id="466" name="n_3mainValue【市民会館】&#10;一人当たり面積"/>
        <xdr:cNvSpPr txBox="1"/>
      </xdr:nvSpPr>
      <xdr:spPr>
        <a:xfrm>
          <a:off x="7626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7" name="テキスト ボックス 47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9" name="テキスト ボックス 47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9" name="テキスト ボックス 48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493" name="直線コネクタ 492"/>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494"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5" name="直線コネクタ 49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496"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497" name="直線コネクタ 496"/>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498"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499" name="フローチャート: 判断 498"/>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00" name="フローチャート: 判断 499"/>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01" name="フローチャート: 判断 500"/>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02" name="フローチャート: 判断 501"/>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03" name="フローチャート: 判断 502"/>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09" name="楕円 508"/>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10"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11" name="楕円 510"/>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12" name="直線コネクタ 511"/>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13" name="楕円 512"/>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14" name="直線コネクタ 513"/>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15" name="楕円 514"/>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16" name="直線コネクタ 515"/>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17"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18"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19"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20"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21"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22"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23"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5" name="テキスト ボックス 5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7" name="テキスト ボックス 536"/>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9" name="テキスト ボックス 5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1" name="テキスト ボックス 5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45" name="直線コネクタ 544"/>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46"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47" name="直線コネクタ 546"/>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48"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49" name="直線コネクタ 548"/>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50"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51" name="フローチャート: 判断 550"/>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52" name="フローチャート: 判断 551"/>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53" name="フローチャート: 判断 552"/>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54" name="フローチャート: 判断 553"/>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55" name="フローチャート: 判断 554"/>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107934</xdr:rowOff>
    </xdr:from>
    <xdr:to>
      <xdr:col>116</xdr:col>
      <xdr:colOff>114300</xdr:colOff>
      <xdr:row>38</xdr:row>
      <xdr:rowOff>38084</xdr:rowOff>
    </xdr:to>
    <xdr:sp macro="" textlink="">
      <xdr:nvSpPr>
        <xdr:cNvPr id="561" name="楕円 560"/>
        <xdr:cNvSpPr/>
      </xdr:nvSpPr>
      <xdr:spPr>
        <a:xfrm>
          <a:off x="22110700" y="64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130811</xdr:rowOff>
    </xdr:from>
    <xdr:ext cx="534377" cy="259045"/>
    <xdr:sp macro="" textlink="">
      <xdr:nvSpPr>
        <xdr:cNvPr id="562" name="【一般廃棄物処理施設】&#10;一人当たり有形固定資産（償却資産）額該当値テキスト"/>
        <xdr:cNvSpPr txBox="1"/>
      </xdr:nvSpPr>
      <xdr:spPr>
        <a:xfrm>
          <a:off x="22199600" y="63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120388</xdr:rowOff>
    </xdr:from>
    <xdr:to>
      <xdr:col>112</xdr:col>
      <xdr:colOff>38100</xdr:colOff>
      <xdr:row>38</xdr:row>
      <xdr:rowOff>50538</xdr:rowOff>
    </xdr:to>
    <xdr:sp macro="" textlink="">
      <xdr:nvSpPr>
        <xdr:cNvPr id="563" name="楕円 562"/>
        <xdr:cNvSpPr/>
      </xdr:nvSpPr>
      <xdr:spPr>
        <a:xfrm>
          <a:off x="21272500" y="64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158734</xdr:rowOff>
    </xdr:from>
    <xdr:to>
      <xdr:col>116</xdr:col>
      <xdr:colOff>63500</xdr:colOff>
      <xdr:row>37</xdr:row>
      <xdr:rowOff>171188</xdr:rowOff>
    </xdr:to>
    <xdr:cxnSp macro="">
      <xdr:nvCxnSpPr>
        <xdr:cNvPr id="564" name="直線コネクタ 563"/>
        <xdr:cNvCxnSpPr/>
      </xdr:nvCxnSpPr>
      <xdr:spPr>
        <a:xfrm flipV="1">
          <a:off x="21323300" y="6502384"/>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113832</xdr:rowOff>
    </xdr:from>
    <xdr:to>
      <xdr:col>107</xdr:col>
      <xdr:colOff>101600</xdr:colOff>
      <xdr:row>38</xdr:row>
      <xdr:rowOff>43982</xdr:rowOff>
    </xdr:to>
    <xdr:sp macro="" textlink="">
      <xdr:nvSpPr>
        <xdr:cNvPr id="565" name="楕円 564"/>
        <xdr:cNvSpPr/>
      </xdr:nvSpPr>
      <xdr:spPr>
        <a:xfrm>
          <a:off x="20383500" y="64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164632</xdr:rowOff>
    </xdr:from>
    <xdr:to>
      <xdr:col>111</xdr:col>
      <xdr:colOff>177800</xdr:colOff>
      <xdr:row>37</xdr:row>
      <xdr:rowOff>171188</xdr:rowOff>
    </xdr:to>
    <xdr:cxnSp macro="">
      <xdr:nvCxnSpPr>
        <xdr:cNvPr id="566" name="直線コネクタ 565"/>
        <xdr:cNvCxnSpPr/>
      </xdr:nvCxnSpPr>
      <xdr:spPr>
        <a:xfrm>
          <a:off x="20434300" y="650828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101149</xdr:rowOff>
    </xdr:from>
    <xdr:to>
      <xdr:col>102</xdr:col>
      <xdr:colOff>165100</xdr:colOff>
      <xdr:row>38</xdr:row>
      <xdr:rowOff>31299</xdr:rowOff>
    </xdr:to>
    <xdr:sp macro="" textlink="">
      <xdr:nvSpPr>
        <xdr:cNvPr id="567" name="楕円 566"/>
        <xdr:cNvSpPr/>
      </xdr:nvSpPr>
      <xdr:spPr>
        <a:xfrm>
          <a:off x="19494500" y="64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151949</xdr:rowOff>
    </xdr:from>
    <xdr:to>
      <xdr:col>107</xdr:col>
      <xdr:colOff>50800</xdr:colOff>
      <xdr:row>37</xdr:row>
      <xdr:rowOff>164632</xdr:rowOff>
    </xdr:to>
    <xdr:cxnSp macro="">
      <xdr:nvCxnSpPr>
        <xdr:cNvPr id="568" name="直線コネクタ 567"/>
        <xdr:cNvCxnSpPr/>
      </xdr:nvCxnSpPr>
      <xdr:spPr>
        <a:xfrm>
          <a:off x="19545300" y="6495599"/>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69"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70"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23861</xdr:rowOff>
    </xdr:from>
    <xdr:ext cx="534377" cy="259045"/>
    <xdr:sp macro="" textlink="">
      <xdr:nvSpPr>
        <xdr:cNvPr id="571" name="n_3aveValue【一般廃棄物処理施設】&#10;一人当たり有形固定資産（償却資産）額"/>
        <xdr:cNvSpPr txBox="1"/>
      </xdr:nvSpPr>
      <xdr:spPr>
        <a:xfrm>
          <a:off x="192781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572"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67065</xdr:rowOff>
    </xdr:from>
    <xdr:ext cx="534377" cy="259045"/>
    <xdr:sp macro="" textlink="">
      <xdr:nvSpPr>
        <xdr:cNvPr id="573" name="n_1mainValue【一般廃棄物処理施設】&#10;一人当たり有形固定資産（償却資産）額"/>
        <xdr:cNvSpPr txBox="1"/>
      </xdr:nvSpPr>
      <xdr:spPr>
        <a:xfrm>
          <a:off x="21043411" y="62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60509</xdr:rowOff>
    </xdr:from>
    <xdr:ext cx="534377" cy="259045"/>
    <xdr:sp macro="" textlink="">
      <xdr:nvSpPr>
        <xdr:cNvPr id="574" name="n_2mainValue【一般廃棄物処理施設】&#10;一人当たり有形固定資産（償却資産）額"/>
        <xdr:cNvSpPr txBox="1"/>
      </xdr:nvSpPr>
      <xdr:spPr>
        <a:xfrm>
          <a:off x="20167111" y="62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47826</xdr:rowOff>
    </xdr:from>
    <xdr:ext cx="534377" cy="259045"/>
    <xdr:sp macro="" textlink="">
      <xdr:nvSpPr>
        <xdr:cNvPr id="575" name="n_3mainValue【一般廃棄物処理施設】&#10;一人当たり有形固定資産（償却資産）額"/>
        <xdr:cNvSpPr txBox="1"/>
      </xdr:nvSpPr>
      <xdr:spPr>
        <a:xfrm>
          <a:off x="19278111" y="62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00" name="直線コネクタ 599"/>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01"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02" name="直線コネクタ 601"/>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03"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04" name="直線コネクタ 603"/>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05"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06" name="フローチャート: 判断 60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07" name="フローチャート: 判断 60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08" name="フローチャート: 判断 60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09" name="フローチャート: 判断 60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10" name="フローチャート: 判断 60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141605</xdr:rowOff>
    </xdr:from>
    <xdr:to>
      <xdr:col>85</xdr:col>
      <xdr:colOff>177800</xdr:colOff>
      <xdr:row>63</xdr:row>
      <xdr:rowOff>71755</xdr:rowOff>
    </xdr:to>
    <xdr:sp macro="" textlink="">
      <xdr:nvSpPr>
        <xdr:cNvPr id="616" name="楕円 615"/>
        <xdr:cNvSpPr/>
      </xdr:nvSpPr>
      <xdr:spPr>
        <a:xfrm>
          <a:off x="16268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56532</xdr:rowOff>
    </xdr:from>
    <xdr:ext cx="405111" cy="259045"/>
    <xdr:sp macro="" textlink="">
      <xdr:nvSpPr>
        <xdr:cNvPr id="617" name="【保健センター・保健所】&#10;有形固定資産減価償却率該当値テキスト"/>
        <xdr:cNvSpPr txBox="1"/>
      </xdr:nvSpPr>
      <xdr:spPr>
        <a:xfrm>
          <a:off x="16357600" y="1068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105410</xdr:rowOff>
    </xdr:from>
    <xdr:to>
      <xdr:col>81</xdr:col>
      <xdr:colOff>101600</xdr:colOff>
      <xdr:row>63</xdr:row>
      <xdr:rowOff>35560</xdr:rowOff>
    </xdr:to>
    <xdr:sp macro="" textlink="">
      <xdr:nvSpPr>
        <xdr:cNvPr id="618" name="楕円 617"/>
        <xdr:cNvSpPr/>
      </xdr:nvSpPr>
      <xdr:spPr>
        <a:xfrm>
          <a:off x="15430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156210</xdr:rowOff>
    </xdr:from>
    <xdr:to>
      <xdr:col>85</xdr:col>
      <xdr:colOff>127000</xdr:colOff>
      <xdr:row>63</xdr:row>
      <xdr:rowOff>20955</xdr:rowOff>
    </xdr:to>
    <xdr:cxnSp macro="">
      <xdr:nvCxnSpPr>
        <xdr:cNvPr id="619" name="直線コネクタ 618"/>
        <xdr:cNvCxnSpPr/>
      </xdr:nvCxnSpPr>
      <xdr:spPr>
        <a:xfrm>
          <a:off x="15481300" y="107861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67310</xdr:rowOff>
    </xdr:from>
    <xdr:to>
      <xdr:col>76</xdr:col>
      <xdr:colOff>165100</xdr:colOff>
      <xdr:row>62</xdr:row>
      <xdr:rowOff>168910</xdr:rowOff>
    </xdr:to>
    <xdr:sp macro="" textlink="">
      <xdr:nvSpPr>
        <xdr:cNvPr id="620" name="楕円 619"/>
        <xdr:cNvSpPr/>
      </xdr:nvSpPr>
      <xdr:spPr>
        <a:xfrm>
          <a:off x="1454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118110</xdr:rowOff>
    </xdr:from>
    <xdr:to>
      <xdr:col>81</xdr:col>
      <xdr:colOff>50800</xdr:colOff>
      <xdr:row>62</xdr:row>
      <xdr:rowOff>156210</xdr:rowOff>
    </xdr:to>
    <xdr:cxnSp macro="">
      <xdr:nvCxnSpPr>
        <xdr:cNvPr id="621" name="直線コネクタ 620"/>
        <xdr:cNvCxnSpPr/>
      </xdr:nvCxnSpPr>
      <xdr:spPr>
        <a:xfrm>
          <a:off x="14592300" y="10748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622" name="楕円 621"/>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118110</xdr:rowOff>
    </xdr:to>
    <xdr:cxnSp macro="">
      <xdr:nvCxnSpPr>
        <xdr:cNvPr id="623" name="直線コネクタ 622"/>
        <xdr:cNvCxnSpPr/>
      </xdr:nvCxnSpPr>
      <xdr:spPr>
        <a:xfrm>
          <a:off x="13703300" y="107099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24"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25"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26"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27"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26687</xdr:rowOff>
    </xdr:from>
    <xdr:ext cx="405111" cy="259045"/>
    <xdr:sp macro="" textlink="">
      <xdr:nvSpPr>
        <xdr:cNvPr id="628" name="n_1mainValue【保健センター・保健所】&#10;有形固定資産減価償却率"/>
        <xdr:cNvSpPr txBox="1"/>
      </xdr:nvSpPr>
      <xdr:spPr>
        <a:xfrm>
          <a:off x="152660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160037</xdr:rowOff>
    </xdr:from>
    <xdr:ext cx="405111" cy="259045"/>
    <xdr:sp macro="" textlink="">
      <xdr:nvSpPr>
        <xdr:cNvPr id="629" name="n_2mainValue【保健センター・保健所】&#10;有形固定資産減価償却率"/>
        <xdr:cNvSpPr txBox="1"/>
      </xdr:nvSpPr>
      <xdr:spPr>
        <a:xfrm>
          <a:off x="14389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630" name="n_3mainValue【保健センター・保健所】&#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54" name="直線コネクタ 653"/>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6" name="直線コネクタ 65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8" name="直線コネクタ 65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59"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60" name="フローチャート: 判断 65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61" name="フローチャート: 判断 660"/>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62" name="フローチャート: 判断 66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63" name="フローチャート: 判断 662"/>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64" name="フローチャート: 判断 663"/>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670" name="楕円 669"/>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671" name="【保健センター・保健所】&#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72" name="楕円 671"/>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114300</xdr:rowOff>
    </xdr:to>
    <xdr:cxnSp macro="">
      <xdr:nvCxnSpPr>
        <xdr:cNvPr id="673" name="直線コネクタ 672"/>
        <xdr:cNvCxnSpPr/>
      </xdr:nvCxnSpPr>
      <xdr:spPr>
        <a:xfrm>
          <a:off x="21323300" y="1091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74" name="楕円 673"/>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75" name="直線コネクタ 674"/>
        <xdr:cNvCxnSpPr/>
      </xdr:nvCxnSpPr>
      <xdr:spPr>
        <a:xfrm>
          <a:off x="20434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76" name="楕円 675"/>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677" name="直線コネクタ 676"/>
        <xdr:cNvCxnSpPr/>
      </xdr:nvCxnSpPr>
      <xdr:spPr>
        <a:xfrm>
          <a:off x="19545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78"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679"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80"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81"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82" name="n_1mainValue【保健センター・保健所】&#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83" name="n_2mainValue【保健センター・保健所】&#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84" name="n_3mainValue【保健センター・保健所】&#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86" name="正方形/長方形 685"/>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87" name="正方形/長方形 686"/>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88" name="正方形/長方形 687"/>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89" name="正方形/長方形 688"/>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92" name="正方形/長方形 69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93" name="正方形/長方形 69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94" name="正方形/長方形 69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95" name="正方形/長方形 69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7" name="テキスト ボックス 7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8" name="直線コネクタ 7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9" name="テキスト ボックス 70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0" name="直線コネクタ 7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1" name="テキスト ボックス 7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2" name="直線コネクタ 7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3" name="テキスト ボックス 7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4" name="直線コネクタ 7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5" name="テキスト ボックス 7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7" name="テキスト ボックス 71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19" name="直線コネクタ 718"/>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20"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21" name="直線コネクタ 720"/>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22"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23" name="直線コネクタ 722"/>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724" name="【庁舎】&#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25" name="フローチャート: 判断 724"/>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26" name="フローチャート: 判断 725"/>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27" name="フローチャート: 判断 726"/>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28" name="フローチャート: 判断 727"/>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29" name="フローチャート: 判断 728"/>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35" name="楕円 734"/>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736" name="【庁舎】&#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169418</xdr:rowOff>
    </xdr:from>
    <xdr:to>
      <xdr:col>81</xdr:col>
      <xdr:colOff>101600</xdr:colOff>
      <xdr:row>106</xdr:row>
      <xdr:rowOff>99568</xdr:rowOff>
    </xdr:to>
    <xdr:sp macro="" textlink="">
      <xdr:nvSpPr>
        <xdr:cNvPr id="737" name="楕円 736"/>
        <xdr:cNvSpPr/>
      </xdr:nvSpPr>
      <xdr:spPr>
        <a:xfrm>
          <a:off x="1543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106</xdr:row>
      <xdr:rowOff>48768</xdr:rowOff>
    </xdr:to>
    <xdr:cxnSp macro="">
      <xdr:nvCxnSpPr>
        <xdr:cNvPr id="738" name="直線コネクタ 737"/>
        <xdr:cNvCxnSpPr/>
      </xdr:nvCxnSpPr>
      <xdr:spPr>
        <a:xfrm flipV="1">
          <a:off x="15481300" y="17735550"/>
          <a:ext cx="8382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91694</xdr:rowOff>
    </xdr:from>
    <xdr:to>
      <xdr:col>76</xdr:col>
      <xdr:colOff>165100</xdr:colOff>
      <xdr:row>107</xdr:row>
      <xdr:rowOff>21844</xdr:rowOff>
    </xdr:to>
    <xdr:sp macro="" textlink="">
      <xdr:nvSpPr>
        <xdr:cNvPr id="739" name="楕円 738"/>
        <xdr:cNvSpPr/>
      </xdr:nvSpPr>
      <xdr:spPr>
        <a:xfrm>
          <a:off x="14541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48768</xdr:rowOff>
    </xdr:from>
    <xdr:to>
      <xdr:col>81</xdr:col>
      <xdr:colOff>50800</xdr:colOff>
      <xdr:row>106</xdr:row>
      <xdr:rowOff>142494</xdr:rowOff>
    </xdr:to>
    <xdr:cxnSp macro="">
      <xdr:nvCxnSpPr>
        <xdr:cNvPr id="740" name="直線コネクタ 739"/>
        <xdr:cNvCxnSpPr/>
      </xdr:nvCxnSpPr>
      <xdr:spPr>
        <a:xfrm flipV="1">
          <a:off x="14592300" y="1822246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100837</xdr:rowOff>
    </xdr:from>
    <xdr:to>
      <xdr:col>72</xdr:col>
      <xdr:colOff>38100</xdr:colOff>
      <xdr:row>108</xdr:row>
      <xdr:rowOff>30987</xdr:rowOff>
    </xdr:to>
    <xdr:sp macro="" textlink="">
      <xdr:nvSpPr>
        <xdr:cNvPr id="741" name="楕円 740"/>
        <xdr:cNvSpPr/>
      </xdr:nvSpPr>
      <xdr:spPr>
        <a:xfrm>
          <a:off x="13652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142494</xdr:rowOff>
    </xdr:from>
    <xdr:to>
      <xdr:col>76</xdr:col>
      <xdr:colOff>114300</xdr:colOff>
      <xdr:row>107</xdr:row>
      <xdr:rowOff>151637</xdr:rowOff>
    </xdr:to>
    <xdr:cxnSp macro="">
      <xdr:nvCxnSpPr>
        <xdr:cNvPr id="742" name="直線コネクタ 741"/>
        <xdr:cNvCxnSpPr/>
      </xdr:nvCxnSpPr>
      <xdr:spPr>
        <a:xfrm flipV="1">
          <a:off x="13703300" y="18316194"/>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43"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44"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45"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46"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90695</xdr:rowOff>
    </xdr:from>
    <xdr:ext cx="405111" cy="259045"/>
    <xdr:sp macro="" textlink="">
      <xdr:nvSpPr>
        <xdr:cNvPr id="747" name="n_1mainValue【庁舎】&#10;有形固定資産減価償却率"/>
        <xdr:cNvSpPr txBox="1"/>
      </xdr:nvSpPr>
      <xdr:spPr>
        <a:xfrm>
          <a:off x="15266044" y="1826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12971</xdr:rowOff>
    </xdr:from>
    <xdr:ext cx="405111" cy="259045"/>
    <xdr:sp macro="" textlink="">
      <xdr:nvSpPr>
        <xdr:cNvPr id="748" name="n_2mainValue【庁舎】&#10;有形固定資産減価償却率"/>
        <xdr:cNvSpPr txBox="1"/>
      </xdr:nvSpPr>
      <xdr:spPr>
        <a:xfrm>
          <a:off x="14389744"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22114</xdr:rowOff>
    </xdr:from>
    <xdr:ext cx="405111" cy="259045"/>
    <xdr:sp macro="" textlink="">
      <xdr:nvSpPr>
        <xdr:cNvPr id="749" name="n_3mainValue【庁舎】&#10;有形固定資産減価償却率"/>
        <xdr:cNvSpPr txBox="1"/>
      </xdr:nvSpPr>
      <xdr:spPr>
        <a:xfrm>
          <a:off x="13500744"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773" name="直線コネクタ 772"/>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7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75" name="直線コネクタ 77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776"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777" name="直線コネクタ 776"/>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778"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79" name="フローチャート: 判断 778"/>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80" name="フローチャート: 判断 77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781" name="フローチャート: 判断 780"/>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782" name="フローチャート: 判断 781"/>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83" name="フローチャート: 判断 78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89" name="楕円 788"/>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111777</xdr:rowOff>
    </xdr:from>
    <xdr:ext cx="469744" cy="259045"/>
    <xdr:sp macro="" textlink="">
      <xdr:nvSpPr>
        <xdr:cNvPr id="790" name="【庁舎】&#10;一人当たり面積該当値テキスト"/>
        <xdr:cNvSpPr txBox="1"/>
      </xdr:nvSpPr>
      <xdr:spPr>
        <a:xfrm>
          <a:off x="22199600" y="182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71120</xdr:rowOff>
    </xdr:from>
    <xdr:to>
      <xdr:col>112</xdr:col>
      <xdr:colOff>38100</xdr:colOff>
      <xdr:row>108</xdr:row>
      <xdr:rowOff>1270</xdr:rowOff>
    </xdr:to>
    <xdr:sp macro="" textlink="">
      <xdr:nvSpPr>
        <xdr:cNvPr id="791" name="楕円 790"/>
        <xdr:cNvSpPr/>
      </xdr:nvSpPr>
      <xdr:spPr>
        <a:xfrm>
          <a:off x="2127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121920</xdr:rowOff>
    </xdr:to>
    <xdr:cxnSp macro="">
      <xdr:nvCxnSpPr>
        <xdr:cNvPr id="792" name="直線コネクタ 791"/>
        <xdr:cNvCxnSpPr/>
      </xdr:nvCxnSpPr>
      <xdr:spPr>
        <a:xfrm flipV="1">
          <a:off x="21323300" y="184213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793" name="楕円 792"/>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121920</xdr:rowOff>
    </xdr:from>
    <xdr:to>
      <xdr:col>111</xdr:col>
      <xdr:colOff>177800</xdr:colOff>
      <xdr:row>107</xdr:row>
      <xdr:rowOff>125730</xdr:rowOff>
    </xdr:to>
    <xdr:cxnSp macro="">
      <xdr:nvCxnSpPr>
        <xdr:cNvPr id="794" name="直線コネクタ 793"/>
        <xdr:cNvCxnSpPr/>
      </xdr:nvCxnSpPr>
      <xdr:spPr>
        <a:xfrm flipV="1">
          <a:off x="20434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795" name="楕円 794"/>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148589</xdr:rowOff>
    </xdr:to>
    <xdr:cxnSp macro="">
      <xdr:nvCxnSpPr>
        <xdr:cNvPr id="796" name="直線コネクタ 795"/>
        <xdr:cNvCxnSpPr/>
      </xdr:nvCxnSpPr>
      <xdr:spPr>
        <a:xfrm flipV="1">
          <a:off x="19545300" y="18470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97"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798"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799" name="n_3ave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00"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163847</xdr:rowOff>
    </xdr:from>
    <xdr:ext cx="469744" cy="259045"/>
    <xdr:sp macro="" textlink="">
      <xdr:nvSpPr>
        <xdr:cNvPr id="801" name="n_1mainValue【庁舎】&#10;一人当たり面積"/>
        <xdr:cNvSpPr txBox="1"/>
      </xdr:nvSpPr>
      <xdr:spPr>
        <a:xfrm>
          <a:off x="21075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802" name="n_2mainValue【庁舎】&#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803" name="n_3mainValue【庁舎】&#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ほとんどの類型において、有形固定資産原価償却率が類似団体平均を上回っているが、庁舎の類型は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年度に改善され平均を下回った。これは、玉川総合支所が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年度に竣工したことが大きな要因となっている。現在、本庁舎改築工事も進めており、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年度に竣工が予定されているためさらなる改善が見込まれる。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平成３０年度から令和２年度の３か年で合計すると、分子となる基準財政収入額が増加したが、分母となる基準財政需要額も増加しているため、財政力指数は前年度からほぼ横ばいとなった。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109765</xdr:rowOff>
    </xdr:to>
    <xdr:cxnSp macro="">
      <xdr:nvCxnSpPr>
        <xdr:cNvPr id="71" name="直線コネクタ 70"/>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109765</xdr:rowOff>
    </xdr:to>
    <xdr:cxnSp macro="">
      <xdr:nvCxnSpPr>
        <xdr:cNvPr id="74" name="直線コネクタ 73"/>
        <xdr:cNvCxnSpPr/>
      </xdr:nvCxnSpPr>
      <xdr:spPr>
        <a:xfrm>
          <a:off x="3225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75293</xdr:rowOff>
    </xdr:to>
    <xdr:cxnSp macro="">
      <xdr:nvCxnSpPr>
        <xdr:cNvPr id="77" name="直線コネクタ 76"/>
        <xdr:cNvCxnSpPr/>
      </xdr:nvCxnSpPr>
      <xdr:spPr>
        <a:xfrm>
          <a:off x="2336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75293</xdr:rowOff>
    </xdr:to>
    <xdr:cxnSp macro="">
      <xdr:nvCxnSpPr>
        <xdr:cNvPr id="80" name="直線コネクタ 79"/>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4" name="楕円 93"/>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5" name="テキスト ボックス 94"/>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補助費等や公債費の減などにより分子となる経常経費充当一般財源等が減少したが、財調交付金や地方特例交付金の減などにより分母となる経常的一般財源等の減少率が上回ったため、前年度比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38705</xdr:rowOff>
    </xdr:from>
    <xdr:to>
      <xdr:col>23</xdr:col>
      <xdr:colOff>133350</xdr:colOff>
      <xdr:row>62</xdr:row>
      <xdr:rowOff>73176</xdr:rowOff>
    </xdr:to>
    <xdr:cxnSp macro="">
      <xdr:nvCxnSpPr>
        <xdr:cNvPr id="136" name="直線コネクタ 135"/>
        <xdr:cNvCxnSpPr/>
      </xdr:nvCxnSpPr>
      <xdr:spPr>
        <a:xfrm>
          <a:off x="4114800" y="106686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140305</xdr:rowOff>
    </xdr:from>
    <xdr:to>
      <xdr:col>19</xdr:col>
      <xdr:colOff>133350</xdr:colOff>
      <xdr:row>62</xdr:row>
      <xdr:rowOff>38705</xdr:rowOff>
    </xdr:to>
    <xdr:cxnSp macro="">
      <xdr:nvCxnSpPr>
        <xdr:cNvPr id="139" name="直線コネクタ 138"/>
        <xdr:cNvCxnSpPr/>
      </xdr:nvCxnSpPr>
      <xdr:spPr>
        <a:xfrm>
          <a:off x="3225800" y="104273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140305</xdr:rowOff>
    </xdr:from>
    <xdr:to>
      <xdr:col>15</xdr:col>
      <xdr:colOff>82550</xdr:colOff>
      <xdr:row>63</xdr:row>
      <xdr:rowOff>62593</xdr:rowOff>
    </xdr:to>
    <xdr:cxnSp macro="">
      <xdr:nvCxnSpPr>
        <xdr:cNvPr id="142" name="直線コネクタ 141"/>
        <xdr:cNvCxnSpPr/>
      </xdr:nvCxnSpPr>
      <xdr:spPr>
        <a:xfrm flipV="1">
          <a:off x="2336800" y="10427305"/>
          <a:ext cx="889000" cy="4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62593</xdr:rowOff>
    </xdr:to>
    <xdr:cxnSp macro="">
      <xdr:nvCxnSpPr>
        <xdr:cNvPr id="145" name="直線コネクタ 144"/>
        <xdr:cNvCxnSpPr/>
      </xdr:nvCxnSpPr>
      <xdr:spPr>
        <a:xfrm>
          <a:off x="1447800" y="1079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22376</xdr:rowOff>
    </xdr:from>
    <xdr:to>
      <xdr:col>23</xdr:col>
      <xdr:colOff>184150</xdr:colOff>
      <xdr:row>62</xdr:row>
      <xdr:rowOff>123976</xdr:rowOff>
    </xdr:to>
    <xdr:sp macro="" textlink="">
      <xdr:nvSpPr>
        <xdr:cNvPr id="155" name="楕円 154"/>
        <xdr:cNvSpPr/>
      </xdr:nvSpPr>
      <xdr:spPr>
        <a:xfrm>
          <a:off x="4902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38903</xdr:rowOff>
    </xdr:from>
    <xdr:ext cx="762000" cy="259045"/>
    <xdr:sp macro="" textlink="">
      <xdr:nvSpPr>
        <xdr:cNvPr id="156" name="財政構造の弾力性該当値テキスト"/>
        <xdr:cNvSpPr txBox="1"/>
      </xdr:nvSpPr>
      <xdr:spPr>
        <a:xfrm>
          <a:off x="50419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159355</xdr:rowOff>
    </xdr:from>
    <xdr:to>
      <xdr:col>19</xdr:col>
      <xdr:colOff>184150</xdr:colOff>
      <xdr:row>62</xdr:row>
      <xdr:rowOff>89505</xdr:rowOff>
    </xdr:to>
    <xdr:sp macro="" textlink="">
      <xdr:nvSpPr>
        <xdr:cNvPr id="157" name="楕円 156"/>
        <xdr:cNvSpPr/>
      </xdr:nvSpPr>
      <xdr:spPr>
        <a:xfrm>
          <a:off x="4064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74282</xdr:rowOff>
    </xdr:from>
    <xdr:ext cx="736600" cy="259045"/>
    <xdr:sp macro="" textlink="">
      <xdr:nvSpPr>
        <xdr:cNvPr id="158" name="テキスト ボックス 157"/>
        <xdr:cNvSpPr txBox="1"/>
      </xdr:nvSpPr>
      <xdr:spPr>
        <a:xfrm>
          <a:off x="3733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89505</xdr:rowOff>
    </xdr:from>
    <xdr:to>
      <xdr:col>15</xdr:col>
      <xdr:colOff>133350</xdr:colOff>
      <xdr:row>61</xdr:row>
      <xdr:rowOff>19655</xdr:rowOff>
    </xdr:to>
    <xdr:sp macro="" textlink="">
      <xdr:nvSpPr>
        <xdr:cNvPr id="159" name="楕円 158"/>
        <xdr:cNvSpPr/>
      </xdr:nvSpPr>
      <xdr:spPr>
        <a:xfrm>
          <a:off x="3175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60" name="テキスト ボックス 159"/>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11793</xdr:rowOff>
    </xdr:from>
    <xdr:to>
      <xdr:col>11</xdr:col>
      <xdr:colOff>82550</xdr:colOff>
      <xdr:row>63</xdr:row>
      <xdr:rowOff>113393</xdr:rowOff>
    </xdr:to>
    <xdr:sp macro="" textlink="">
      <xdr:nvSpPr>
        <xdr:cNvPr id="161" name="楕円 160"/>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98170</xdr:rowOff>
    </xdr:from>
    <xdr:ext cx="762000" cy="259045"/>
    <xdr:sp macro="" textlink="">
      <xdr:nvSpPr>
        <xdr:cNvPr id="162" name="テキスト ボックス 161"/>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3" name="楕円 162"/>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4" name="テキスト ボックス 16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分母となる人口が増加したが、分子となる人件費・物件費等の決算額も主に会計年度任用職員制度の導入により増加しており、分子の増加率が分母の増加率を上回ったため、人口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この数値は類似団体内において低い水準にあるが、今後も引き続き行財政改善に取り組み、経費の削減に努める。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72062</xdr:rowOff>
    </xdr:from>
    <xdr:to>
      <xdr:col>23</xdr:col>
      <xdr:colOff>133350</xdr:colOff>
      <xdr:row>81</xdr:row>
      <xdr:rowOff>107635</xdr:rowOff>
    </xdr:to>
    <xdr:cxnSp macro="">
      <xdr:nvCxnSpPr>
        <xdr:cNvPr id="197" name="直線コネクタ 196"/>
        <xdr:cNvCxnSpPr/>
      </xdr:nvCxnSpPr>
      <xdr:spPr>
        <a:xfrm>
          <a:off x="4114800" y="13959512"/>
          <a:ext cx="8382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54487</xdr:rowOff>
    </xdr:from>
    <xdr:to>
      <xdr:col>19</xdr:col>
      <xdr:colOff>133350</xdr:colOff>
      <xdr:row>81</xdr:row>
      <xdr:rowOff>72062</xdr:rowOff>
    </xdr:to>
    <xdr:cxnSp macro="">
      <xdr:nvCxnSpPr>
        <xdr:cNvPr id="200" name="直線コネクタ 199"/>
        <xdr:cNvCxnSpPr/>
      </xdr:nvCxnSpPr>
      <xdr:spPr>
        <a:xfrm>
          <a:off x="3225800" y="13941937"/>
          <a:ext cx="889000" cy="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41833</xdr:rowOff>
    </xdr:from>
    <xdr:to>
      <xdr:col>15</xdr:col>
      <xdr:colOff>82550</xdr:colOff>
      <xdr:row>81</xdr:row>
      <xdr:rowOff>54487</xdr:rowOff>
    </xdr:to>
    <xdr:cxnSp macro="">
      <xdr:nvCxnSpPr>
        <xdr:cNvPr id="203" name="直線コネクタ 202"/>
        <xdr:cNvCxnSpPr/>
      </xdr:nvCxnSpPr>
      <xdr:spPr>
        <a:xfrm>
          <a:off x="2336800" y="13929283"/>
          <a:ext cx="8890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30781</xdr:rowOff>
    </xdr:from>
    <xdr:to>
      <xdr:col>11</xdr:col>
      <xdr:colOff>31750</xdr:colOff>
      <xdr:row>81</xdr:row>
      <xdr:rowOff>41833</xdr:rowOff>
    </xdr:to>
    <xdr:cxnSp macro="">
      <xdr:nvCxnSpPr>
        <xdr:cNvPr id="206" name="直線コネクタ 205"/>
        <xdr:cNvCxnSpPr/>
      </xdr:nvCxnSpPr>
      <xdr:spPr>
        <a:xfrm>
          <a:off x="1447800" y="13918231"/>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56835</xdr:rowOff>
    </xdr:from>
    <xdr:to>
      <xdr:col>23</xdr:col>
      <xdr:colOff>184150</xdr:colOff>
      <xdr:row>81</xdr:row>
      <xdr:rowOff>158435</xdr:rowOff>
    </xdr:to>
    <xdr:sp macro="" textlink="">
      <xdr:nvSpPr>
        <xdr:cNvPr id="216" name="楕円 215"/>
        <xdr:cNvSpPr/>
      </xdr:nvSpPr>
      <xdr:spPr>
        <a:xfrm>
          <a:off x="4902200" y="139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149562</xdr:rowOff>
    </xdr:from>
    <xdr:ext cx="762000" cy="259045"/>
    <xdr:sp macro="" textlink="">
      <xdr:nvSpPr>
        <xdr:cNvPr id="217" name="人件費・物件費等の状況該当値テキスト"/>
        <xdr:cNvSpPr txBox="1"/>
      </xdr:nvSpPr>
      <xdr:spPr>
        <a:xfrm>
          <a:off x="5041900" y="1386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21262</xdr:rowOff>
    </xdr:from>
    <xdr:to>
      <xdr:col>19</xdr:col>
      <xdr:colOff>184150</xdr:colOff>
      <xdr:row>81</xdr:row>
      <xdr:rowOff>122862</xdr:rowOff>
    </xdr:to>
    <xdr:sp macro="" textlink="">
      <xdr:nvSpPr>
        <xdr:cNvPr id="218" name="楕円 217"/>
        <xdr:cNvSpPr/>
      </xdr:nvSpPr>
      <xdr:spPr>
        <a:xfrm>
          <a:off x="4064000" y="139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133039</xdr:rowOff>
    </xdr:from>
    <xdr:ext cx="736600" cy="259045"/>
    <xdr:sp macro="" textlink="">
      <xdr:nvSpPr>
        <xdr:cNvPr id="219" name="テキスト ボックス 218"/>
        <xdr:cNvSpPr txBox="1"/>
      </xdr:nvSpPr>
      <xdr:spPr>
        <a:xfrm>
          <a:off x="3733800" y="1367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3687</xdr:rowOff>
    </xdr:from>
    <xdr:to>
      <xdr:col>15</xdr:col>
      <xdr:colOff>133350</xdr:colOff>
      <xdr:row>81</xdr:row>
      <xdr:rowOff>105287</xdr:rowOff>
    </xdr:to>
    <xdr:sp macro="" textlink="">
      <xdr:nvSpPr>
        <xdr:cNvPr id="220" name="楕円 219"/>
        <xdr:cNvSpPr/>
      </xdr:nvSpPr>
      <xdr:spPr>
        <a:xfrm>
          <a:off x="3175000" y="138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115464</xdr:rowOff>
    </xdr:from>
    <xdr:ext cx="762000" cy="259045"/>
    <xdr:sp macro="" textlink="">
      <xdr:nvSpPr>
        <xdr:cNvPr id="221" name="テキスト ボックス 220"/>
        <xdr:cNvSpPr txBox="1"/>
      </xdr:nvSpPr>
      <xdr:spPr>
        <a:xfrm>
          <a:off x="2844800" y="1366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162483</xdr:rowOff>
    </xdr:from>
    <xdr:to>
      <xdr:col>11</xdr:col>
      <xdr:colOff>82550</xdr:colOff>
      <xdr:row>81</xdr:row>
      <xdr:rowOff>92633</xdr:rowOff>
    </xdr:to>
    <xdr:sp macro="" textlink="">
      <xdr:nvSpPr>
        <xdr:cNvPr id="222" name="楕円 221"/>
        <xdr:cNvSpPr/>
      </xdr:nvSpPr>
      <xdr:spPr>
        <a:xfrm>
          <a:off x="2286000" y="138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102810</xdr:rowOff>
    </xdr:from>
    <xdr:ext cx="762000" cy="259045"/>
    <xdr:sp macro="" textlink="">
      <xdr:nvSpPr>
        <xdr:cNvPr id="223" name="テキスト ボックス 222"/>
        <xdr:cNvSpPr txBox="1"/>
      </xdr:nvSpPr>
      <xdr:spPr>
        <a:xfrm>
          <a:off x="19558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151431</xdr:rowOff>
    </xdr:from>
    <xdr:to>
      <xdr:col>7</xdr:col>
      <xdr:colOff>31750</xdr:colOff>
      <xdr:row>81</xdr:row>
      <xdr:rowOff>81581</xdr:rowOff>
    </xdr:to>
    <xdr:sp macro="" textlink="">
      <xdr:nvSpPr>
        <xdr:cNvPr id="224" name="楕円 223"/>
        <xdr:cNvSpPr/>
      </xdr:nvSpPr>
      <xdr:spPr>
        <a:xfrm>
          <a:off x="1397000" y="138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91758</xdr:rowOff>
    </xdr:from>
    <xdr:ext cx="762000" cy="259045"/>
    <xdr:sp macro="" textlink="">
      <xdr:nvSpPr>
        <xdr:cNvPr id="225" name="テキスト ボックス 224"/>
        <xdr:cNvSpPr txBox="1"/>
      </xdr:nvSpPr>
      <xdr:spPr>
        <a:xfrm>
          <a:off x="1066800" y="1363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	給与構造の改革に伴う給料表の改定はなかった。</a:t>
          </a:r>
        </a:p>
        <a:p>
          <a:r>
            <a:rPr kumimoji="1" lang="ja-JP" altLang="en-US" sz="1300">
              <a:latin typeface="ＭＳ Ｐゴシック" panose="020B0600070205080204" pitchFamily="50" charset="-128"/>
              <a:ea typeface="ＭＳ Ｐゴシック" panose="020B0600070205080204" pitchFamily="50" charset="-128"/>
            </a:rPr>
            <a:t>  国においても、民間給与との較差は極めて小さいことから、給料表の改定はなかったものの、</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この数値は類似団体平均を上回っており、今後も引き続き職員給与の適正化に努めていく。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101600</xdr:rowOff>
    </xdr:to>
    <xdr:cxnSp macro="">
      <xdr:nvCxnSpPr>
        <xdr:cNvPr id="261" name="直線コネクタ 260"/>
        <xdr:cNvCxnSpPr/>
      </xdr:nvCxnSpPr>
      <xdr:spPr>
        <a:xfrm>
          <a:off x="16179800" y="147428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87</xdr:row>
      <xdr:rowOff>33564</xdr:rowOff>
    </xdr:to>
    <xdr:cxnSp macro="">
      <xdr:nvCxnSpPr>
        <xdr:cNvPr id="264" name="直線コネクタ 263"/>
        <xdr:cNvCxnSpPr/>
      </xdr:nvCxnSpPr>
      <xdr:spPr>
        <a:xfrm flipV="1">
          <a:off x="15290800" y="147428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7" name="直線コネクタ 266"/>
        <xdr:cNvCxnSpPr/>
      </xdr:nvCxnSpPr>
      <xdr:spPr>
        <a:xfrm flipV="1">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70" name="直線コネクタ 269"/>
        <xdr:cNvCxnSpPr/>
      </xdr:nvCxnSpPr>
      <xdr:spPr>
        <a:xfrm>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分子となる職員数、分母となる人口がともに増加したが、分子の増加率が分母の増加率を上回ったため、人口千人当たり職員数が前年度比で</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この数値は類似団体平均を下回っているが、今後も定員適正化の取組みによる職員定数の効率的な配分を行うとともに、重点政策等に適確に対応できる機動的・効率的な人員体制の構築を進めていく。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131354</xdr:rowOff>
    </xdr:from>
    <xdr:to>
      <xdr:col>81</xdr:col>
      <xdr:colOff>44450</xdr:colOff>
      <xdr:row>59</xdr:row>
      <xdr:rowOff>140546</xdr:rowOff>
    </xdr:to>
    <xdr:cxnSp macro="">
      <xdr:nvCxnSpPr>
        <xdr:cNvPr id="326" name="直線コネクタ 325"/>
        <xdr:cNvCxnSpPr/>
      </xdr:nvCxnSpPr>
      <xdr:spPr>
        <a:xfrm>
          <a:off x="16179800" y="10246904"/>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125324</xdr:rowOff>
    </xdr:from>
    <xdr:ext cx="762000" cy="259045"/>
    <xdr:sp macro="" textlink="">
      <xdr:nvSpPr>
        <xdr:cNvPr id="327" name="定員管理の状況平均値テキスト"/>
        <xdr:cNvSpPr txBox="1"/>
      </xdr:nvSpPr>
      <xdr:spPr>
        <a:xfrm>
          <a:off x="17106900" y="10240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131354</xdr:rowOff>
    </xdr:to>
    <xdr:cxnSp macro="">
      <xdr:nvCxnSpPr>
        <xdr:cNvPr id="329" name="直線コネクタ 328"/>
        <xdr:cNvCxnSpPr/>
      </xdr:nvCxnSpPr>
      <xdr:spPr>
        <a:xfrm>
          <a:off x="15290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127907</xdr:rowOff>
    </xdr:to>
    <xdr:cxnSp macro="">
      <xdr:nvCxnSpPr>
        <xdr:cNvPr id="332" name="直線コネクタ 331"/>
        <xdr:cNvCxnSpPr/>
      </xdr:nvCxnSpPr>
      <xdr:spPr>
        <a:xfrm>
          <a:off x="14401800" y="102365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115267</xdr:rowOff>
    </xdr:from>
    <xdr:to>
      <xdr:col>68</xdr:col>
      <xdr:colOff>152400</xdr:colOff>
      <xdr:row>59</xdr:row>
      <xdr:rowOff>121013</xdr:rowOff>
    </xdr:to>
    <xdr:cxnSp macro="">
      <xdr:nvCxnSpPr>
        <xdr:cNvPr id="335" name="直線コネクタ 334"/>
        <xdr:cNvCxnSpPr/>
      </xdr:nvCxnSpPr>
      <xdr:spPr>
        <a:xfrm>
          <a:off x="13512800" y="1023081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45" name="楕円 344"/>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6" name="定員管理の状況該当値テキスト"/>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80554</xdr:rowOff>
    </xdr:from>
    <xdr:to>
      <xdr:col>77</xdr:col>
      <xdr:colOff>95250</xdr:colOff>
      <xdr:row>60</xdr:row>
      <xdr:rowOff>10704</xdr:rowOff>
    </xdr:to>
    <xdr:sp macro="" textlink="">
      <xdr:nvSpPr>
        <xdr:cNvPr id="347" name="楕円 346"/>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20881</xdr:rowOff>
    </xdr:from>
    <xdr:ext cx="736600" cy="259045"/>
    <xdr:sp macro="" textlink="">
      <xdr:nvSpPr>
        <xdr:cNvPr id="348" name="テキスト ボックス 347"/>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9" name="楕円 348"/>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50" name="テキスト ボックス 349"/>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51" name="楕円 350"/>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52" name="テキスト ボックス 351"/>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64467</xdr:rowOff>
    </xdr:from>
    <xdr:to>
      <xdr:col>64</xdr:col>
      <xdr:colOff>152400</xdr:colOff>
      <xdr:row>59</xdr:row>
      <xdr:rowOff>166067</xdr:rowOff>
    </xdr:to>
    <xdr:sp macro="" textlink="">
      <xdr:nvSpPr>
        <xdr:cNvPr id="353" name="楕円 352"/>
        <xdr:cNvSpPr/>
      </xdr:nvSpPr>
      <xdr:spPr>
        <a:xfrm>
          <a:off x="13462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4794</xdr:rowOff>
    </xdr:from>
    <xdr:ext cx="762000" cy="259045"/>
    <xdr:sp macro="" textlink="">
      <xdr:nvSpPr>
        <xdr:cNvPr id="354" name="テキスト ボックス 353"/>
        <xdr:cNvSpPr txBox="1"/>
      </xdr:nvSpPr>
      <xdr:spPr>
        <a:xfrm>
          <a:off x="13131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地方債の着実な償還を進めたことにより公債費は減少したものの、土地開発公社からの買戻しに係る経費の増などにより、公債費に準ずる債務負担行為に係るものの経費が増となったため、前年度より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105410</xdr:rowOff>
    </xdr:to>
    <xdr:cxnSp macro="">
      <xdr:nvCxnSpPr>
        <xdr:cNvPr id="383" name="直線コネクタ 382"/>
        <xdr:cNvCxnSpPr/>
      </xdr:nvCxnSpPr>
      <xdr:spPr>
        <a:xfrm>
          <a:off x="16179800" y="662305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105410</xdr:rowOff>
    </xdr:to>
    <xdr:cxnSp macro="">
      <xdr:nvCxnSpPr>
        <xdr:cNvPr id="386" name="直線コネクタ 385"/>
        <xdr:cNvCxnSpPr/>
      </xdr:nvCxnSpPr>
      <xdr:spPr>
        <a:xfrm flipV="1">
          <a:off x="15290800" y="66230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30480</xdr:rowOff>
    </xdr:to>
    <xdr:cxnSp macro="">
      <xdr:nvCxnSpPr>
        <xdr:cNvPr id="389" name="直線コネクタ 388"/>
        <xdr:cNvCxnSpPr/>
      </xdr:nvCxnSpPr>
      <xdr:spPr>
        <a:xfrm flipV="1">
          <a:off x="14401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41</xdr:row>
      <xdr:rowOff>76200</xdr:rowOff>
    </xdr:to>
    <xdr:cxnSp macro="">
      <xdr:nvCxnSpPr>
        <xdr:cNvPr id="392" name="直線コネクタ 391"/>
        <xdr:cNvCxnSpPr/>
      </xdr:nvCxnSpPr>
      <xdr:spPr>
        <a:xfrm flipV="1">
          <a:off x="13512800" y="68884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2" name="楕円 401"/>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3"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1" name="テキスト ボックス 41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調交付金や地方特例交付金の減などにより分母となる歳入経常一般財源が減少したことに加え、分子となる人件費が会計年度任用職員制度の導入等による職員数の増などにより増加したため、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この数値は類似団体平均を上回っており、今後も引き続き定員適正化の取り組みにより、計画的な定員管理に努めていく。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38</xdr:row>
      <xdr:rowOff>38100</xdr:rowOff>
    </xdr:to>
    <xdr:cxnSp macro="">
      <xdr:nvCxnSpPr>
        <xdr:cNvPr id="66" name="直線コネクタ 65"/>
        <xdr:cNvCxnSpPr/>
      </xdr:nvCxnSpPr>
      <xdr:spPr>
        <a:xfrm>
          <a:off x="3987800" y="6362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152400</xdr:rowOff>
    </xdr:from>
    <xdr:to>
      <xdr:col>19</xdr:col>
      <xdr:colOff>187325</xdr:colOff>
      <xdr:row>37</xdr:row>
      <xdr:rowOff>19050</xdr:rowOff>
    </xdr:to>
    <xdr:cxnSp macro="">
      <xdr:nvCxnSpPr>
        <xdr:cNvPr id="69" name="直線コネクタ 68"/>
        <xdr:cNvCxnSpPr/>
      </xdr:nvCxnSpPr>
      <xdr:spPr>
        <a:xfrm>
          <a:off x="3098800" y="632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152400</xdr:rowOff>
    </xdr:from>
    <xdr:to>
      <xdr:col>15</xdr:col>
      <xdr:colOff>98425</xdr:colOff>
      <xdr:row>37</xdr:row>
      <xdr:rowOff>133350</xdr:rowOff>
    </xdr:to>
    <xdr:cxnSp macro="">
      <xdr:nvCxnSpPr>
        <xdr:cNvPr id="72" name="直線コネクタ 71"/>
        <xdr:cNvCxnSpPr/>
      </xdr:nvCxnSpPr>
      <xdr:spPr>
        <a:xfrm flipV="1">
          <a:off x="2209800" y="632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133350</xdr:rowOff>
    </xdr:from>
    <xdr:to>
      <xdr:col>11</xdr:col>
      <xdr:colOff>9525</xdr:colOff>
      <xdr:row>38</xdr:row>
      <xdr:rowOff>0</xdr:rowOff>
    </xdr:to>
    <xdr:cxnSp macro="">
      <xdr:nvCxnSpPr>
        <xdr:cNvPr id="75" name="直線コネクタ 74"/>
        <xdr:cNvCxnSpPr/>
      </xdr:nvCxnSpPr>
      <xdr:spPr>
        <a:xfrm flipV="1">
          <a:off x="13208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139700</xdr:rowOff>
    </xdr:from>
    <xdr:to>
      <xdr:col>20</xdr:col>
      <xdr:colOff>38100</xdr:colOff>
      <xdr:row>37</xdr:row>
      <xdr:rowOff>69850</xdr:rowOff>
    </xdr:to>
    <xdr:sp macro="" textlink="">
      <xdr:nvSpPr>
        <xdr:cNvPr id="87" name="楕円 86"/>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88" name="テキスト ボックス 87"/>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82550</xdr:rowOff>
    </xdr:from>
    <xdr:to>
      <xdr:col>11</xdr:col>
      <xdr:colOff>60325</xdr:colOff>
      <xdr:row>38</xdr:row>
      <xdr:rowOff>12700</xdr:rowOff>
    </xdr:to>
    <xdr:sp macro="" textlink="">
      <xdr:nvSpPr>
        <xdr:cNvPr id="91" name="楕円 90"/>
        <xdr:cNvSpPr/>
      </xdr:nvSpPr>
      <xdr:spPr>
        <a:xfrm>
          <a:off x="2159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120650</xdr:rowOff>
    </xdr:from>
    <xdr:to>
      <xdr:col>6</xdr:col>
      <xdr:colOff>171450</xdr:colOff>
      <xdr:row>38</xdr:row>
      <xdr:rowOff>50800</xdr:rowOff>
    </xdr:to>
    <xdr:sp macro="" textlink="">
      <xdr:nvSpPr>
        <xdr:cNvPr id="93" name="楕円 92"/>
        <xdr:cNvSpPr/>
      </xdr:nvSpPr>
      <xdr:spPr>
        <a:xfrm>
          <a:off x="1270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35577</xdr:rowOff>
    </xdr:from>
    <xdr:ext cx="762000" cy="259045"/>
    <xdr:sp macro="" textlink="">
      <xdr:nvSpPr>
        <xdr:cNvPr id="94" name="テキスト ボックス 93"/>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調交付金や地方特例交付金の減などにより分母となる歳入経常一般財源が減少したが、会計年度任用職員制度の導入等により、分子となる物件費の減少率が上回ったため、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この数値は類似団体平均を下回っているものの、今後も業務の効率化を進めるとともに、各種事務経費や施設維持管理経費などの内部経費抑制に努めていく。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137886</xdr:rowOff>
    </xdr:to>
    <xdr:cxnSp macro="">
      <xdr:nvCxnSpPr>
        <xdr:cNvPr id="129" name="直線コネクタ 128"/>
        <xdr:cNvCxnSpPr/>
      </xdr:nvCxnSpPr>
      <xdr:spPr>
        <a:xfrm flipV="1">
          <a:off x="15671800" y="241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137886</xdr:rowOff>
    </xdr:to>
    <xdr:cxnSp macro="">
      <xdr:nvCxnSpPr>
        <xdr:cNvPr id="132" name="直線コネクタ 131"/>
        <xdr:cNvCxnSpPr/>
      </xdr:nvCxnSpPr>
      <xdr:spPr>
        <a:xfrm>
          <a:off x="14782800" y="2483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83457</xdr:rowOff>
    </xdr:from>
    <xdr:to>
      <xdr:col>73</xdr:col>
      <xdr:colOff>180975</xdr:colOff>
      <xdr:row>14</xdr:row>
      <xdr:rowOff>105229</xdr:rowOff>
    </xdr:to>
    <xdr:cxnSp macro="">
      <xdr:nvCxnSpPr>
        <xdr:cNvPr id="135" name="直線コネクタ 134"/>
        <xdr:cNvCxnSpPr/>
      </xdr:nvCxnSpPr>
      <xdr:spPr>
        <a:xfrm flipV="1">
          <a:off x="13893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105229</xdr:rowOff>
    </xdr:to>
    <xdr:cxnSp macro="">
      <xdr:nvCxnSpPr>
        <xdr:cNvPr id="138" name="直線コネクタ 137"/>
        <xdr:cNvCxnSpPr/>
      </xdr:nvCxnSpPr>
      <xdr:spPr>
        <a:xfrm>
          <a:off x="13004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2013</xdr:rowOff>
    </xdr:from>
    <xdr:ext cx="736600" cy="259045"/>
    <xdr:sp macro="" textlink="">
      <xdr:nvSpPr>
        <xdr:cNvPr id="151" name="テキスト ボックス 150"/>
        <xdr:cNvSpPr txBox="1"/>
      </xdr:nvSpPr>
      <xdr:spPr>
        <a:xfrm>
          <a:off x="15290800" y="257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32657</xdr:rowOff>
    </xdr:from>
    <xdr:to>
      <xdr:col>74</xdr:col>
      <xdr:colOff>31750</xdr:colOff>
      <xdr:row>14</xdr:row>
      <xdr:rowOff>134257</xdr:rowOff>
    </xdr:to>
    <xdr:sp macro="" textlink="">
      <xdr:nvSpPr>
        <xdr:cNvPr id="152" name="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119034</xdr:rowOff>
    </xdr:from>
    <xdr:ext cx="762000" cy="259045"/>
    <xdr:sp macro="" textlink="">
      <xdr:nvSpPr>
        <xdr:cNvPr id="153" name="テキスト ボックス 152"/>
        <xdr:cNvSpPr txBox="1"/>
      </xdr:nvSpPr>
      <xdr:spPr>
        <a:xfrm>
          <a:off x="14401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140806</xdr:rowOff>
    </xdr:from>
    <xdr:ext cx="762000" cy="259045"/>
    <xdr:sp macro="" textlink="">
      <xdr:nvSpPr>
        <xdr:cNvPr id="155" name="テキスト ボックス 154"/>
        <xdr:cNvSpPr txBox="1"/>
      </xdr:nvSpPr>
      <xdr:spPr>
        <a:xfrm>
          <a:off x="13512800" y="25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75491</xdr:rowOff>
    </xdr:from>
    <xdr:ext cx="762000" cy="259045"/>
    <xdr:sp macro="" textlink="">
      <xdr:nvSpPr>
        <xdr:cNvPr id="157" name="テキスト ボックス 156"/>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分子となる扶助費はおおむね横ばいだが、財調交付金や地方特例交付金の減などにより分母となる歳入経常一般財源が減少したため、扶助費に係る経常収支比率は前年度比で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この数値は類似団体平均を下回っているものの、今後も障害者自立支援給付費など社会保障関連経費の一定の増が見込まれる。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64407</xdr:rowOff>
    </xdr:to>
    <xdr:cxnSp macro="">
      <xdr:nvCxnSpPr>
        <xdr:cNvPr id="192" name="直線コネクタ 191"/>
        <xdr:cNvCxnSpPr/>
      </xdr:nvCxnSpPr>
      <xdr:spPr>
        <a:xfrm>
          <a:off x="3987800" y="10169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53522</xdr:rowOff>
    </xdr:to>
    <xdr:cxnSp macro="">
      <xdr:nvCxnSpPr>
        <xdr:cNvPr id="195" name="直線コネクタ 194"/>
        <xdr:cNvCxnSpPr/>
      </xdr:nvCxnSpPr>
      <xdr:spPr>
        <a:xfrm>
          <a:off x="3098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20865</xdr:rowOff>
    </xdr:to>
    <xdr:cxnSp macro="">
      <xdr:nvCxnSpPr>
        <xdr:cNvPr id="198" name="直線コネクタ 197"/>
        <xdr:cNvCxnSpPr/>
      </xdr:nvCxnSpPr>
      <xdr:spPr>
        <a:xfrm flipV="1">
          <a:off x="2209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59</xdr:row>
      <xdr:rowOff>20865</xdr:rowOff>
    </xdr:to>
    <xdr:cxnSp macro="">
      <xdr:nvCxnSpPr>
        <xdr:cNvPr id="201" name="直線コネクタ 200"/>
        <xdr:cNvCxnSpPr/>
      </xdr:nvCxnSpPr>
      <xdr:spPr>
        <a:xfrm>
          <a:off x="1320800" y="10049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211" name="楕円 210"/>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30134</xdr:rowOff>
    </xdr:from>
    <xdr:ext cx="762000" cy="259045"/>
    <xdr:sp macro="" textlink="">
      <xdr:nvSpPr>
        <xdr:cNvPr id="212" name="扶助費該当値テキスト"/>
        <xdr:cNvSpPr txBox="1"/>
      </xdr:nvSpPr>
      <xdr:spPr>
        <a:xfrm>
          <a:off x="4914900" y="99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5" name="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6" name="テキスト ボックス 215"/>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7" name="楕円 216"/>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81842</xdr:rowOff>
    </xdr:from>
    <xdr:ext cx="762000" cy="259045"/>
    <xdr:sp macro="" textlink="">
      <xdr:nvSpPr>
        <xdr:cNvPr id="218" name="テキスト ボックス 217"/>
        <xdr:cNvSpPr txBox="1"/>
      </xdr:nvSpPr>
      <xdr:spPr>
        <a:xfrm>
          <a:off x="1828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9" name="楕円 218"/>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166205</xdr:rowOff>
    </xdr:from>
    <xdr:ext cx="762000" cy="259045"/>
    <xdr:sp macro="" textlink="">
      <xdr:nvSpPr>
        <xdr:cNvPr id="220" name="テキスト ボックス 219"/>
        <xdr:cNvSpPr txBox="1"/>
      </xdr:nvSpPr>
      <xdr:spPr>
        <a:xfrm>
          <a:off x="939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その他経費は、維持補修費、貸付金、各特別会計への繰出金の合計である。</a:t>
          </a:r>
        </a:p>
        <a:p>
          <a:r>
            <a:rPr kumimoji="1" lang="ja-JP" altLang="en-US" sz="1300">
              <a:latin typeface="ＭＳ Ｐゴシック" panose="020B0600070205080204" pitchFamily="50" charset="-128"/>
              <a:ea typeface="ＭＳ Ｐゴシック" panose="020B0600070205080204" pitchFamily="50" charset="-128"/>
            </a:rPr>
            <a:t>　福祉資金貸付金や後期高齢者医療会計、介護保険事業会計への繰出金の減などにより分子が減少したが、財調交付金や地方特例交付金の減などにより分母となる歳入経常一般財源の減少率が上回ったため、その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88900</xdr:rowOff>
    </xdr:to>
    <xdr:cxnSp macro="">
      <xdr:nvCxnSpPr>
        <xdr:cNvPr id="253" name="直線コネクタ 252"/>
        <xdr:cNvCxnSpPr/>
      </xdr:nvCxnSpPr>
      <xdr:spPr>
        <a:xfrm>
          <a:off x="15671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69850</xdr:rowOff>
    </xdr:to>
    <xdr:cxnSp macro="">
      <xdr:nvCxnSpPr>
        <xdr:cNvPr id="256" name="直線コネクタ 255"/>
        <xdr:cNvCxnSpPr/>
      </xdr:nvCxnSpPr>
      <xdr:spPr>
        <a:xfrm>
          <a:off x="14782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107950</xdr:rowOff>
    </xdr:to>
    <xdr:cxnSp macro="">
      <xdr:nvCxnSpPr>
        <xdr:cNvPr id="259" name="直線コネクタ 258"/>
        <xdr:cNvCxnSpPr/>
      </xdr:nvCxnSpPr>
      <xdr:spPr>
        <a:xfrm flipV="1">
          <a:off x="13893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57</xdr:row>
      <xdr:rowOff>50800</xdr:rowOff>
    </xdr:to>
    <xdr:cxnSp macro="">
      <xdr:nvCxnSpPr>
        <xdr:cNvPr id="262" name="直線コネクタ 261"/>
        <xdr:cNvCxnSpPr/>
      </xdr:nvCxnSpPr>
      <xdr:spPr>
        <a:xfrm flipV="1">
          <a:off x="13004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2" name="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4" name="楕円 273"/>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75" name="テキスト ボックス 274"/>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6" name="楕円 275"/>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7" name="テキスト ボックス 27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8" name="楕円 277"/>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79" name="テキスト ボックス 278"/>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80" name="楕円 279"/>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81" name="テキスト ボックス 280"/>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調交付金や地方特例交付金の減などにより分母となる歳入経常一般財源が減少したが、建築物耐震診断・補強工事などの減により、分子となる補助費等の減少率が上回ったため、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この数値は類似団体平均を上回っており、今後も各補助金の制度内容等について定期的な検証・見直しを進めていく。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88900</xdr:rowOff>
    </xdr:to>
    <xdr:cxnSp macro="">
      <xdr:nvCxnSpPr>
        <xdr:cNvPr id="314" name="直線コネクタ 313"/>
        <xdr:cNvCxnSpPr/>
      </xdr:nvCxnSpPr>
      <xdr:spPr>
        <a:xfrm flipV="1">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107950</xdr:rowOff>
    </xdr:to>
    <xdr:cxnSp macro="">
      <xdr:nvCxnSpPr>
        <xdr:cNvPr id="317" name="直線コネクタ 316"/>
        <xdr:cNvCxnSpPr/>
      </xdr:nvCxnSpPr>
      <xdr:spPr>
        <a:xfrm flipV="1">
          <a:off x="14782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107950</xdr:rowOff>
    </xdr:from>
    <xdr:to>
      <xdr:col>73</xdr:col>
      <xdr:colOff>180975</xdr:colOff>
      <xdr:row>36</xdr:row>
      <xdr:rowOff>165100</xdr:rowOff>
    </xdr:to>
    <xdr:cxnSp macro="">
      <xdr:nvCxnSpPr>
        <xdr:cNvPr id="320" name="直線コネクタ 319"/>
        <xdr:cNvCxnSpPr/>
      </xdr:nvCxnSpPr>
      <xdr:spPr>
        <a:xfrm flipV="1">
          <a:off x="13893800" y="628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36</xdr:row>
      <xdr:rowOff>165100</xdr:rowOff>
    </xdr:to>
    <xdr:cxnSp macro="">
      <xdr:nvCxnSpPr>
        <xdr:cNvPr id="323" name="直線コネクタ 322"/>
        <xdr:cNvCxnSpPr/>
      </xdr:nvCxnSpPr>
      <xdr:spPr>
        <a:xfrm>
          <a:off x="13004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3" name="楕円 332"/>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143527</xdr:rowOff>
    </xdr:from>
    <xdr:ext cx="762000" cy="259045"/>
    <xdr:sp macro="" textlink="">
      <xdr:nvSpPr>
        <xdr:cNvPr id="334" name="補助費等該当値テキスト"/>
        <xdr:cNvSpPr txBox="1"/>
      </xdr:nvSpPr>
      <xdr:spPr>
        <a:xfrm>
          <a:off x="16598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5" name="楕円 334"/>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6" name="テキスト ボックス 33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57150</xdr:rowOff>
    </xdr:from>
    <xdr:to>
      <xdr:col>74</xdr:col>
      <xdr:colOff>31750</xdr:colOff>
      <xdr:row>36</xdr:row>
      <xdr:rowOff>158750</xdr:rowOff>
    </xdr:to>
    <xdr:sp macro="" textlink="">
      <xdr:nvSpPr>
        <xdr:cNvPr id="337" name="楕円 336"/>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143527</xdr:rowOff>
    </xdr:from>
    <xdr:ext cx="762000" cy="259045"/>
    <xdr:sp macro="" textlink="">
      <xdr:nvSpPr>
        <xdr:cNvPr id="338" name="テキスト ボックス 337"/>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9" name="楕円 338"/>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40" name="テキスト ボックス 33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41" name="楕円 340"/>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2" name="テキスト ボックス 34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満期一括債の償還金の減に伴う地方債償還元金の減などにより、前年度比で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この数値は、類似団体平均を上回っており、今後も、金利動向を考慮するなど効果的な借入方法を検討し、公債費の縮減を図るとともに、適切な範囲で地方債の活用を図っていく。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127000</xdr:rowOff>
    </xdr:to>
    <xdr:cxnSp macro="">
      <xdr:nvCxnSpPr>
        <xdr:cNvPr id="374" name="直線コネクタ 373"/>
        <xdr:cNvCxnSpPr/>
      </xdr:nvCxnSpPr>
      <xdr:spPr>
        <a:xfrm flipV="1">
          <a:off x="3987800" y="1346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127000</xdr:rowOff>
    </xdr:to>
    <xdr:cxnSp macro="">
      <xdr:nvCxnSpPr>
        <xdr:cNvPr id="377" name="直線コネクタ 376"/>
        <xdr:cNvCxnSpPr/>
      </xdr:nvCxnSpPr>
      <xdr:spPr>
        <a:xfrm>
          <a:off x="3098800" y="1334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80</xdr:row>
      <xdr:rowOff>88900</xdr:rowOff>
    </xdr:to>
    <xdr:cxnSp macro="">
      <xdr:nvCxnSpPr>
        <xdr:cNvPr id="380" name="直線コネクタ 379"/>
        <xdr:cNvCxnSpPr/>
      </xdr:nvCxnSpPr>
      <xdr:spPr>
        <a:xfrm flipV="1">
          <a:off x="2209800" y="13347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88900</xdr:rowOff>
    </xdr:to>
    <xdr:cxnSp macro="">
      <xdr:nvCxnSpPr>
        <xdr:cNvPr id="383" name="直線コネクタ 382"/>
        <xdr:cNvCxnSpPr/>
      </xdr:nvCxnSpPr>
      <xdr:spPr>
        <a:xfrm>
          <a:off x="1320800" y="1376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3" name="楕円 392"/>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4"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7" name="楕円 396"/>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8" name="テキスト ボックス 397"/>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9" name="楕円 398"/>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0" name="テキスト ボックス 399"/>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補助費等の減により分子が減少しているが、分母となる歳入経常一般財源も減少しており、分母の減少率が分子の減少率を上回ったため、前年度比で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37193</xdr:rowOff>
    </xdr:to>
    <xdr:cxnSp macro="">
      <xdr:nvCxnSpPr>
        <xdr:cNvPr id="437" name="直線コネクタ 436"/>
        <xdr:cNvCxnSpPr/>
      </xdr:nvCxnSpPr>
      <xdr:spPr>
        <a:xfrm>
          <a:off x="15671800" y="1319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76</xdr:row>
      <xdr:rowOff>165100</xdr:rowOff>
    </xdr:to>
    <xdr:cxnSp macro="">
      <xdr:nvCxnSpPr>
        <xdr:cNvPr id="440" name="直線コネクタ 439"/>
        <xdr:cNvCxnSpPr/>
      </xdr:nvCxnSpPr>
      <xdr:spPr>
        <a:xfrm>
          <a:off x="14782800" y="130102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151493</xdr:rowOff>
    </xdr:from>
    <xdr:to>
      <xdr:col>73</xdr:col>
      <xdr:colOff>180975</xdr:colOff>
      <xdr:row>77</xdr:row>
      <xdr:rowOff>91621</xdr:rowOff>
    </xdr:to>
    <xdr:cxnSp macro="">
      <xdr:nvCxnSpPr>
        <xdr:cNvPr id="443" name="直線コネクタ 442"/>
        <xdr:cNvCxnSpPr/>
      </xdr:nvCxnSpPr>
      <xdr:spPr>
        <a:xfrm flipV="1">
          <a:off x="13893800" y="13010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37193</xdr:rowOff>
    </xdr:from>
    <xdr:to>
      <xdr:col>69</xdr:col>
      <xdr:colOff>92075</xdr:colOff>
      <xdr:row>77</xdr:row>
      <xdr:rowOff>91621</xdr:rowOff>
    </xdr:to>
    <xdr:cxnSp macro="">
      <xdr:nvCxnSpPr>
        <xdr:cNvPr id="446" name="直線コネクタ 445"/>
        <xdr:cNvCxnSpPr/>
      </xdr:nvCxnSpPr>
      <xdr:spPr>
        <a:xfrm>
          <a:off x="13004800" y="13238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56" name="楕円 455"/>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2920</xdr:rowOff>
    </xdr:from>
    <xdr:ext cx="762000" cy="259045"/>
    <xdr:sp macro="" textlink="">
      <xdr:nvSpPr>
        <xdr:cNvPr id="457" name="公債費以外該当値テキスト"/>
        <xdr:cNvSpPr txBox="1"/>
      </xdr:nvSpPr>
      <xdr:spPr>
        <a:xfrm>
          <a:off x="16598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8" name="楕円 457"/>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59" name="テキスト ボックス 45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60" name="楕円 459"/>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61" name="テキスト ボックス 46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40821</xdr:rowOff>
    </xdr:from>
    <xdr:to>
      <xdr:col>69</xdr:col>
      <xdr:colOff>142875</xdr:colOff>
      <xdr:row>77</xdr:row>
      <xdr:rowOff>142421</xdr:rowOff>
    </xdr:to>
    <xdr:sp macro="" textlink="">
      <xdr:nvSpPr>
        <xdr:cNvPr id="462" name="楕円 461"/>
        <xdr:cNvSpPr/>
      </xdr:nvSpPr>
      <xdr:spPr>
        <a:xfrm>
          <a:off x="13843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127198</xdr:rowOff>
    </xdr:from>
    <xdr:ext cx="762000" cy="259045"/>
    <xdr:sp macro="" textlink="">
      <xdr:nvSpPr>
        <xdr:cNvPr id="463" name="テキスト ボックス 462"/>
        <xdr:cNvSpPr txBox="1"/>
      </xdr:nvSpPr>
      <xdr:spPr>
        <a:xfrm>
          <a:off x="13512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64" name="楕円 463"/>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65" name="テキスト ボックス 464"/>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149185</xdr:rowOff>
    </xdr:from>
    <xdr:to>
      <xdr:col>29</xdr:col>
      <xdr:colOff>127000</xdr:colOff>
      <xdr:row>18</xdr:row>
      <xdr:rowOff>161987</xdr:rowOff>
    </xdr:to>
    <xdr:cxnSp macro="">
      <xdr:nvCxnSpPr>
        <xdr:cNvPr id="52" name="直線コネクタ 51"/>
        <xdr:cNvCxnSpPr/>
      </xdr:nvCxnSpPr>
      <xdr:spPr bwMode="auto">
        <a:xfrm flipV="1">
          <a:off x="5003800" y="3282910"/>
          <a:ext cx="6477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161987</xdr:rowOff>
    </xdr:from>
    <xdr:to>
      <xdr:col>26</xdr:col>
      <xdr:colOff>50800</xdr:colOff>
      <xdr:row>18</xdr:row>
      <xdr:rowOff>169944</xdr:rowOff>
    </xdr:to>
    <xdr:cxnSp macro="">
      <xdr:nvCxnSpPr>
        <xdr:cNvPr id="55" name="直線コネクタ 54"/>
        <xdr:cNvCxnSpPr/>
      </xdr:nvCxnSpPr>
      <xdr:spPr bwMode="auto">
        <a:xfrm flipV="1">
          <a:off x="4305300" y="3295712"/>
          <a:ext cx="698500" cy="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164295</xdr:rowOff>
    </xdr:from>
    <xdr:to>
      <xdr:col>22</xdr:col>
      <xdr:colOff>114300</xdr:colOff>
      <xdr:row>18</xdr:row>
      <xdr:rowOff>169944</xdr:rowOff>
    </xdr:to>
    <xdr:cxnSp macro="">
      <xdr:nvCxnSpPr>
        <xdr:cNvPr id="58" name="直線コネクタ 57"/>
        <xdr:cNvCxnSpPr/>
      </xdr:nvCxnSpPr>
      <xdr:spPr bwMode="auto">
        <a:xfrm>
          <a:off x="3606800" y="3298020"/>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164295</xdr:rowOff>
    </xdr:from>
    <xdr:to>
      <xdr:col>18</xdr:col>
      <xdr:colOff>177800</xdr:colOff>
      <xdr:row>19</xdr:row>
      <xdr:rowOff>1335</xdr:rowOff>
    </xdr:to>
    <xdr:cxnSp macro="">
      <xdr:nvCxnSpPr>
        <xdr:cNvPr id="61" name="直線コネクタ 60"/>
        <xdr:cNvCxnSpPr/>
      </xdr:nvCxnSpPr>
      <xdr:spPr bwMode="auto">
        <a:xfrm flipV="1">
          <a:off x="2908300" y="329802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98385</xdr:rowOff>
    </xdr:from>
    <xdr:to>
      <xdr:col>29</xdr:col>
      <xdr:colOff>177800</xdr:colOff>
      <xdr:row>19</xdr:row>
      <xdr:rowOff>28535</xdr:rowOff>
    </xdr:to>
    <xdr:sp macro="" textlink="">
      <xdr:nvSpPr>
        <xdr:cNvPr id="71" name="楕円 70"/>
        <xdr:cNvSpPr/>
      </xdr:nvSpPr>
      <xdr:spPr bwMode="auto">
        <a:xfrm>
          <a:off x="5600700" y="32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7612</xdr:rowOff>
    </xdr:from>
    <xdr:ext cx="762000" cy="259045"/>
    <xdr:sp macro="" textlink="">
      <xdr:nvSpPr>
        <xdr:cNvPr id="72" name="人口1人当たり決算額の推移該当値テキスト130"/>
        <xdr:cNvSpPr txBox="1"/>
      </xdr:nvSpPr>
      <xdr:spPr>
        <a:xfrm>
          <a:off x="5740400" y="31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111187</xdr:rowOff>
    </xdr:from>
    <xdr:to>
      <xdr:col>26</xdr:col>
      <xdr:colOff>101600</xdr:colOff>
      <xdr:row>19</xdr:row>
      <xdr:rowOff>41337</xdr:rowOff>
    </xdr:to>
    <xdr:sp macro="" textlink="">
      <xdr:nvSpPr>
        <xdr:cNvPr id="73" name="楕円 72"/>
        <xdr:cNvSpPr/>
      </xdr:nvSpPr>
      <xdr:spPr bwMode="auto">
        <a:xfrm>
          <a:off x="4953000" y="324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26114</xdr:rowOff>
    </xdr:from>
    <xdr:ext cx="736600" cy="259045"/>
    <xdr:sp macro="" textlink="">
      <xdr:nvSpPr>
        <xdr:cNvPr id="74" name="テキスト ボックス 73"/>
        <xdr:cNvSpPr txBox="1"/>
      </xdr:nvSpPr>
      <xdr:spPr>
        <a:xfrm>
          <a:off x="4622800" y="3331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119144</xdr:rowOff>
    </xdr:from>
    <xdr:to>
      <xdr:col>22</xdr:col>
      <xdr:colOff>165100</xdr:colOff>
      <xdr:row>19</xdr:row>
      <xdr:rowOff>49294</xdr:rowOff>
    </xdr:to>
    <xdr:sp macro="" textlink="">
      <xdr:nvSpPr>
        <xdr:cNvPr id="75" name="楕円 74"/>
        <xdr:cNvSpPr/>
      </xdr:nvSpPr>
      <xdr:spPr bwMode="auto">
        <a:xfrm>
          <a:off x="42545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34071</xdr:rowOff>
    </xdr:from>
    <xdr:ext cx="762000" cy="259045"/>
    <xdr:sp macro="" textlink="">
      <xdr:nvSpPr>
        <xdr:cNvPr id="76" name="テキスト ボックス 75"/>
        <xdr:cNvSpPr txBox="1"/>
      </xdr:nvSpPr>
      <xdr:spPr>
        <a:xfrm>
          <a:off x="3924300" y="33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113494</xdr:rowOff>
    </xdr:from>
    <xdr:to>
      <xdr:col>19</xdr:col>
      <xdr:colOff>38100</xdr:colOff>
      <xdr:row>19</xdr:row>
      <xdr:rowOff>43645</xdr:rowOff>
    </xdr:to>
    <xdr:sp macro="" textlink="">
      <xdr:nvSpPr>
        <xdr:cNvPr id="77" name="楕円 76"/>
        <xdr:cNvSpPr/>
      </xdr:nvSpPr>
      <xdr:spPr bwMode="auto">
        <a:xfrm>
          <a:off x="3556000" y="3247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28422</xdr:rowOff>
    </xdr:from>
    <xdr:ext cx="762000" cy="259045"/>
    <xdr:sp macro="" textlink="">
      <xdr:nvSpPr>
        <xdr:cNvPr id="78" name="テキスト ボックス 77"/>
        <xdr:cNvSpPr txBox="1"/>
      </xdr:nvSpPr>
      <xdr:spPr>
        <a:xfrm>
          <a:off x="3225800" y="333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121985</xdr:rowOff>
    </xdr:from>
    <xdr:to>
      <xdr:col>15</xdr:col>
      <xdr:colOff>101600</xdr:colOff>
      <xdr:row>19</xdr:row>
      <xdr:rowOff>52135</xdr:rowOff>
    </xdr:to>
    <xdr:sp macro="" textlink="">
      <xdr:nvSpPr>
        <xdr:cNvPr id="79" name="楕円 78"/>
        <xdr:cNvSpPr/>
      </xdr:nvSpPr>
      <xdr:spPr bwMode="auto">
        <a:xfrm>
          <a:off x="2857500" y="32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36912</xdr:rowOff>
    </xdr:from>
    <xdr:ext cx="762000" cy="259045"/>
    <xdr:sp macro="" textlink="">
      <xdr:nvSpPr>
        <xdr:cNvPr id="80" name="テキスト ボックス 79"/>
        <xdr:cNvSpPr txBox="1"/>
      </xdr:nvSpPr>
      <xdr:spPr>
        <a:xfrm>
          <a:off x="2527300" y="33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295326</xdr:rowOff>
    </xdr:from>
    <xdr:to>
      <xdr:col>29</xdr:col>
      <xdr:colOff>127000</xdr:colOff>
      <xdr:row>36</xdr:row>
      <xdr:rowOff>118846</xdr:rowOff>
    </xdr:to>
    <xdr:cxnSp macro="">
      <xdr:nvCxnSpPr>
        <xdr:cNvPr id="111" name="直線コネクタ 110"/>
        <xdr:cNvCxnSpPr/>
      </xdr:nvCxnSpPr>
      <xdr:spPr bwMode="auto">
        <a:xfrm flipV="1">
          <a:off x="5003800" y="6905676"/>
          <a:ext cx="647700" cy="16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82652</xdr:rowOff>
    </xdr:from>
    <xdr:to>
      <xdr:col>26</xdr:col>
      <xdr:colOff>50800</xdr:colOff>
      <xdr:row>36</xdr:row>
      <xdr:rowOff>118846</xdr:rowOff>
    </xdr:to>
    <xdr:cxnSp macro="">
      <xdr:nvCxnSpPr>
        <xdr:cNvPr id="114" name="直線コネクタ 113"/>
        <xdr:cNvCxnSpPr/>
      </xdr:nvCxnSpPr>
      <xdr:spPr bwMode="auto">
        <a:xfrm>
          <a:off x="4305300" y="7035902"/>
          <a:ext cx="698500" cy="3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82652</xdr:rowOff>
    </xdr:from>
    <xdr:to>
      <xdr:col>22</xdr:col>
      <xdr:colOff>114300</xdr:colOff>
      <xdr:row>37</xdr:row>
      <xdr:rowOff>39218</xdr:rowOff>
    </xdr:to>
    <xdr:cxnSp macro="">
      <xdr:nvCxnSpPr>
        <xdr:cNvPr id="117" name="直線コネクタ 116"/>
        <xdr:cNvCxnSpPr/>
      </xdr:nvCxnSpPr>
      <xdr:spPr bwMode="auto">
        <a:xfrm flipV="1">
          <a:off x="3606800" y="7035902"/>
          <a:ext cx="698500" cy="12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114960</xdr:rowOff>
    </xdr:from>
    <xdr:to>
      <xdr:col>18</xdr:col>
      <xdr:colOff>177800</xdr:colOff>
      <xdr:row>37</xdr:row>
      <xdr:rowOff>39218</xdr:rowOff>
    </xdr:to>
    <xdr:cxnSp macro="">
      <xdr:nvCxnSpPr>
        <xdr:cNvPr id="120" name="直線コネクタ 119"/>
        <xdr:cNvCxnSpPr/>
      </xdr:nvCxnSpPr>
      <xdr:spPr bwMode="auto">
        <a:xfrm>
          <a:off x="2908300" y="6725310"/>
          <a:ext cx="698500" cy="43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244526</xdr:rowOff>
    </xdr:from>
    <xdr:to>
      <xdr:col>29</xdr:col>
      <xdr:colOff>177800</xdr:colOff>
      <xdr:row>36</xdr:row>
      <xdr:rowOff>3226</xdr:rowOff>
    </xdr:to>
    <xdr:sp macro="" textlink="">
      <xdr:nvSpPr>
        <xdr:cNvPr id="130" name="楕円 129"/>
        <xdr:cNvSpPr/>
      </xdr:nvSpPr>
      <xdr:spPr bwMode="auto">
        <a:xfrm>
          <a:off x="5600700" y="685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89603</xdr:rowOff>
    </xdr:from>
    <xdr:ext cx="762000" cy="259045"/>
    <xdr:sp macro="" textlink="">
      <xdr:nvSpPr>
        <xdr:cNvPr id="131" name="人口1人当たり決算額の推移該当値テキスト445"/>
        <xdr:cNvSpPr txBox="1"/>
      </xdr:nvSpPr>
      <xdr:spPr>
        <a:xfrm>
          <a:off x="5740400" y="66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68046</xdr:rowOff>
    </xdr:from>
    <xdr:to>
      <xdr:col>26</xdr:col>
      <xdr:colOff>101600</xdr:colOff>
      <xdr:row>36</xdr:row>
      <xdr:rowOff>169646</xdr:rowOff>
    </xdr:to>
    <xdr:sp macro="" textlink="">
      <xdr:nvSpPr>
        <xdr:cNvPr id="132" name="楕円 131"/>
        <xdr:cNvSpPr/>
      </xdr:nvSpPr>
      <xdr:spPr bwMode="auto">
        <a:xfrm>
          <a:off x="4953000" y="702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154423</xdr:rowOff>
    </xdr:from>
    <xdr:ext cx="736600" cy="259045"/>
    <xdr:sp macro="" textlink="">
      <xdr:nvSpPr>
        <xdr:cNvPr id="133" name="テキスト ボックス 132"/>
        <xdr:cNvSpPr txBox="1"/>
      </xdr:nvSpPr>
      <xdr:spPr>
        <a:xfrm>
          <a:off x="4622800" y="710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31852</xdr:rowOff>
    </xdr:from>
    <xdr:to>
      <xdr:col>22</xdr:col>
      <xdr:colOff>165100</xdr:colOff>
      <xdr:row>36</xdr:row>
      <xdr:rowOff>133452</xdr:rowOff>
    </xdr:to>
    <xdr:sp macro="" textlink="">
      <xdr:nvSpPr>
        <xdr:cNvPr id="134" name="楕円 133"/>
        <xdr:cNvSpPr/>
      </xdr:nvSpPr>
      <xdr:spPr bwMode="auto">
        <a:xfrm>
          <a:off x="42545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143629</xdr:rowOff>
    </xdr:from>
    <xdr:ext cx="762000" cy="259045"/>
    <xdr:sp macro="" textlink="">
      <xdr:nvSpPr>
        <xdr:cNvPr id="135" name="テキスト ボックス 134"/>
        <xdr:cNvSpPr txBox="1"/>
      </xdr:nvSpPr>
      <xdr:spPr>
        <a:xfrm>
          <a:off x="39243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159868</xdr:rowOff>
    </xdr:from>
    <xdr:to>
      <xdr:col>19</xdr:col>
      <xdr:colOff>38100</xdr:colOff>
      <xdr:row>37</xdr:row>
      <xdr:rowOff>90018</xdr:rowOff>
    </xdr:to>
    <xdr:sp macro="" textlink="">
      <xdr:nvSpPr>
        <xdr:cNvPr id="136" name="楕円 135"/>
        <xdr:cNvSpPr/>
      </xdr:nvSpPr>
      <xdr:spPr bwMode="auto">
        <a:xfrm>
          <a:off x="3556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74795</xdr:rowOff>
    </xdr:from>
    <xdr:ext cx="762000" cy="259045"/>
    <xdr:sp macro="" textlink="">
      <xdr:nvSpPr>
        <xdr:cNvPr id="137" name="テキスト ボックス 136"/>
        <xdr:cNvSpPr txBox="1"/>
      </xdr:nvSpPr>
      <xdr:spPr>
        <a:xfrm>
          <a:off x="3225800" y="719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64160</xdr:rowOff>
    </xdr:from>
    <xdr:to>
      <xdr:col>15</xdr:col>
      <xdr:colOff>101600</xdr:colOff>
      <xdr:row>35</xdr:row>
      <xdr:rowOff>165760</xdr:rowOff>
    </xdr:to>
    <xdr:sp macro="" textlink="">
      <xdr:nvSpPr>
        <xdr:cNvPr id="138" name="楕円 137"/>
        <xdr:cNvSpPr/>
      </xdr:nvSpPr>
      <xdr:spPr bwMode="auto">
        <a:xfrm>
          <a:off x="2857500" y="66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175937</xdr:rowOff>
    </xdr:from>
    <xdr:ext cx="762000" cy="259045"/>
    <xdr:sp macro="" textlink="">
      <xdr:nvSpPr>
        <xdr:cNvPr id="139" name="テキスト ボックス 138"/>
        <xdr:cNvSpPr txBox="1"/>
      </xdr:nvSpPr>
      <xdr:spPr>
        <a:xfrm>
          <a:off x="2527300" y="64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106912</xdr:rowOff>
    </xdr:from>
    <xdr:to>
      <xdr:col>24</xdr:col>
      <xdr:colOff>63500</xdr:colOff>
      <xdr:row>37</xdr:row>
      <xdr:rowOff>135683</xdr:rowOff>
    </xdr:to>
    <xdr:cxnSp macro="">
      <xdr:nvCxnSpPr>
        <xdr:cNvPr id="63" name="直線コネクタ 62"/>
        <xdr:cNvCxnSpPr/>
      </xdr:nvCxnSpPr>
      <xdr:spPr>
        <a:xfrm flipV="1">
          <a:off x="3797300" y="6450562"/>
          <a:ext cx="8382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135683</xdr:rowOff>
    </xdr:from>
    <xdr:to>
      <xdr:col>19</xdr:col>
      <xdr:colOff>177800</xdr:colOff>
      <xdr:row>37</xdr:row>
      <xdr:rowOff>144163</xdr:rowOff>
    </xdr:to>
    <xdr:cxnSp macro="">
      <xdr:nvCxnSpPr>
        <xdr:cNvPr id="66" name="直線コネクタ 65"/>
        <xdr:cNvCxnSpPr/>
      </xdr:nvCxnSpPr>
      <xdr:spPr>
        <a:xfrm flipV="1">
          <a:off x="2908300" y="6479333"/>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143184</xdr:rowOff>
    </xdr:from>
    <xdr:to>
      <xdr:col>15</xdr:col>
      <xdr:colOff>50800</xdr:colOff>
      <xdr:row>37</xdr:row>
      <xdr:rowOff>144163</xdr:rowOff>
    </xdr:to>
    <xdr:cxnSp macro="">
      <xdr:nvCxnSpPr>
        <xdr:cNvPr id="69" name="直線コネクタ 68"/>
        <xdr:cNvCxnSpPr/>
      </xdr:nvCxnSpPr>
      <xdr:spPr>
        <a:xfrm>
          <a:off x="2019300" y="648683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139874</xdr:rowOff>
    </xdr:from>
    <xdr:to>
      <xdr:col>10</xdr:col>
      <xdr:colOff>114300</xdr:colOff>
      <xdr:row>37</xdr:row>
      <xdr:rowOff>143184</xdr:rowOff>
    </xdr:to>
    <xdr:cxnSp macro="">
      <xdr:nvCxnSpPr>
        <xdr:cNvPr id="72" name="直線コネクタ 71"/>
        <xdr:cNvCxnSpPr/>
      </xdr:nvCxnSpPr>
      <xdr:spPr>
        <a:xfrm>
          <a:off x="1130300" y="6483524"/>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56112</xdr:rowOff>
    </xdr:from>
    <xdr:to>
      <xdr:col>24</xdr:col>
      <xdr:colOff>114300</xdr:colOff>
      <xdr:row>37</xdr:row>
      <xdr:rowOff>157712</xdr:rowOff>
    </xdr:to>
    <xdr:sp macro="" textlink="">
      <xdr:nvSpPr>
        <xdr:cNvPr id="82" name="楕円 81"/>
        <xdr:cNvSpPr/>
      </xdr:nvSpPr>
      <xdr:spPr>
        <a:xfrm>
          <a:off x="4584700" y="63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160487</xdr:rowOff>
    </xdr:from>
    <xdr:ext cx="534377" cy="259045"/>
    <xdr:sp macro="" textlink="">
      <xdr:nvSpPr>
        <xdr:cNvPr id="83" name="人件費該当値テキスト"/>
        <xdr:cNvSpPr txBox="1"/>
      </xdr:nvSpPr>
      <xdr:spPr>
        <a:xfrm>
          <a:off x="4686300" y="63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84883</xdr:rowOff>
    </xdr:from>
    <xdr:to>
      <xdr:col>20</xdr:col>
      <xdr:colOff>38100</xdr:colOff>
      <xdr:row>38</xdr:row>
      <xdr:rowOff>15033</xdr:rowOff>
    </xdr:to>
    <xdr:sp macro="" textlink="">
      <xdr:nvSpPr>
        <xdr:cNvPr id="84" name="楕円 83"/>
        <xdr:cNvSpPr/>
      </xdr:nvSpPr>
      <xdr:spPr>
        <a:xfrm>
          <a:off x="3746500" y="6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6160</xdr:rowOff>
    </xdr:from>
    <xdr:ext cx="534377" cy="259045"/>
    <xdr:sp macro="" textlink="">
      <xdr:nvSpPr>
        <xdr:cNvPr id="85" name="テキスト ボックス 84"/>
        <xdr:cNvSpPr txBox="1"/>
      </xdr:nvSpPr>
      <xdr:spPr>
        <a:xfrm>
          <a:off x="3530111" y="65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93363</xdr:rowOff>
    </xdr:from>
    <xdr:to>
      <xdr:col>15</xdr:col>
      <xdr:colOff>101600</xdr:colOff>
      <xdr:row>38</xdr:row>
      <xdr:rowOff>23513</xdr:rowOff>
    </xdr:to>
    <xdr:sp macro="" textlink="">
      <xdr:nvSpPr>
        <xdr:cNvPr id="86" name="楕円 85"/>
        <xdr:cNvSpPr/>
      </xdr:nvSpPr>
      <xdr:spPr>
        <a:xfrm>
          <a:off x="28575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14640</xdr:rowOff>
    </xdr:from>
    <xdr:ext cx="534377" cy="259045"/>
    <xdr:sp macro="" textlink="">
      <xdr:nvSpPr>
        <xdr:cNvPr id="87" name="テキスト ボックス 86"/>
        <xdr:cNvSpPr txBox="1"/>
      </xdr:nvSpPr>
      <xdr:spPr>
        <a:xfrm>
          <a:off x="2641111" y="65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92384</xdr:rowOff>
    </xdr:from>
    <xdr:to>
      <xdr:col>10</xdr:col>
      <xdr:colOff>165100</xdr:colOff>
      <xdr:row>38</xdr:row>
      <xdr:rowOff>22534</xdr:rowOff>
    </xdr:to>
    <xdr:sp macro="" textlink="">
      <xdr:nvSpPr>
        <xdr:cNvPr id="88" name="楕円 87"/>
        <xdr:cNvSpPr/>
      </xdr:nvSpPr>
      <xdr:spPr>
        <a:xfrm>
          <a:off x="19685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13661</xdr:rowOff>
    </xdr:from>
    <xdr:ext cx="534377" cy="259045"/>
    <xdr:sp macro="" textlink="">
      <xdr:nvSpPr>
        <xdr:cNvPr id="89" name="テキスト ボックス 88"/>
        <xdr:cNvSpPr txBox="1"/>
      </xdr:nvSpPr>
      <xdr:spPr>
        <a:xfrm>
          <a:off x="1752111" y="65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89074</xdr:rowOff>
    </xdr:from>
    <xdr:to>
      <xdr:col>6</xdr:col>
      <xdr:colOff>38100</xdr:colOff>
      <xdr:row>38</xdr:row>
      <xdr:rowOff>19224</xdr:rowOff>
    </xdr:to>
    <xdr:sp macro="" textlink="">
      <xdr:nvSpPr>
        <xdr:cNvPr id="90" name="楕円 89"/>
        <xdr:cNvSpPr/>
      </xdr:nvSpPr>
      <xdr:spPr>
        <a:xfrm>
          <a:off x="1079500" y="64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10351</xdr:rowOff>
    </xdr:from>
    <xdr:ext cx="534377" cy="259045"/>
    <xdr:sp macro="" textlink="">
      <xdr:nvSpPr>
        <xdr:cNvPr id="91" name="テキスト ボックス 90"/>
        <xdr:cNvSpPr txBox="1"/>
      </xdr:nvSpPr>
      <xdr:spPr>
        <a:xfrm>
          <a:off x="863111" y="65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99398</xdr:rowOff>
    </xdr:from>
    <xdr:to>
      <xdr:col>24</xdr:col>
      <xdr:colOff>63500</xdr:colOff>
      <xdr:row>58</xdr:row>
      <xdr:rowOff>135661</xdr:rowOff>
    </xdr:to>
    <xdr:cxnSp macro="">
      <xdr:nvCxnSpPr>
        <xdr:cNvPr id="121" name="直線コネクタ 120"/>
        <xdr:cNvCxnSpPr/>
      </xdr:nvCxnSpPr>
      <xdr:spPr>
        <a:xfrm flipV="1">
          <a:off x="3797300" y="10043498"/>
          <a:ext cx="838200" cy="3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135661</xdr:rowOff>
    </xdr:from>
    <xdr:to>
      <xdr:col>19</xdr:col>
      <xdr:colOff>177800</xdr:colOff>
      <xdr:row>58</xdr:row>
      <xdr:rowOff>159169</xdr:rowOff>
    </xdr:to>
    <xdr:cxnSp macro="">
      <xdr:nvCxnSpPr>
        <xdr:cNvPr id="124" name="直線コネクタ 123"/>
        <xdr:cNvCxnSpPr/>
      </xdr:nvCxnSpPr>
      <xdr:spPr>
        <a:xfrm flipV="1">
          <a:off x="2908300" y="10079761"/>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159169</xdr:rowOff>
    </xdr:from>
    <xdr:to>
      <xdr:col>15</xdr:col>
      <xdr:colOff>50800</xdr:colOff>
      <xdr:row>59</xdr:row>
      <xdr:rowOff>9665</xdr:rowOff>
    </xdr:to>
    <xdr:cxnSp macro="">
      <xdr:nvCxnSpPr>
        <xdr:cNvPr id="127" name="直線コネクタ 126"/>
        <xdr:cNvCxnSpPr/>
      </xdr:nvCxnSpPr>
      <xdr:spPr>
        <a:xfrm flipV="1">
          <a:off x="2019300" y="1010326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9665</xdr:rowOff>
    </xdr:from>
    <xdr:to>
      <xdr:col>10</xdr:col>
      <xdr:colOff>114300</xdr:colOff>
      <xdr:row>59</xdr:row>
      <xdr:rowOff>21963</xdr:rowOff>
    </xdr:to>
    <xdr:cxnSp macro="">
      <xdr:nvCxnSpPr>
        <xdr:cNvPr id="130" name="直線コネクタ 129"/>
        <xdr:cNvCxnSpPr/>
      </xdr:nvCxnSpPr>
      <xdr:spPr>
        <a:xfrm flipV="1">
          <a:off x="1130300" y="10125215"/>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48598</xdr:rowOff>
    </xdr:from>
    <xdr:to>
      <xdr:col>24</xdr:col>
      <xdr:colOff>114300</xdr:colOff>
      <xdr:row>58</xdr:row>
      <xdr:rowOff>150198</xdr:rowOff>
    </xdr:to>
    <xdr:sp macro="" textlink="">
      <xdr:nvSpPr>
        <xdr:cNvPr id="140" name="楕円 139"/>
        <xdr:cNvSpPr/>
      </xdr:nvSpPr>
      <xdr:spPr>
        <a:xfrm>
          <a:off x="4584700" y="99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134975</xdr:rowOff>
    </xdr:from>
    <xdr:ext cx="534377" cy="259045"/>
    <xdr:sp macro="" textlink="">
      <xdr:nvSpPr>
        <xdr:cNvPr id="141" name="物件費該当値テキスト"/>
        <xdr:cNvSpPr txBox="1"/>
      </xdr:nvSpPr>
      <xdr:spPr>
        <a:xfrm>
          <a:off x="4686300" y="99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84861</xdr:rowOff>
    </xdr:from>
    <xdr:to>
      <xdr:col>20</xdr:col>
      <xdr:colOff>38100</xdr:colOff>
      <xdr:row>59</xdr:row>
      <xdr:rowOff>15011</xdr:rowOff>
    </xdr:to>
    <xdr:sp macro="" textlink="">
      <xdr:nvSpPr>
        <xdr:cNvPr id="142" name="楕円 141"/>
        <xdr:cNvSpPr/>
      </xdr:nvSpPr>
      <xdr:spPr>
        <a:xfrm>
          <a:off x="3746500" y="100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6138</xdr:rowOff>
    </xdr:from>
    <xdr:ext cx="534377" cy="259045"/>
    <xdr:sp macro="" textlink="">
      <xdr:nvSpPr>
        <xdr:cNvPr id="143" name="テキスト ボックス 142"/>
        <xdr:cNvSpPr txBox="1"/>
      </xdr:nvSpPr>
      <xdr:spPr>
        <a:xfrm>
          <a:off x="3530111" y="101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108369</xdr:rowOff>
    </xdr:from>
    <xdr:to>
      <xdr:col>15</xdr:col>
      <xdr:colOff>101600</xdr:colOff>
      <xdr:row>59</xdr:row>
      <xdr:rowOff>38519</xdr:rowOff>
    </xdr:to>
    <xdr:sp macro="" textlink="">
      <xdr:nvSpPr>
        <xdr:cNvPr id="144" name="楕円 143"/>
        <xdr:cNvSpPr/>
      </xdr:nvSpPr>
      <xdr:spPr>
        <a:xfrm>
          <a:off x="2857500" y="100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29646</xdr:rowOff>
    </xdr:from>
    <xdr:ext cx="534377" cy="259045"/>
    <xdr:sp macro="" textlink="">
      <xdr:nvSpPr>
        <xdr:cNvPr id="145" name="テキスト ボックス 144"/>
        <xdr:cNvSpPr txBox="1"/>
      </xdr:nvSpPr>
      <xdr:spPr>
        <a:xfrm>
          <a:off x="2641111" y="101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130315</xdr:rowOff>
    </xdr:from>
    <xdr:to>
      <xdr:col>10</xdr:col>
      <xdr:colOff>165100</xdr:colOff>
      <xdr:row>59</xdr:row>
      <xdr:rowOff>60465</xdr:rowOff>
    </xdr:to>
    <xdr:sp macro="" textlink="">
      <xdr:nvSpPr>
        <xdr:cNvPr id="146" name="楕円 145"/>
        <xdr:cNvSpPr/>
      </xdr:nvSpPr>
      <xdr:spPr>
        <a:xfrm>
          <a:off x="1968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51592</xdr:rowOff>
    </xdr:from>
    <xdr:ext cx="534377" cy="259045"/>
    <xdr:sp macro="" textlink="">
      <xdr:nvSpPr>
        <xdr:cNvPr id="147" name="テキスト ボックス 146"/>
        <xdr:cNvSpPr txBox="1"/>
      </xdr:nvSpPr>
      <xdr:spPr>
        <a:xfrm>
          <a:off x="1752111" y="101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142613</xdr:rowOff>
    </xdr:from>
    <xdr:to>
      <xdr:col>6</xdr:col>
      <xdr:colOff>38100</xdr:colOff>
      <xdr:row>59</xdr:row>
      <xdr:rowOff>72763</xdr:rowOff>
    </xdr:to>
    <xdr:sp macro="" textlink="">
      <xdr:nvSpPr>
        <xdr:cNvPr id="148" name="楕円 147"/>
        <xdr:cNvSpPr/>
      </xdr:nvSpPr>
      <xdr:spPr>
        <a:xfrm>
          <a:off x="1079500" y="100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63890</xdr:rowOff>
    </xdr:from>
    <xdr:ext cx="534377" cy="259045"/>
    <xdr:sp macro="" textlink="">
      <xdr:nvSpPr>
        <xdr:cNvPr id="149" name="テキスト ボックス 148"/>
        <xdr:cNvSpPr txBox="1"/>
      </xdr:nvSpPr>
      <xdr:spPr>
        <a:xfrm>
          <a:off x="863111" y="10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89957</xdr:rowOff>
    </xdr:from>
    <xdr:to>
      <xdr:col>24</xdr:col>
      <xdr:colOff>63500</xdr:colOff>
      <xdr:row>78</xdr:row>
      <xdr:rowOff>92517</xdr:rowOff>
    </xdr:to>
    <xdr:cxnSp macro="">
      <xdr:nvCxnSpPr>
        <xdr:cNvPr id="176" name="直線コネクタ 175"/>
        <xdr:cNvCxnSpPr/>
      </xdr:nvCxnSpPr>
      <xdr:spPr>
        <a:xfrm flipV="1">
          <a:off x="3797300" y="13463057"/>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85750</xdr:rowOff>
    </xdr:from>
    <xdr:to>
      <xdr:col>19</xdr:col>
      <xdr:colOff>177800</xdr:colOff>
      <xdr:row>78</xdr:row>
      <xdr:rowOff>92517</xdr:rowOff>
    </xdr:to>
    <xdr:cxnSp macro="">
      <xdr:nvCxnSpPr>
        <xdr:cNvPr id="179" name="直線コネクタ 178"/>
        <xdr:cNvCxnSpPr/>
      </xdr:nvCxnSpPr>
      <xdr:spPr>
        <a:xfrm>
          <a:off x="2908300" y="1345885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85750</xdr:rowOff>
    </xdr:from>
    <xdr:to>
      <xdr:col>15</xdr:col>
      <xdr:colOff>50800</xdr:colOff>
      <xdr:row>78</xdr:row>
      <xdr:rowOff>87396</xdr:rowOff>
    </xdr:to>
    <xdr:cxnSp macro="">
      <xdr:nvCxnSpPr>
        <xdr:cNvPr id="182" name="直線コネクタ 181"/>
        <xdr:cNvCxnSpPr/>
      </xdr:nvCxnSpPr>
      <xdr:spPr>
        <a:xfrm flipV="1">
          <a:off x="2019300" y="13458850"/>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87396</xdr:rowOff>
    </xdr:from>
    <xdr:to>
      <xdr:col>10</xdr:col>
      <xdr:colOff>114300</xdr:colOff>
      <xdr:row>78</xdr:row>
      <xdr:rowOff>89500</xdr:rowOff>
    </xdr:to>
    <xdr:cxnSp macro="">
      <xdr:nvCxnSpPr>
        <xdr:cNvPr id="185" name="直線コネクタ 184"/>
        <xdr:cNvCxnSpPr/>
      </xdr:nvCxnSpPr>
      <xdr:spPr>
        <a:xfrm flipV="1">
          <a:off x="1130300" y="13460496"/>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39157</xdr:rowOff>
    </xdr:from>
    <xdr:to>
      <xdr:col>24</xdr:col>
      <xdr:colOff>114300</xdr:colOff>
      <xdr:row>78</xdr:row>
      <xdr:rowOff>140757</xdr:rowOff>
    </xdr:to>
    <xdr:sp macro="" textlink="">
      <xdr:nvSpPr>
        <xdr:cNvPr id="195" name="楕円 194"/>
        <xdr:cNvSpPr/>
      </xdr:nvSpPr>
      <xdr:spPr>
        <a:xfrm>
          <a:off x="4584700" y="134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125534</xdr:rowOff>
    </xdr:from>
    <xdr:ext cx="378565" cy="259045"/>
    <xdr:sp macro="" textlink="">
      <xdr:nvSpPr>
        <xdr:cNvPr id="196" name="維持補修費該当値テキスト"/>
        <xdr:cNvSpPr txBox="1"/>
      </xdr:nvSpPr>
      <xdr:spPr>
        <a:xfrm>
          <a:off x="4686300" y="13327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41717</xdr:rowOff>
    </xdr:from>
    <xdr:to>
      <xdr:col>20</xdr:col>
      <xdr:colOff>38100</xdr:colOff>
      <xdr:row>78</xdr:row>
      <xdr:rowOff>143317</xdr:rowOff>
    </xdr:to>
    <xdr:sp macro="" textlink="">
      <xdr:nvSpPr>
        <xdr:cNvPr id="197" name="楕円 196"/>
        <xdr:cNvSpPr/>
      </xdr:nvSpPr>
      <xdr:spPr>
        <a:xfrm>
          <a:off x="3746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134444</xdr:rowOff>
    </xdr:from>
    <xdr:ext cx="378565" cy="259045"/>
    <xdr:sp macro="" textlink="">
      <xdr:nvSpPr>
        <xdr:cNvPr id="198" name="テキスト ボックス 197"/>
        <xdr:cNvSpPr txBox="1"/>
      </xdr:nvSpPr>
      <xdr:spPr>
        <a:xfrm>
          <a:off x="3608017" y="13507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34950</xdr:rowOff>
    </xdr:from>
    <xdr:to>
      <xdr:col>15</xdr:col>
      <xdr:colOff>101600</xdr:colOff>
      <xdr:row>78</xdr:row>
      <xdr:rowOff>136550</xdr:rowOff>
    </xdr:to>
    <xdr:sp macro="" textlink="">
      <xdr:nvSpPr>
        <xdr:cNvPr id="199" name="楕円 198"/>
        <xdr:cNvSpPr/>
      </xdr:nvSpPr>
      <xdr:spPr>
        <a:xfrm>
          <a:off x="2857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127677</xdr:rowOff>
    </xdr:from>
    <xdr:ext cx="378565" cy="259045"/>
    <xdr:sp macro="" textlink="">
      <xdr:nvSpPr>
        <xdr:cNvPr id="200" name="テキスト ボックス 199"/>
        <xdr:cNvSpPr txBox="1"/>
      </xdr:nvSpPr>
      <xdr:spPr>
        <a:xfrm>
          <a:off x="2719017" y="1350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36596</xdr:rowOff>
    </xdr:from>
    <xdr:to>
      <xdr:col>10</xdr:col>
      <xdr:colOff>165100</xdr:colOff>
      <xdr:row>78</xdr:row>
      <xdr:rowOff>138196</xdr:rowOff>
    </xdr:to>
    <xdr:sp macro="" textlink="">
      <xdr:nvSpPr>
        <xdr:cNvPr id="201" name="楕円 200"/>
        <xdr:cNvSpPr/>
      </xdr:nvSpPr>
      <xdr:spPr>
        <a:xfrm>
          <a:off x="19685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129323</xdr:rowOff>
    </xdr:from>
    <xdr:ext cx="378565" cy="259045"/>
    <xdr:sp macro="" textlink="">
      <xdr:nvSpPr>
        <xdr:cNvPr id="202" name="テキスト ボックス 201"/>
        <xdr:cNvSpPr txBox="1"/>
      </xdr:nvSpPr>
      <xdr:spPr>
        <a:xfrm>
          <a:off x="1830017" y="1350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38700</xdr:rowOff>
    </xdr:from>
    <xdr:to>
      <xdr:col>6</xdr:col>
      <xdr:colOff>38100</xdr:colOff>
      <xdr:row>78</xdr:row>
      <xdr:rowOff>140300</xdr:rowOff>
    </xdr:to>
    <xdr:sp macro="" textlink="">
      <xdr:nvSpPr>
        <xdr:cNvPr id="203" name="楕円 202"/>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131427</xdr:rowOff>
    </xdr:from>
    <xdr:ext cx="378565" cy="259045"/>
    <xdr:sp macro="" textlink="">
      <xdr:nvSpPr>
        <xdr:cNvPr id="204" name="テキスト ボックス 203"/>
        <xdr:cNvSpPr txBox="1"/>
      </xdr:nvSpPr>
      <xdr:spPr>
        <a:xfrm>
          <a:off x="941017" y="1350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96510</xdr:rowOff>
    </xdr:from>
    <xdr:to>
      <xdr:col>24</xdr:col>
      <xdr:colOff>63500</xdr:colOff>
      <xdr:row>97</xdr:row>
      <xdr:rowOff>89309</xdr:rowOff>
    </xdr:to>
    <xdr:cxnSp macro="">
      <xdr:nvCxnSpPr>
        <xdr:cNvPr id="236" name="直線コネクタ 235"/>
        <xdr:cNvCxnSpPr/>
      </xdr:nvCxnSpPr>
      <xdr:spPr>
        <a:xfrm flipV="1">
          <a:off x="3797300" y="16555710"/>
          <a:ext cx="838200" cy="16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89309</xdr:rowOff>
    </xdr:from>
    <xdr:to>
      <xdr:col>19</xdr:col>
      <xdr:colOff>177800</xdr:colOff>
      <xdr:row>98</xdr:row>
      <xdr:rowOff>11030</xdr:rowOff>
    </xdr:to>
    <xdr:cxnSp macro="">
      <xdr:nvCxnSpPr>
        <xdr:cNvPr id="239" name="直線コネクタ 238"/>
        <xdr:cNvCxnSpPr/>
      </xdr:nvCxnSpPr>
      <xdr:spPr>
        <a:xfrm flipV="1">
          <a:off x="2908300" y="16719959"/>
          <a:ext cx="8890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11030</xdr:rowOff>
    </xdr:from>
    <xdr:to>
      <xdr:col>15</xdr:col>
      <xdr:colOff>50800</xdr:colOff>
      <xdr:row>98</xdr:row>
      <xdr:rowOff>40357</xdr:rowOff>
    </xdr:to>
    <xdr:cxnSp macro="">
      <xdr:nvCxnSpPr>
        <xdr:cNvPr id="242" name="直線コネクタ 241"/>
        <xdr:cNvCxnSpPr/>
      </xdr:nvCxnSpPr>
      <xdr:spPr>
        <a:xfrm flipV="1">
          <a:off x="2019300" y="16813130"/>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40357</xdr:rowOff>
    </xdr:from>
    <xdr:to>
      <xdr:col>10</xdr:col>
      <xdr:colOff>114300</xdr:colOff>
      <xdr:row>98</xdr:row>
      <xdr:rowOff>128809</xdr:rowOff>
    </xdr:to>
    <xdr:cxnSp macro="">
      <xdr:nvCxnSpPr>
        <xdr:cNvPr id="245" name="直線コネクタ 244"/>
        <xdr:cNvCxnSpPr/>
      </xdr:nvCxnSpPr>
      <xdr:spPr>
        <a:xfrm flipV="1">
          <a:off x="1130300" y="16842457"/>
          <a:ext cx="889000" cy="8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45710</xdr:rowOff>
    </xdr:from>
    <xdr:to>
      <xdr:col>24</xdr:col>
      <xdr:colOff>114300</xdr:colOff>
      <xdr:row>96</xdr:row>
      <xdr:rowOff>147310</xdr:rowOff>
    </xdr:to>
    <xdr:sp macro="" textlink="">
      <xdr:nvSpPr>
        <xdr:cNvPr id="255" name="楕円 254"/>
        <xdr:cNvSpPr/>
      </xdr:nvSpPr>
      <xdr:spPr>
        <a:xfrm>
          <a:off x="4584700" y="165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24137</xdr:rowOff>
    </xdr:from>
    <xdr:ext cx="599010" cy="259045"/>
    <xdr:sp macro="" textlink="">
      <xdr:nvSpPr>
        <xdr:cNvPr id="256" name="扶助費該当値テキスト"/>
        <xdr:cNvSpPr txBox="1"/>
      </xdr:nvSpPr>
      <xdr:spPr>
        <a:xfrm>
          <a:off x="4686300" y="1648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38509</xdr:rowOff>
    </xdr:from>
    <xdr:to>
      <xdr:col>20</xdr:col>
      <xdr:colOff>38100</xdr:colOff>
      <xdr:row>97</xdr:row>
      <xdr:rowOff>140109</xdr:rowOff>
    </xdr:to>
    <xdr:sp macro="" textlink="">
      <xdr:nvSpPr>
        <xdr:cNvPr id="257" name="楕円 256"/>
        <xdr:cNvSpPr/>
      </xdr:nvSpPr>
      <xdr:spPr>
        <a:xfrm>
          <a:off x="3746500" y="16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131236</xdr:rowOff>
    </xdr:from>
    <xdr:ext cx="599010" cy="259045"/>
    <xdr:sp macro="" textlink="">
      <xdr:nvSpPr>
        <xdr:cNvPr id="258" name="テキスト ボックス 257"/>
        <xdr:cNvSpPr txBox="1"/>
      </xdr:nvSpPr>
      <xdr:spPr>
        <a:xfrm>
          <a:off x="3497795" y="167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131680</xdr:rowOff>
    </xdr:from>
    <xdr:to>
      <xdr:col>15</xdr:col>
      <xdr:colOff>101600</xdr:colOff>
      <xdr:row>98</xdr:row>
      <xdr:rowOff>61830</xdr:rowOff>
    </xdr:to>
    <xdr:sp macro="" textlink="">
      <xdr:nvSpPr>
        <xdr:cNvPr id="259" name="楕円 258"/>
        <xdr:cNvSpPr/>
      </xdr:nvSpPr>
      <xdr:spPr>
        <a:xfrm>
          <a:off x="2857500" y="167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52957</xdr:rowOff>
    </xdr:from>
    <xdr:ext cx="534377" cy="259045"/>
    <xdr:sp macro="" textlink="">
      <xdr:nvSpPr>
        <xdr:cNvPr id="260" name="テキスト ボックス 259"/>
        <xdr:cNvSpPr txBox="1"/>
      </xdr:nvSpPr>
      <xdr:spPr>
        <a:xfrm>
          <a:off x="2641111" y="168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161007</xdr:rowOff>
    </xdr:from>
    <xdr:to>
      <xdr:col>10</xdr:col>
      <xdr:colOff>165100</xdr:colOff>
      <xdr:row>98</xdr:row>
      <xdr:rowOff>91157</xdr:rowOff>
    </xdr:to>
    <xdr:sp macro="" textlink="">
      <xdr:nvSpPr>
        <xdr:cNvPr id="261" name="楕円 260"/>
        <xdr:cNvSpPr/>
      </xdr:nvSpPr>
      <xdr:spPr>
        <a:xfrm>
          <a:off x="1968500" y="16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82284</xdr:rowOff>
    </xdr:from>
    <xdr:ext cx="534377" cy="259045"/>
    <xdr:sp macro="" textlink="">
      <xdr:nvSpPr>
        <xdr:cNvPr id="262" name="テキスト ボックス 261"/>
        <xdr:cNvSpPr txBox="1"/>
      </xdr:nvSpPr>
      <xdr:spPr>
        <a:xfrm>
          <a:off x="1752111" y="168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78009</xdr:rowOff>
    </xdr:from>
    <xdr:to>
      <xdr:col>6</xdr:col>
      <xdr:colOff>38100</xdr:colOff>
      <xdr:row>99</xdr:row>
      <xdr:rowOff>8159</xdr:rowOff>
    </xdr:to>
    <xdr:sp macro="" textlink="">
      <xdr:nvSpPr>
        <xdr:cNvPr id="263" name="楕円 262"/>
        <xdr:cNvSpPr/>
      </xdr:nvSpPr>
      <xdr:spPr>
        <a:xfrm>
          <a:off x="1079500" y="168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170736</xdr:rowOff>
    </xdr:from>
    <xdr:ext cx="534377" cy="259045"/>
    <xdr:sp macro="" textlink="">
      <xdr:nvSpPr>
        <xdr:cNvPr id="264" name="テキスト ボックス 263"/>
        <xdr:cNvSpPr txBox="1"/>
      </xdr:nvSpPr>
      <xdr:spPr>
        <a:xfrm>
          <a:off x="863111" y="169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101812</xdr:rowOff>
    </xdr:from>
    <xdr:to>
      <xdr:col>55</xdr:col>
      <xdr:colOff>0</xdr:colOff>
      <xdr:row>38</xdr:row>
      <xdr:rowOff>46998</xdr:rowOff>
    </xdr:to>
    <xdr:cxnSp macro="">
      <xdr:nvCxnSpPr>
        <xdr:cNvPr id="291" name="直線コネクタ 290"/>
        <xdr:cNvCxnSpPr/>
      </xdr:nvCxnSpPr>
      <xdr:spPr>
        <a:xfrm flipV="1">
          <a:off x="9639300" y="6102562"/>
          <a:ext cx="838200" cy="45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2"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46998</xdr:rowOff>
    </xdr:from>
    <xdr:to>
      <xdr:col>50</xdr:col>
      <xdr:colOff>114300</xdr:colOff>
      <xdr:row>38</xdr:row>
      <xdr:rowOff>56869</xdr:rowOff>
    </xdr:to>
    <xdr:cxnSp macro="">
      <xdr:nvCxnSpPr>
        <xdr:cNvPr id="294" name="直線コネクタ 293"/>
        <xdr:cNvCxnSpPr/>
      </xdr:nvCxnSpPr>
      <xdr:spPr>
        <a:xfrm flipV="1">
          <a:off x="8750300" y="6562098"/>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6" name="テキスト ボックス 295"/>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56709</xdr:rowOff>
    </xdr:from>
    <xdr:to>
      <xdr:col>45</xdr:col>
      <xdr:colOff>177800</xdr:colOff>
      <xdr:row>38</xdr:row>
      <xdr:rowOff>56869</xdr:rowOff>
    </xdr:to>
    <xdr:cxnSp macro="">
      <xdr:nvCxnSpPr>
        <xdr:cNvPr id="297" name="直線コネクタ 296"/>
        <xdr:cNvCxnSpPr/>
      </xdr:nvCxnSpPr>
      <xdr:spPr>
        <a:xfrm>
          <a:off x="7861300" y="657180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9" name="テキスト ボックス 298"/>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55868</xdr:rowOff>
    </xdr:from>
    <xdr:to>
      <xdr:col>41</xdr:col>
      <xdr:colOff>50800</xdr:colOff>
      <xdr:row>38</xdr:row>
      <xdr:rowOff>56709</xdr:rowOff>
    </xdr:to>
    <xdr:cxnSp macro="">
      <xdr:nvCxnSpPr>
        <xdr:cNvPr id="300" name="直線コネクタ 299"/>
        <xdr:cNvCxnSpPr/>
      </xdr:nvCxnSpPr>
      <xdr:spPr>
        <a:xfrm>
          <a:off x="6972300" y="6570968"/>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2" name="テキスト ボックス 301"/>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51012</xdr:rowOff>
    </xdr:from>
    <xdr:to>
      <xdr:col>55</xdr:col>
      <xdr:colOff>50800</xdr:colOff>
      <xdr:row>35</xdr:row>
      <xdr:rowOff>152612</xdr:rowOff>
    </xdr:to>
    <xdr:sp macro="" textlink="">
      <xdr:nvSpPr>
        <xdr:cNvPr id="310" name="楕円 309"/>
        <xdr:cNvSpPr/>
      </xdr:nvSpPr>
      <xdr:spPr>
        <a:xfrm>
          <a:off x="10426700" y="60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11"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167648</xdr:rowOff>
    </xdr:from>
    <xdr:to>
      <xdr:col>50</xdr:col>
      <xdr:colOff>165100</xdr:colOff>
      <xdr:row>38</xdr:row>
      <xdr:rowOff>97798</xdr:rowOff>
    </xdr:to>
    <xdr:sp macro="" textlink="">
      <xdr:nvSpPr>
        <xdr:cNvPr id="312" name="楕円 311"/>
        <xdr:cNvSpPr/>
      </xdr:nvSpPr>
      <xdr:spPr>
        <a:xfrm>
          <a:off x="9588500" y="6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88925</xdr:rowOff>
    </xdr:from>
    <xdr:ext cx="534377" cy="259045"/>
    <xdr:sp macro="" textlink="">
      <xdr:nvSpPr>
        <xdr:cNvPr id="313" name="テキスト ボックス 312"/>
        <xdr:cNvSpPr txBox="1"/>
      </xdr:nvSpPr>
      <xdr:spPr>
        <a:xfrm>
          <a:off x="9372111" y="66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6069</xdr:rowOff>
    </xdr:from>
    <xdr:to>
      <xdr:col>46</xdr:col>
      <xdr:colOff>38100</xdr:colOff>
      <xdr:row>38</xdr:row>
      <xdr:rowOff>107669</xdr:rowOff>
    </xdr:to>
    <xdr:sp macro="" textlink="">
      <xdr:nvSpPr>
        <xdr:cNvPr id="314" name="楕円 313"/>
        <xdr:cNvSpPr/>
      </xdr:nvSpPr>
      <xdr:spPr>
        <a:xfrm>
          <a:off x="8699500" y="65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98796</xdr:rowOff>
    </xdr:from>
    <xdr:ext cx="534377" cy="259045"/>
    <xdr:sp macro="" textlink="">
      <xdr:nvSpPr>
        <xdr:cNvPr id="315" name="テキスト ボックス 314"/>
        <xdr:cNvSpPr txBox="1"/>
      </xdr:nvSpPr>
      <xdr:spPr>
        <a:xfrm>
          <a:off x="8483111" y="66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5909</xdr:rowOff>
    </xdr:from>
    <xdr:to>
      <xdr:col>41</xdr:col>
      <xdr:colOff>101600</xdr:colOff>
      <xdr:row>38</xdr:row>
      <xdr:rowOff>107509</xdr:rowOff>
    </xdr:to>
    <xdr:sp macro="" textlink="">
      <xdr:nvSpPr>
        <xdr:cNvPr id="316" name="楕円 315"/>
        <xdr:cNvSpPr/>
      </xdr:nvSpPr>
      <xdr:spPr>
        <a:xfrm>
          <a:off x="7810500" y="6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98636</xdr:rowOff>
    </xdr:from>
    <xdr:ext cx="534377" cy="259045"/>
    <xdr:sp macro="" textlink="">
      <xdr:nvSpPr>
        <xdr:cNvPr id="317" name="テキスト ボックス 316"/>
        <xdr:cNvSpPr txBox="1"/>
      </xdr:nvSpPr>
      <xdr:spPr>
        <a:xfrm>
          <a:off x="7594111" y="66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5068</xdr:rowOff>
    </xdr:from>
    <xdr:to>
      <xdr:col>36</xdr:col>
      <xdr:colOff>165100</xdr:colOff>
      <xdr:row>38</xdr:row>
      <xdr:rowOff>106668</xdr:rowOff>
    </xdr:to>
    <xdr:sp macro="" textlink="">
      <xdr:nvSpPr>
        <xdr:cNvPr id="318" name="楕円 317"/>
        <xdr:cNvSpPr/>
      </xdr:nvSpPr>
      <xdr:spPr>
        <a:xfrm>
          <a:off x="6921500" y="65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97795</xdr:rowOff>
    </xdr:from>
    <xdr:ext cx="534377" cy="259045"/>
    <xdr:sp macro="" textlink="">
      <xdr:nvSpPr>
        <xdr:cNvPr id="319" name="テキスト ボックス 318"/>
        <xdr:cNvSpPr txBox="1"/>
      </xdr:nvSpPr>
      <xdr:spPr>
        <a:xfrm>
          <a:off x="6705111" y="66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131494</xdr:rowOff>
    </xdr:from>
    <xdr:to>
      <xdr:col>55</xdr:col>
      <xdr:colOff>0</xdr:colOff>
      <xdr:row>57</xdr:row>
      <xdr:rowOff>57922</xdr:rowOff>
    </xdr:to>
    <xdr:cxnSp macro="">
      <xdr:nvCxnSpPr>
        <xdr:cNvPr id="348" name="直線コネクタ 347"/>
        <xdr:cNvCxnSpPr/>
      </xdr:nvCxnSpPr>
      <xdr:spPr>
        <a:xfrm>
          <a:off x="9639300" y="9732694"/>
          <a:ext cx="838200" cy="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9"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131494</xdr:rowOff>
    </xdr:from>
    <xdr:to>
      <xdr:col>50</xdr:col>
      <xdr:colOff>114300</xdr:colOff>
      <xdr:row>57</xdr:row>
      <xdr:rowOff>23335</xdr:rowOff>
    </xdr:to>
    <xdr:cxnSp macro="">
      <xdr:nvCxnSpPr>
        <xdr:cNvPr id="351" name="直線コネクタ 350"/>
        <xdr:cNvCxnSpPr/>
      </xdr:nvCxnSpPr>
      <xdr:spPr>
        <a:xfrm flipV="1">
          <a:off x="8750300" y="9732694"/>
          <a:ext cx="889000" cy="6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134488</xdr:rowOff>
    </xdr:from>
    <xdr:to>
      <xdr:col>45</xdr:col>
      <xdr:colOff>177800</xdr:colOff>
      <xdr:row>57</xdr:row>
      <xdr:rowOff>23335</xdr:rowOff>
    </xdr:to>
    <xdr:cxnSp macro="">
      <xdr:nvCxnSpPr>
        <xdr:cNvPr id="354" name="直線コネクタ 353"/>
        <xdr:cNvCxnSpPr/>
      </xdr:nvCxnSpPr>
      <xdr:spPr>
        <a:xfrm>
          <a:off x="7861300" y="9735688"/>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6" name="テキスト ボックス 355"/>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93218</xdr:rowOff>
    </xdr:from>
    <xdr:to>
      <xdr:col>41</xdr:col>
      <xdr:colOff>50800</xdr:colOff>
      <xdr:row>56</xdr:row>
      <xdr:rowOff>134488</xdr:rowOff>
    </xdr:to>
    <xdr:cxnSp macro="">
      <xdr:nvCxnSpPr>
        <xdr:cNvPr id="357" name="直線コネクタ 356"/>
        <xdr:cNvCxnSpPr/>
      </xdr:nvCxnSpPr>
      <xdr:spPr>
        <a:xfrm>
          <a:off x="6972300" y="9694418"/>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7122</xdr:rowOff>
    </xdr:from>
    <xdr:to>
      <xdr:col>55</xdr:col>
      <xdr:colOff>50800</xdr:colOff>
      <xdr:row>57</xdr:row>
      <xdr:rowOff>108722</xdr:rowOff>
    </xdr:to>
    <xdr:sp macro="" textlink="">
      <xdr:nvSpPr>
        <xdr:cNvPr id="367" name="楕円 366"/>
        <xdr:cNvSpPr/>
      </xdr:nvSpPr>
      <xdr:spPr>
        <a:xfrm>
          <a:off x="10426700" y="97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156999</xdr:rowOff>
    </xdr:from>
    <xdr:ext cx="534377" cy="259045"/>
    <xdr:sp macro="" textlink="">
      <xdr:nvSpPr>
        <xdr:cNvPr id="368" name="普通建設事業費該当値テキスト"/>
        <xdr:cNvSpPr txBox="1"/>
      </xdr:nvSpPr>
      <xdr:spPr>
        <a:xfrm>
          <a:off x="10528300" y="97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80694</xdr:rowOff>
    </xdr:from>
    <xdr:to>
      <xdr:col>50</xdr:col>
      <xdr:colOff>165100</xdr:colOff>
      <xdr:row>57</xdr:row>
      <xdr:rowOff>10844</xdr:rowOff>
    </xdr:to>
    <xdr:sp macro="" textlink="">
      <xdr:nvSpPr>
        <xdr:cNvPr id="369" name="楕円 368"/>
        <xdr:cNvSpPr/>
      </xdr:nvSpPr>
      <xdr:spPr>
        <a:xfrm>
          <a:off x="9588500" y="96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27371</xdr:rowOff>
    </xdr:from>
    <xdr:ext cx="534377" cy="259045"/>
    <xdr:sp macro="" textlink="">
      <xdr:nvSpPr>
        <xdr:cNvPr id="370" name="テキスト ボックス 369"/>
        <xdr:cNvSpPr txBox="1"/>
      </xdr:nvSpPr>
      <xdr:spPr>
        <a:xfrm>
          <a:off x="9372111" y="94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143985</xdr:rowOff>
    </xdr:from>
    <xdr:to>
      <xdr:col>46</xdr:col>
      <xdr:colOff>38100</xdr:colOff>
      <xdr:row>57</xdr:row>
      <xdr:rowOff>74135</xdr:rowOff>
    </xdr:to>
    <xdr:sp macro="" textlink="">
      <xdr:nvSpPr>
        <xdr:cNvPr id="371" name="楕円 370"/>
        <xdr:cNvSpPr/>
      </xdr:nvSpPr>
      <xdr:spPr>
        <a:xfrm>
          <a:off x="8699500" y="97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65262</xdr:rowOff>
    </xdr:from>
    <xdr:ext cx="534377" cy="259045"/>
    <xdr:sp macro="" textlink="">
      <xdr:nvSpPr>
        <xdr:cNvPr id="372" name="テキスト ボックス 371"/>
        <xdr:cNvSpPr txBox="1"/>
      </xdr:nvSpPr>
      <xdr:spPr>
        <a:xfrm>
          <a:off x="8483111" y="98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83688</xdr:rowOff>
    </xdr:from>
    <xdr:to>
      <xdr:col>41</xdr:col>
      <xdr:colOff>101600</xdr:colOff>
      <xdr:row>57</xdr:row>
      <xdr:rowOff>13838</xdr:rowOff>
    </xdr:to>
    <xdr:sp macro="" textlink="">
      <xdr:nvSpPr>
        <xdr:cNvPr id="373" name="楕円 372"/>
        <xdr:cNvSpPr/>
      </xdr:nvSpPr>
      <xdr:spPr>
        <a:xfrm>
          <a:off x="7810500" y="96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30365</xdr:rowOff>
    </xdr:from>
    <xdr:ext cx="534377" cy="259045"/>
    <xdr:sp macro="" textlink="">
      <xdr:nvSpPr>
        <xdr:cNvPr id="374" name="テキスト ボックス 373"/>
        <xdr:cNvSpPr txBox="1"/>
      </xdr:nvSpPr>
      <xdr:spPr>
        <a:xfrm>
          <a:off x="7594111" y="946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42418</xdr:rowOff>
    </xdr:from>
    <xdr:to>
      <xdr:col>36</xdr:col>
      <xdr:colOff>165100</xdr:colOff>
      <xdr:row>56</xdr:row>
      <xdr:rowOff>144018</xdr:rowOff>
    </xdr:to>
    <xdr:sp macro="" textlink="">
      <xdr:nvSpPr>
        <xdr:cNvPr id="375" name="楕円 374"/>
        <xdr:cNvSpPr/>
      </xdr:nvSpPr>
      <xdr:spPr>
        <a:xfrm>
          <a:off x="6921500" y="96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160545</xdr:rowOff>
    </xdr:from>
    <xdr:ext cx="534377" cy="259045"/>
    <xdr:sp macro="" textlink="">
      <xdr:nvSpPr>
        <xdr:cNvPr id="376" name="テキスト ボックス 375"/>
        <xdr:cNvSpPr txBox="1"/>
      </xdr:nvSpPr>
      <xdr:spPr>
        <a:xfrm>
          <a:off x="6705111" y="9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93935</xdr:rowOff>
    </xdr:from>
    <xdr:to>
      <xdr:col>55</xdr:col>
      <xdr:colOff>0</xdr:colOff>
      <xdr:row>77</xdr:row>
      <xdr:rowOff>99284</xdr:rowOff>
    </xdr:to>
    <xdr:cxnSp macro="">
      <xdr:nvCxnSpPr>
        <xdr:cNvPr id="403" name="直線コネクタ 402"/>
        <xdr:cNvCxnSpPr/>
      </xdr:nvCxnSpPr>
      <xdr:spPr>
        <a:xfrm>
          <a:off x="9639300" y="12952685"/>
          <a:ext cx="838200" cy="3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93935</xdr:rowOff>
    </xdr:from>
    <xdr:to>
      <xdr:col>50</xdr:col>
      <xdr:colOff>114300</xdr:colOff>
      <xdr:row>76</xdr:row>
      <xdr:rowOff>100746</xdr:rowOff>
    </xdr:to>
    <xdr:cxnSp macro="">
      <xdr:nvCxnSpPr>
        <xdr:cNvPr id="406" name="直線コネクタ 405"/>
        <xdr:cNvCxnSpPr/>
      </xdr:nvCxnSpPr>
      <xdr:spPr>
        <a:xfrm flipV="1">
          <a:off x="8750300" y="12952685"/>
          <a:ext cx="889000" cy="1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8" name="テキスト ボックス 407"/>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1122</xdr:rowOff>
    </xdr:from>
    <xdr:to>
      <xdr:col>45</xdr:col>
      <xdr:colOff>177800</xdr:colOff>
      <xdr:row>76</xdr:row>
      <xdr:rowOff>100746</xdr:rowOff>
    </xdr:to>
    <xdr:cxnSp macro="">
      <xdr:nvCxnSpPr>
        <xdr:cNvPr id="409" name="直線コネクタ 408"/>
        <xdr:cNvCxnSpPr/>
      </xdr:nvCxnSpPr>
      <xdr:spPr>
        <a:xfrm>
          <a:off x="7861300" y="13031322"/>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11" name="テキスト ボックス 410"/>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1122</xdr:rowOff>
    </xdr:from>
    <xdr:to>
      <xdr:col>41</xdr:col>
      <xdr:colOff>50800</xdr:colOff>
      <xdr:row>77</xdr:row>
      <xdr:rowOff>75921</xdr:rowOff>
    </xdr:to>
    <xdr:cxnSp macro="">
      <xdr:nvCxnSpPr>
        <xdr:cNvPr id="412" name="直線コネクタ 411"/>
        <xdr:cNvCxnSpPr/>
      </xdr:nvCxnSpPr>
      <xdr:spPr>
        <a:xfrm flipV="1">
          <a:off x="6972300" y="13031322"/>
          <a:ext cx="889000" cy="2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4" name="テキスト ボックス 413"/>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48484</xdr:rowOff>
    </xdr:from>
    <xdr:to>
      <xdr:col>55</xdr:col>
      <xdr:colOff>50800</xdr:colOff>
      <xdr:row>77</xdr:row>
      <xdr:rowOff>150084</xdr:rowOff>
    </xdr:to>
    <xdr:sp macro="" textlink="">
      <xdr:nvSpPr>
        <xdr:cNvPr id="422" name="楕円 421"/>
        <xdr:cNvSpPr/>
      </xdr:nvSpPr>
      <xdr:spPr>
        <a:xfrm>
          <a:off x="10426700" y="132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26911</xdr:rowOff>
    </xdr:from>
    <xdr:ext cx="469744" cy="259045"/>
    <xdr:sp macro="" textlink="">
      <xdr:nvSpPr>
        <xdr:cNvPr id="423" name="普通建設事業費 （ うち新規整備　）該当値テキスト"/>
        <xdr:cNvSpPr txBox="1"/>
      </xdr:nvSpPr>
      <xdr:spPr>
        <a:xfrm>
          <a:off x="10528300" y="132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43135</xdr:rowOff>
    </xdr:from>
    <xdr:to>
      <xdr:col>50</xdr:col>
      <xdr:colOff>165100</xdr:colOff>
      <xdr:row>75</xdr:row>
      <xdr:rowOff>144735</xdr:rowOff>
    </xdr:to>
    <xdr:sp macro="" textlink="">
      <xdr:nvSpPr>
        <xdr:cNvPr id="424" name="楕円 423"/>
        <xdr:cNvSpPr/>
      </xdr:nvSpPr>
      <xdr:spPr>
        <a:xfrm>
          <a:off x="9588500" y="129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161262</xdr:rowOff>
    </xdr:from>
    <xdr:ext cx="534377" cy="259045"/>
    <xdr:sp macro="" textlink="">
      <xdr:nvSpPr>
        <xdr:cNvPr id="425" name="テキスト ボックス 424"/>
        <xdr:cNvSpPr txBox="1"/>
      </xdr:nvSpPr>
      <xdr:spPr>
        <a:xfrm>
          <a:off x="9372111" y="126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49946</xdr:rowOff>
    </xdr:from>
    <xdr:to>
      <xdr:col>46</xdr:col>
      <xdr:colOff>38100</xdr:colOff>
      <xdr:row>76</xdr:row>
      <xdr:rowOff>151546</xdr:rowOff>
    </xdr:to>
    <xdr:sp macro="" textlink="">
      <xdr:nvSpPr>
        <xdr:cNvPr id="426" name="楕円 425"/>
        <xdr:cNvSpPr/>
      </xdr:nvSpPr>
      <xdr:spPr>
        <a:xfrm>
          <a:off x="8699500" y="130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168074</xdr:rowOff>
    </xdr:from>
    <xdr:ext cx="469744" cy="259045"/>
    <xdr:sp macro="" textlink="">
      <xdr:nvSpPr>
        <xdr:cNvPr id="427" name="テキスト ボックス 426"/>
        <xdr:cNvSpPr txBox="1"/>
      </xdr:nvSpPr>
      <xdr:spPr>
        <a:xfrm>
          <a:off x="8515428" y="128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121772</xdr:rowOff>
    </xdr:from>
    <xdr:to>
      <xdr:col>41</xdr:col>
      <xdr:colOff>101600</xdr:colOff>
      <xdr:row>76</xdr:row>
      <xdr:rowOff>51922</xdr:rowOff>
    </xdr:to>
    <xdr:sp macro="" textlink="">
      <xdr:nvSpPr>
        <xdr:cNvPr id="428" name="楕円 427"/>
        <xdr:cNvSpPr/>
      </xdr:nvSpPr>
      <xdr:spPr>
        <a:xfrm>
          <a:off x="7810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68449</xdr:rowOff>
    </xdr:from>
    <xdr:ext cx="534377" cy="259045"/>
    <xdr:sp macro="" textlink="">
      <xdr:nvSpPr>
        <xdr:cNvPr id="429" name="テキスト ボックス 428"/>
        <xdr:cNvSpPr txBox="1"/>
      </xdr:nvSpPr>
      <xdr:spPr>
        <a:xfrm>
          <a:off x="7594111" y="12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25121</xdr:rowOff>
    </xdr:from>
    <xdr:to>
      <xdr:col>36</xdr:col>
      <xdr:colOff>165100</xdr:colOff>
      <xdr:row>77</xdr:row>
      <xdr:rowOff>126721</xdr:rowOff>
    </xdr:to>
    <xdr:sp macro="" textlink="">
      <xdr:nvSpPr>
        <xdr:cNvPr id="430" name="楕円 429"/>
        <xdr:cNvSpPr/>
      </xdr:nvSpPr>
      <xdr:spPr>
        <a:xfrm>
          <a:off x="69215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117848</xdr:rowOff>
    </xdr:from>
    <xdr:ext cx="469744" cy="259045"/>
    <xdr:sp macro="" textlink="">
      <xdr:nvSpPr>
        <xdr:cNvPr id="431" name="テキスト ボックス 430"/>
        <xdr:cNvSpPr txBox="1"/>
      </xdr:nvSpPr>
      <xdr:spPr>
        <a:xfrm>
          <a:off x="6737428" y="1331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59837</xdr:rowOff>
    </xdr:from>
    <xdr:to>
      <xdr:col>55</xdr:col>
      <xdr:colOff>0</xdr:colOff>
      <xdr:row>97</xdr:row>
      <xdr:rowOff>123698</xdr:rowOff>
    </xdr:to>
    <xdr:cxnSp macro="">
      <xdr:nvCxnSpPr>
        <xdr:cNvPr id="462" name="直線コネクタ 461"/>
        <xdr:cNvCxnSpPr/>
      </xdr:nvCxnSpPr>
      <xdr:spPr>
        <a:xfrm>
          <a:off x="9639300" y="16690487"/>
          <a:ext cx="8382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3"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59837</xdr:rowOff>
    </xdr:from>
    <xdr:to>
      <xdr:col>50</xdr:col>
      <xdr:colOff>114300</xdr:colOff>
      <xdr:row>97</xdr:row>
      <xdr:rowOff>87547</xdr:rowOff>
    </xdr:to>
    <xdr:cxnSp macro="">
      <xdr:nvCxnSpPr>
        <xdr:cNvPr id="465" name="直線コネクタ 464"/>
        <xdr:cNvCxnSpPr/>
      </xdr:nvCxnSpPr>
      <xdr:spPr>
        <a:xfrm flipV="1">
          <a:off x="8750300" y="16690487"/>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7" name="テキスト ボックス 466"/>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14100</xdr:rowOff>
    </xdr:from>
    <xdr:to>
      <xdr:col>45</xdr:col>
      <xdr:colOff>177800</xdr:colOff>
      <xdr:row>97</xdr:row>
      <xdr:rowOff>87547</xdr:rowOff>
    </xdr:to>
    <xdr:cxnSp macro="">
      <xdr:nvCxnSpPr>
        <xdr:cNvPr id="468" name="直線コネクタ 467"/>
        <xdr:cNvCxnSpPr/>
      </xdr:nvCxnSpPr>
      <xdr:spPr>
        <a:xfrm>
          <a:off x="7861300" y="16644750"/>
          <a:ext cx="889000" cy="7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70" name="テキスト ボックス 469"/>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14100</xdr:rowOff>
    </xdr:from>
    <xdr:to>
      <xdr:col>41</xdr:col>
      <xdr:colOff>50800</xdr:colOff>
      <xdr:row>97</xdr:row>
      <xdr:rowOff>73079</xdr:rowOff>
    </xdr:to>
    <xdr:cxnSp macro="">
      <xdr:nvCxnSpPr>
        <xdr:cNvPr id="471" name="直線コネクタ 470"/>
        <xdr:cNvCxnSpPr/>
      </xdr:nvCxnSpPr>
      <xdr:spPr>
        <a:xfrm flipV="1">
          <a:off x="6972300" y="16644750"/>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3" name="テキスト ボックス 472"/>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5" name="テキスト ボックス 474"/>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72898</xdr:rowOff>
    </xdr:from>
    <xdr:to>
      <xdr:col>55</xdr:col>
      <xdr:colOff>50800</xdr:colOff>
      <xdr:row>98</xdr:row>
      <xdr:rowOff>3048</xdr:rowOff>
    </xdr:to>
    <xdr:sp macro="" textlink="">
      <xdr:nvSpPr>
        <xdr:cNvPr id="481" name="楕円 480"/>
        <xdr:cNvSpPr/>
      </xdr:nvSpPr>
      <xdr:spPr>
        <a:xfrm>
          <a:off x="104267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159275</xdr:rowOff>
    </xdr:from>
    <xdr:ext cx="534377" cy="259045"/>
    <xdr:sp macro="" textlink="">
      <xdr:nvSpPr>
        <xdr:cNvPr id="482" name="普通建設事業費 （ うち更新整備　）該当値テキスト"/>
        <xdr:cNvSpPr txBox="1"/>
      </xdr:nvSpPr>
      <xdr:spPr>
        <a:xfrm>
          <a:off x="10528300" y="166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9037</xdr:rowOff>
    </xdr:from>
    <xdr:to>
      <xdr:col>50</xdr:col>
      <xdr:colOff>165100</xdr:colOff>
      <xdr:row>97</xdr:row>
      <xdr:rowOff>110637</xdr:rowOff>
    </xdr:to>
    <xdr:sp macro="" textlink="">
      <xdr:nvSpPr>
        <xdr:cNvPr id="483" name="楕円 482"/>
        <xdr:cNvSpPr/>
      </xdr:nvSpPr>
      <xdr:spPr>
        <a:xfrm>
          <a:off x="9588500" y="1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101764</xdr:rowOff>
    </xdr:from>
    <xdr:ext cx="534377" cy="259045"/>
    <xdr:sp macro="" textlink="">
      <xdr:nvSpPr>
        <xdr:cNvPr id="484" name="テキスト ボックス 483"/>
        <xdr:cNvSpPr txBox="1"/>
      </xdr:nvSpPr>
      <xdr:spPr>
        <a:xfrm>
          <a:off x="9372111" y="167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36747</xdr:rowOff>
    </xdr:from>
    <xdr:to>
      <xdr:col>46</xdr:col>
      <xdr:colOff>38100</xdr:colOff>
      <xdr:row>97</xdr:row>
      <xdr:rowOff>138347</xdr:rowOff>
    </xdr:to>
    <xdr:sp macro="" textlink="">
      <xdr:nvSpPr>
        <xdr:cNvPr id="485" name="楕円 484"/>
        <xdr:cNvSpPr/>
      </xdr:nvSpPr>
      <xdr:spPr>
        <a:xfrm>
          <a:off x="8699500" y="166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129474</xdr:rowOff>
    </xdr:from>
    <xdr:ext cx="534377" cy="259045"/>
    <xdr:sp macro="" textlink="">
      <xdr:nvSpPr>
        <xdr:cNvPr id="486" name="テキスト ボックス 485"/>
        <xdr:cNvSpPr txBox="1"/>
      </xdr:nvSpPr>
      <xdr:spPr>
        <a:xfrm>
          <a:off x="8483111" y="167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134750</xdr:rowOff>
    </xdr:from>
    <xdr:to>
      <xdr:col>41</xdr:col>
      <xdr:colOff>101600</xdr:colOff>
      <xdr:row>97</xdr:row>
      <xdr:rowOff>64900</xdr:rowOff>
    </xdr:to>
    <xdr:sp macro="" textlink="">
      <xdr:nvSpPr>
        <xdr:cNvPr id="487" name="楕円 486"/>
        <xdr:cNvSpPr/>
      </xdr:nvSpPr>
      <xdr:spPr>
        <a:xfrm>
          <a:off x="7810500" y="165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81427</xdr:rowOff>
    </xdr:from>
    <xdr:ext cx="534377" cy="259045"/>
    <xdr:sp macro="" textlink="">
      <xdr:nvSpPr>
        <xdr:cNvPr id="488" name="テキスト ボックス 487"/>
        <xdr:cNvSpPr txBox="1"/>
      </xdr:nvSpPr>
      <xdr:spPr>
        <a:xfrm>
          <a:off x="7594111" y="163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22279</xdr:rowOff>
    </xdr:from>
    <xdr:to>
      <xdr:col>36</xdr:col>
      <xdr:colOff>165100</xdr:colOff>
      <xdr:row>97</xdr:row>
      <xdr:rowOff>123879</xdr:rowOff>
    </xdr:to>
    <xdr:sp macro="" textlink="">
      <xdr:nvSpPr>
        <xdr:cNvPr id="489" name="楕円 488"/>
        <xdr:cNvSpPr/>
      </xdr:nvSpPr>
      <xdr:spPr>
        <a:xfrm>
          <a:off x="6921500" y="16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115006</xdr:rowOff>
    </xdr:from>
    <xdr:ext cx="534377" cy="259045"/>
    <xdr:sp macro="" textlink="">
      <xdr:nvSpPr>
        <xdr:cNvPr id="490" name="テキスト ボックス 489"/>
        <xdr:cNvSpPr txBox="1"/>
      </xdr:nvSpPr>
      <xdr:spPr>
        <a:xfrm>
          <a:off x="6705111" y="1674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48260</xdr:rowOff>
    </xdr:from>
    <xdr:to>
      <xdr:col>85</xdr:col>
      <xdr:colOff>127000</xdr:colOff>
      <xdr:row>37</xdr:row>
      <xdr:rowOff>160927</xdr:rowOff>
    </xdr:to>
    <xdr:cxnSp macro="">
      <xdr:nvCxnSpPr>
        <xdr:cNvPr id="521" name="直線コネクタ 520"/>
        <xdr:cNvCxnSpPr/>
      </xdr:nvCxnSpPr>
      <xdr:spPr>
        <a:xfrm flipV="1">
          <a:off x="15481300" y="6391910"/>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91820</xdr:rowOff>
    </xdr:from>
    <xdr:ext cx="313932" cy="259045"/>
    <xdr:sp macro="" textlink="">
      <xdr:nvSpPr>
        <xdr:cNvPr id="522" name="災害復旧事業費平均値テキスト"/>
        <xdr:cNvSpPr txBox="1"/>
      </xdr:nvSpPr>
      <xdr:spPr>
        <a:xfrm>
          <a:off x="16370300" y="6606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160927</xdr:rowOff>
    </xdr:from>
    <xdr:to>
      <xdr:col>81</xdr:col>
      <xdr:colOff>50800</xdr:colOff>
      <xdr:row>39</xdr:row>
      <xdr:rowOff>98878</xdr:rowOff>
    </xdr:to>
    <xdr:cxnSp macro="">
      <xdr:nvCxnSpPr>
        <xdr:cNvPr id="524" name="直線コネクタ 523"/>
        <xdr:cNvCxnSpPr/>
      </xdr:nvCxnSpPr>
      <xdr:spPr>
        <a:xfrm flipV="1">
          <a:off x="14592300" y="6504577"/>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6" name="テキスト ボックス 525"/>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168910</xdr:rowOff>
    </xdr:from>
    <xdr:to>
      <xdr:col>85</xdr:col>
      <xdr:colOff>177800</xdr:colOff>
      <xdr:row>37</xdr:row>
      <xdr:rowOff>99060</xdr:rowOff>
    </xdr:to>
    <xdr:sp macro="" textlink="">
      <xdr:nvSpPr>
        <xdr:cNvPr id="540" name="楕円 539"/>
        <xdr:cNvSpPr/>
      </xdr:nvSpPr>
      <xdr:spPr>
        <a:xfrm>
          <a:off x="16268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20337</xdr:rowOff>
    </xdr:from>
    <xdr:ext cx="378565" cy="259045"/>
    <xdr:sp macro="" textlink="">
      <xdr:nvSpPr>
        <xdr:cNvPr id="541" name="災害復旧事業費該当値テキスト"/>
        <xdr:cNvSpPr txBox="1"/>
      </xdr:nvSpPr>
      <xdr:spPr>
        <a:xfrm>
          <a:off x="16370300" y="619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110127</xdr:rowOff>
    </xdr:from>
    <xdr:to>
      <xdr:col>81</xdr:col>
      <xdr:colOff>101600</xdr:colOff>
      <xdr:row>38</xdr:row>
      <xdr:rowOff>40277</xdr:rowOff>
    </xdr:to>
    <xdr:sp macro="" textlink="">
      <xdr:nvSpPr>
        <xdr:cNvPr id="542" name="楕円 541"/>
        <xdr:cNvSpPr/>
      </xdr:nvSpPr>
      <xdr:spPr>
        <a:xfrm>
          <a:off x="15430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56804</xdr:rowOff>
    </xdr:from>
    <xdr:ext cx="378565" cy="259045"/>
    <xdr:sp macro="" textlink="">
      <xdr:nvSpPr>
        <xdr:cNvPr id="543" name="テキスト ボックス 542"/>
        <xdr:cNvSpPr txBox="1"/>
      </xdr:nvSpPr>
      <xdr:spPr>
        <a:xfrm>
          <a:off x="15292017" y="6229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153670</xdr:rowOff>
    </xdr:from>
    <xdr:to>
      <xdr:col>85</xdr:col>
      <xdr:colOff>127000</xdr:colOff>
      <xdr:row>75</xdr:row>
      <xdr:rowOff>14986</xdr:rowOff>
    </xdr:to>
    <xdr:cxnSp macro="">
      <xdr:nvCxnSpPr>
        <xdr:cNvPr id="627" name="直線コネクタ 626"/>
        <xdr:cNvCxnSpPr/>
      </xdr:nvCxnSpPr>
      <xdr:spPr>
        <a:xfrm>
          <a:off x="15481300" y="12840970"/>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153670</xdr:rowOff>
    </xdr:from>
    <xdr:to>
      <xdr:col>81</xdr:col>
      <xdr:colOff>50800</xdr:colOff>
      <xdr:row>75</xdr:row>
      <xdr:rowOff>104013</xdr:rowOff>
    </xdr:to>
    <xdr:cxnSp macro="">
      <xdr:nvCxnSpPr>
        <xdr:cNvPr id="630" name="直線コネクタ 629"/>
        <xdr:cNvCxnSpPr/>
      </xdr:nvCxnSpPr>
      <xdr:spPr>
        <a:xfrm flipV="1">
          <a:off x="14592300" y="12840970"/>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167513</xdr:rowOff>
    </xdr:from>
    <xdr:to>
      <xdr:col>76</xdr:col>
      <xdr:colOff>114300</xdr:colOff>
      <xdr:row>75</xdr:row>
      <xdr:rowOff>104013</xdr:rowOff>
    </xdr:to>
    <xdr:cxnSp macro="">
      <xdr:nvCxnSpPr>
        <xdr:cNvPr id="633" name="直線コネクタ 632"/>
        <xdr:cNvCxnSpPr/>
      </xdr:nvCxnSpPr>
      <xdr:spPr>
        <a:xfrm>
          <a:off x="13703300" y="12683363"/>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167513</xdr:rowOff>
    </xdr:from>
    <xdr:to>
      <xdr:col>71</xdr:col>
      <xdr:colOff>177800</xdr:colOff>
      <xdr:row>74</xdr:row>
      <xdr:rowOff>16510</xdr:rowOff>
    </xdr:to>
    <xdr:cxnSp macro="">
      <xdr:nvCxnSpPr>
        <xdr:cNvPr id="636" name="直線コネクタ 635"/>
        <xdr:cNvCxnSpPr/>
      </xdr:nvCxnSpPr>
      <xdr:spPr>
        <a:xfrm flipV="1">
          <a:off x="12814300" y="12683363"/>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135636</xdr:rowOff>
    </xdr:from>
    <xdr:to>
      <xdr:col>85</xdr:col>
      <xdr:colOff>177800</xdr:colOff>
      <xdr:row>75</xdr:row>
      <xdr:rowOff>65786</xdr:rowOff>
    </xdr:to>
    <xdr:sp macro="" textlink="">
      <xdr:nvSpPr>
        <xdr:cNvPr id="646" name="楕円 645"/>
        <xdr:cNvSpPr/>
      </xdr:nvSpPr>
      <xdr:spPr>
        <a:xfrm>
          <a:off x="162687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114063</xdr:rowOff>
    </xdr:from>
    <xdr:ext cx="469744" cy="259045"/>
    <xdr:sp macro="" textlink="">
      <xdr:nvSpPr>
        <xdr:cNvPr id="647" name="公債費該当値テキスト"/>
        <xdr:cNvSpPr txBox="1"/>
      </xdr:nvSpPr>
      <xdr:spPr>
        <a:xfrm>
          <a:off x="16370300" y="128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102870</xdr:rowOff>
    </xdr:from>
    <xdr:to>
      <xdr:col>81</xdr:col>
      <xdr:colOff>101600</xdr:colOff>
      <xdr:row>75</xdr:row>
      <xdr:rowOff>33020</xdr:rowOff>
    </xdr:to>
    <xdr:sp macro="" textlink="">
      <xdr:nvSpPr>
        <xdr:cNvPr id="648" name="楕円 647"/>
        <xdr:cNvSpPr/>
      </xdr:nvSpPr>
      <xdr:spPr>
        <a:xfrm>
          <a:off x="154305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24147</xdr:rowOff>
    </xdr:from>
    <xdr:ext cx="469744" cy="259045"/>
    <xdr:sp macro="" textlink="">
      <xdr:nvSpPr>
        <xdr:cNvPr id="649" name="テキスト ボックス 648"/>
        <xdr:cNvSpPr txBox="1"/>
      </xdr:nvSpPr>
      <xdr:spPr>
        <a:xfrm>
          <a:off x="15246428" y="128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53213</xdr:rowOff>
    </xdr:from>
    <xdr:to>
      <xdr:col>76</xdr:col>
      <xdr:colOff>165100</xdr:colOff>
      <xdr:row>75</xdr:row>
      <xdr:rowOff>154812</xdr:rowOff>
    </xdr:to>
    <xdr:sp macro="" textlink="">
      <xdr:nvSpPr>
        <xdr:cNvPr id="650" name="楕円 649"/>
        <xdr:cNvSpPr/>
      </xdr:nvSpPr>
      <xdr:spPr>
        <a:xfrm>
          <a:off x="14541500" y="12911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145939</xdr:rowOff>
    </xdr:from>
    <xdr:ext cx="469744" cy="259045"/>
    <xdr:sp macro="" textlink="">
      <xdr:nvSpPr>
        <xdr:cNvPr id="651" name="テキスト ボックス 650"/>
        <xdr:cNvSpPr txBox="1"/>
      </xdr:nvSpPr>
      <xdr:spPr>
        <a:xfrm>
          <a:off x="14357428" y="1300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116713</xdr:rowOff>
    </xdr:from>
    <xdr:to>
      <xdr:col>72</xdr:col>
      <xdr:colOff>38100</xdr:colOff>
      <xdr:row>74</xdr:row>
      <xdr:rowOff>46863</xdr:rowOff>
    </xdr:to>
    <xdr:sp macro="" textlink="">
      <xdr:nvSpPr>
        <xdr:cNvPr id="652" name="楕円 651"/>
        <xdr:cNvSpPr/>
      </xdr:nvSpPr>
      <xdr:spPr>
        <a:xfrm>
          <a:off x="13652500" y="126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37990</xdr:rowOff>
    </xdr:from>
    <xdr:ext cx="469744" cy="259045"/>
    <xdr:sp macro="" textlink="">
      <xdr:nvSpPr>
        <xdr:cNvPr id="653" name="テキスト ボックス 652"/>
        <xdr:cNvSpPr txBox="1"/>
      </xdr:nvSpPr>
      <xdr:spPr>
        <a:xfrm>
          <a:off x="13468428" y="127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137160</xdr:rowOff>
    </xdr:from>
    <xdr:to>
      <xdr:col>67</xdr:col>
      <xdr:colOff>101600</xdr:colOff>
      <xdr:row>74</xdr:row>
      <xdr:rowOff>67310</xdr:rowOff>
    </xdr:to>
    <xdr:sp macro="" textlink="">
      <xdr:nvSpPr>
        <xdr:cNvPr id="654" name="楕円 653"/>
        <xdr:cNvSpPr/>
      </xdr:nvSpPr>
      <xdr:spPr>
        <a:xfrm>
          <a:off x="127635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58437</xdr:rowOff>
    </xdr:from>
    <xdr:ext cx="469744" cy="259045"/>
    <xdr:sp macro="" textlink="">
      <xdr:nvSpPr>
        <xdr:cNvPr id="655" name="テキスト ボックス 654"/>
        <xdr:cNvSpPr txBox="1"/>
      </xdr:nvSpPr>
      <xdr:spPr>
        <a:xfrm>
          <a:off x="12579428" y="1274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105753</xdr:rowOff>
    </xdr:from>
    <xdr:to>
      <xdr:col>85</xdr:col>
      <xdr:colOff>127000</xdr:colOff>
      <xdr:row>98</xdr:row>
      <xdr:rowOff>130683</xdr:rowOff>
    </xdr:to>
    <xdr:cxnSp macro="">
      <xdr:nvCxnSpPr>
        <xdr:cNvPr id="684" name="直線コネクタ 683"/>
        <xdr:cNvCxnSpPr/>
      </xdr:nvCxnSpPr>
      <xdr:spPr>
        <a:xfrm>
          <a:off x="15481300" y="16907853"/>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49988</xdr:rowOff>
    </xdr:from>
    <xdr:to>
      <xdr:col>81</xdr:col>
      <xdr:colOff>50800</xdr:colOff>
      <xdr:row>98</xdr:row>
      <xdr:rowOff>105753</xdr:rowOff>
    </xdr:to>
    <xdr:cxnSp macro="">
      <xdr:nvCxnSpPr>
        <xdr:cNvPr id="687" name="直線コネクタ 686"/>
        <xdr:cNvCxnSpPr/>
      </xdr:nvCxnSpPr>
      <xdr:spPr>
        <a:xfrm>
          <a:off x="14592300" y="16852088"/>
          <a:ext cx="889000" cy="5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9" name="テキスト ボックス 688"/>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49988</xdr:rowOff>
    </xdr:from>
    <xdr:to>
      <xdr:col>76</xdr:col>
      <xdr:colOff>114300</xdr:colOff>
      <xdr:row>98</xdr:row>
      <xdr:rowOff>99352</xdr:rowOff>
    </xdr:to>
    <xdr:cxnSp macro="">
      <xdr:nvCxnSpPr>
        <xdr:cNvPr id="690" name="直線コネクタ 689"/>
        <xdr:cNvCxnSpPr/>
      </xdr:nvCxnSpPr>
      <xdr:spPr>
        <a:xfrm flipV="1">
          <a:off x="13703300" y="16852088"/>
          <a:ext cx="8890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2" name="テキスト ボックス 691"/>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99352</xdr:rowOff>
    </xdr:from>
    <xdr:to>
      <xdr:col>71</xdr:col>
      <xdr:colOff>177800</xdr:colOff>
      <xdr:row>98</xdr:row>
      <xdr:rowOff>146126</xdr:rowOff>
    </xdr:to>
    <xdr:cxnSp macro="">
      <xdr:nvCxnSpPr>
        <xdr:cNvPr id="693" name="直線コネクタ 692"/>
        <xdr:cNvCxnSpPr/>
      </xdr:nvCxnSpPr>
      <xdr:spPr>
        <a:xfrm flipV="1">
          <a:off x="12814300" y="16901452"/>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5" name="テキスト ボックス 694"/>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7" name="テキスト ボックス 696"/>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79883</xdr:rowOff>
    </xdr:from>
    <xdr:to>
      <xdr:col>85</xdr:col>
      <xdr:colOff>177800</xdr:colOff>
      <xdr:row>99</xdr:row>
      <xdr:rowOff>10033</xdr:rowOff>
    </xdr:to>
    <xdr:sp macro="" textlink="">
      <xdr:nvSpPr>
        <xdr:cNvPr id="703" name="楕円 702"/>
        <xdr:cNvSpPr/>
      </xdr:nvSpPr>
      <xdr:spPr>
        <a:xfrm>
          <a:off x="16268700" y="1688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166260</xdr:rowOff>
    </xdr:from>
    <xdr:ext cx="469744" cy="259045"/>
    <xdr:sp macro="" textlink="">
      <xdr:nvSpPr>
        <xdr:cNvPr id="704" name="積立金該当値テキスト"/>
        <xdr:cNvSpPr txBox="1"/>
      </xdr:nvSpPr>
      <xdr:spPr>
        <a:xfrm>
          <a:off x="16370300" y="1679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54953</xdr:rowOff>
    </xdr:from>
    <xdr:to>
      <xdr:col>81</xdr:col>
      <xdr:colOff>101600</xdr:colOff>
      <xdr:row>98</xdr:row>
      <xdr:rowOff>156553</xdr:rowOff>
    </xdr:to>
    <xdr:sp macro="" textlink="">
      <xdr:nvSpPr>
        <xdr:cNvPr id="705" name="楕円 704"/>
        <xdr:cNvSpPr/>
      </xdr:nvSpPr>
      <xdr:spPr>
        <a:xfrm>
          <a:off x="15430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147680</xdr:rowOff>
    </xdr:from>
    <xdr:ext cx="469744" cy="259045"/>
    <xdr:sp macro="" textlink="">
      <xdr:nvSpPr>
        <xdr:cNvPr id="706" name="テキスト ボックス 705"/>
        <xdr:cNvSpPr txBox="1"/>
      </xdr:nvSpPr>
      <xdr:spPr>
        <a:xfrm>
          <a:off x="15246428"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170638</xdr:rowOff>
    </xdr:from>
    <xdr:to>
      <xdr:col>76</xdr:col>
      <xdr:colOff>165100</xdr:colOff>
      <xdr:row>98</xdr:row>
      <xdr:rowOff>100788</xdr:rowOff>
    </xdr:to>
    <xdr:sp macro="" textlink="">
      <xdr:nvSpPr>
        <xdr:cNvPr id="707" name="楕円 706"/>
        <xdr:cNvSpPr/>
      </xdr:nvSpPr>
      <xdr:spPr>
        <a:xfrm>
          <a:off x="14541500" y="168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91915</xdr:rowOff>
    </xdr:from>
    <xdr:ext cx="534377" cy="259045"/>
    <xdr:sp macro="" textlink="">
      <xdr:nvSpPr>
        <xdr:cNvPr id="708" name="テキスト ボックス 707"/>
        <xdr:cNvSpPr txBox="1"/>
      </xdr:nvSpPr>
      <xdr:spPr>
        <a:xfrm>
          <a:off x="14325111" y="168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48552</xdr:rowOff>
    </xdr:from>
    <xdr:to>
      <xdr:col>72</xdr:col>
      <xdr:colOff>38100</xdr:colOff>
      <xdr:row>98</xdr:row>
      <xdr:rowOff>150152</xdr:rowOff>
    </xdr:to>
    <xdr:sp macro="" textlink="">
      <xdr:nvSpPr>
        <xdr:cNvPr id="709" name="楕円 708"/>
        <xdr:cNvSpPr/>
      </xdr:nvSpPr>
      <xdr:spPr>
        <a:xfrm>
          <a:off x="13652500" y="16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141279</xdr:rowOff>
    </xdr:from>
    <xdr:ext cx="469744" cy="259045"/>
    <xdr:sp macro="" textlink="">
      <xdr:nvSpPr>
        <xdr:cNvPr id="710" name="テキスト ボックス 709"/>
        <xdr:cNvSpPr txBox="1"/>
      </xdr:nvSpPr>
      <xdr:spPr>
        <a:xfrm>
          <a:off x="13468428" y="1694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95326</xdr:rowOff>
    </xdr:from>
    <xdr:to>
      <xdr:col>67</xdr:col>
      <xdr:colOff>101600</xdr:colOff>
      <xdr:row>99</xdr:row>
      <xdr:rowOff>25476</xdr:rowOff>
    </xdr:to>
    <xdr:sp macro="" textlink="">
      <xdr:nvSpPr>
        <xdr:cNvPr id="711" name="楕円 710"/>
        <xdr:cNvSpPr/>
      </xdr:nvSpPr>
      <xdr:spPr>
        <a:xfrm>
          <a:off x="12763500" y="168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16603</xdr:rowOff>
    </xdr:from>
    <xdr:ext cx="469744" cy="259045"/>
    <xdr:sp macro="" textlink="">
      <xdr:nvSpPr>
        <xdr:cNvPr id="712" name="テキスト ボックス 711"/>
        <xdr:cNvSpPr txBox="1"/>
      </xdr:nvSpPr>
      <xdr:spPr>
        <a:xfrm>
          <a:off x="12579428" y="169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127447</xdr:rowOff>
    </xdr:from>
    <xdr:to>
      <xdr:col>116</xdr:col>
      <xdr:colOff>63500</xdr:colOff>
      <xdr:row>56</xdr:row>
      <xdr:rowOff>165852</xdr:rowOff>
    </xdr:to>
    <xdr:cxnSp macro="">
      <xdr:nvCxnSpPr>
        <xdr:cNvPr id="792" name="直線コネクタ 791"/>
        <xdr:cNvCxnSpPr/>
      </xdr:nvCxnSpPr>
      <xdr:spPr>
        <a:xfrm>
          <a:off x="21323300" y="9728647"/>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3"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127447</xdr:rowOff>
    </xdr:from>
    <xdr:to>
      <xdr:col>111</xdr:col>
      <xdr:colOff>177800</xdr:colOff>
      <xdr:row>57</xdr:row>
      <xdr:rowOff>21194</xdr:rowOff>
    </xdr:to>
    <xdr:cxnSp macro="">
      <xdr:nvCxnSpPr>
        <xdr:cNvPr id="795" name="直線コネクタ 794"/>
        <xdr:cNvCxnSpPr/>
      </xdr:nvCxnSpPr>
      <xdr:spPr>
        <a:xfrm flipV="1">
          <a:off x="20434300" y="9728647"/>
          <a:ext cx="889000" cy="6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7" name="テキスト ボックス 796"/>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21194</xdr:rowOff>
    </xdr:from>
    <xdr:to>
      <xdr:col>107</xdr:col>
      <xdr:colOff>50800</xdr:colOff>
      <xdr:row>57</xdr:row>
      <xdr:rowOff>91146</xdr:rowOff>
    </xdr:to>
    <xdr:cxnSp macro="">
      <xdr:nvCxnSpPr>
        <xdr:cNvPr id="798" name="直線コネクタ 797"/>
        <xdr:cNvCxnSpPr/>
      </xdr:nvCxnSpPr>
      <xdr:spPr>
        <a:xfrm flipV="1">
          <a:off x="19545300" y="979384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800" name="テキスト ボックス 799"/>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91146</xdr:rowOff>
    </xdr:from>
    <xdr:to>
      <xdr:col>102</xdr:col>
      <xdr:colOff>114300</xdr:colOff>
      <xdr:row>58</xdr:row>
      <xdr:rowOff>45242</xdr:rowOff>
    </xdr:to>
    <xdr:cxnSp macro="">
      <xdr:nvCxnSpPr>
        <xdr:cNvPr id="801" name="直線コネクタ 800"/>
        <xdr:cNvCxnSpPr/>
      </xdr:nvCxnSpPr>
      <xdr:spPr>
        <a:xfrm flipV="1">
          <a:off x="18656300" y="9863796"/>
          <a:ext cx="889000" cy="1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3" name="テキスト ボックス 802"/>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115052</xdr:rowOff>
    </xdr:from>
    <xdr:to>
      <xdr:col>116</xdr:col>
      <xdr:colOff>114300</xdr:colOff>
      <xdr:row>57</xdr:row>
      <xdr:rowOff>45202</xdr:rowOff>
    </xdr:to>
    <xdr:sp macro="" textlink="">
      <xdr:nvSpPr>
        <xdr:cNvPr id="811" name="楕円 810"/>
        <xdr:cNvSpPr/>
      </xdr:nvSpPr>
      <xdr:spPr>
        <a:xfrm>
          <a:off x="22110700" y="97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137929</xdr:rowOff>
    </xdr:from>
    <xdr:ext cx="469744" cy="259045"/>
    <xdr:sp macro="" textlink="">
      <xdr:nvSpPr>
        <xdr:cNvPr id="812" name="貸付金該当値テキスト"/>
        <xdr:cNvSpPr txBox="1"/>
      </xdr:nvSpPr>
      <xdr:spPr>
        <a:xfrm>
          <a:off x="22212300" y="956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76647</xdr:rowOff>
    </xdr:from>
    <xdr:to>
      <xdr:col>112</xdr:col>
      <xdr:colOff>38100</xdr:colOff>
      <xdr:row>57</xdr:row>
      <xdr:rowOff>6797</xdr:rowOff>
    </xdr:to>
    <xdr:sp macro="" textlink="">
      <xdr:nvSpPr>
        <xdr:cNvPr id="813" name="楕円 812"/>
        <xdr:cNvSpPr/>
      </xdr:nvSpPr>
      <xdr:spPr>
        <a:xfrm>
          <a:off x="21272500" y="96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23324</xdr:rowOff>
    </xdr:from>
    <xdr:ext cx="469744" cy="259045"/>
    <xdr:sp macro="" textlink="">
      <xdr:nvSpPr>
        <xdr:cNvPr id="814" name="テキスト ボックス 813"/>
        <xdr:cNvSpPr txBox="1"/>
      </xdr:nvSpPr>
      <xdr:spPr>
        <a:xfrm>
          <a:off x="21088428" y="945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141844</xdr:rowOff>
    </xdr:from>
    <xdr:to>
      <xdr:col>107</xdr:col>
      <xdr:colOff>101600</xdr:colOff>
      <xdr:row>57</xdr:row>
      <xdr:rowOff>71994</xdr:rowOff>
    </xdr:to>
    <xdr:sp macro="" textlink="">
      <xdr:nvSpPr>
        <xdr:cNvPr id="815" name="楕円 814"/>
        <xdr:cNvSpPr/>
      </xdr:nvSpPr>
      <xdr:spPr>
        <a:xfrm>
          <a:off x="20383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88521</xdr:rowOff>
    </xdr:from>
    <xdr:ext cx="469744" cy="259045"/>
    <xdr:sp macro="" textlink="">
      <xdr:nvSpPr>
        <xdr:cNvPr id="816" name="テキスト ボックス 815"/>
        <xdr:cNvSpPr txBox="1"/>
      </xdr:nvSpPr>
      <xdr:spPr>
        <a:xfrm>
          <a:off x="20199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40346</xdr:rowOff>
    </xdr:from>
    <xdr:to>
      <xdr:col>102</xdr:col>
      <xdr:colOff>165100</xdr:colOff>
      <xdr:row>57</xdr:row>
      <xdr:rowOff>141946</xdr:rowOff>
    </xdr:to>
    <xdr:sp macro="" textlink="">
      <xdr:nvSpPr>
        <xdr:cNvPr id="817" name="楕円 816"/>
        <xdr:cNvSpPr/>
      </xdr:nvSpPr>
      <xdr:spPr>
        <a:xfrm>
          <a:off x="19494500" y="9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158473</xdr:rowOff>
    </xdr:from>
    <xdr:ext cx="469744" cy="259045"/>
    <xdr:sp macro="" textlink="">
      <xdr:nvSpPr>
        <xdr:cNvPr id="818" name="テキスト ボックス 817"/>
        <xdr:cNvSpPr txBox="1"/>
      </xdr:nvSpPr>
      <xdr:spPr>
        <a:xfrm>
          <a:off x="19310428" y="95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165892</xdr:rowOff>
    </xdr:from>
    <xdr:to>
      <xdr:col>98</xdr:col>
      <xdr:colOff>38100</xdr:colOff>
      <xdr:row>58</xdr:row>
      <xdr:rowOff>96042</xdr:rowOff>
    </xdr:to>
    <xdr:sp macro="" textlink="">
      <xdr:nvSpPr>
        <xdr:cNvPr id="819" name="楕円 818"/>
        <xdr:cNvSpPr/>
      </xdr:nvSpPr>
      <xdr:spPr>
        <a:xfrm>
          <a:off x="18605500" y="993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87169</xdr:rowOff>
    </xdr:from>
    <xdr:ext cx="469744" cy="259045"/>
    <xdr:sp macro="" textlink="">
      <xdr:nvSpPr>
        <xdr:cNvPr id="820" name="テキスト ボックス 819"/>
        <xdr:cNvSpPr txBox="1"/>
      </xdr:nvSpPr>
      <xdr:spPr>
        <a:xfrm>
          <a:off x="18421428" y="1003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47955</xdr:rowOff>
    </xdr:from>
    <xdr:to>
      <xdr:col>116</xdr:col>
      <xdr:colOff>63500</xdr:colOff>
      <xdr:row>77</xdr:row>
      <xdr:rowOff>142063</xdr:rowOff>
    </xdr:to>
    <xdr:cxnSp macro="">
      <xdr:nvCxnSpPr>
        <xdr:cNvPr id="850" name="直線コネクタ 849"/>
        <xdr:cNvCxnSpPr/>
      </xdr:nvCxnSpPr>
      <xdr:spPr>
        <a:xfrm>
          <a:off x="21323300" y="13249605"/>
          <a:ext cx="8382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47955</xdr:rowOff>
    </xdr:from>
    <xdr:to>
      <xdr:col>111</xdr:col>
      <xdr:colOff>177800</xdr:colOff>
      <xdr:row>77</xdr:row>
      <xdr:rowOff>66548</xdr:rowOff>
    </xdr:to>
    <xdr:cxnSp macro="">
      <xdr:nvCxnSpPr>
        <xdr:cNvPr id="853" name="直線コネクタ 852"/>
        <xdr:cNvCxnSpPr/>
      </xdr:nvCxnSpPr>
      <xdr:spPr>
        <a:xfrm flipV="1">
          <a:off x="20434300" y="1324960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5" name="テキスト ボックス 854"/>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66548</xdr:rowOff>
    </xdr:from>
    <xdr:to>
      <xdr:col>107</xdr:col>
      <xdr:colOff>50800</xdr:colOff>
      <xdr:row>78</xdr:row>
      <xdr:rowOff>20980</xdr:rowOff>
    </xdr:to>
    <xdr:cxnSp macro="">
      <xdr:nvCxnSpPr>
        <xdr:cNvPr id="856" name="直線コネクタ 855"/>
        <xdr:cNvCxnSpPr/>
      </xdr:nvCxnSpPr>
      <xdr:spPr>
        <a:xfrm flipV="1">
          <a:off x="19545300" y="13268198"/>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8" name="テキスト ボックス 857"/>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161492</xdr:rowOff>
    </xdr:from>
    <xdr:to>
      <xdr:col>102</xdr:col>
      <xdr:colOff>114300</xdr:colOff>
      <xdr:row>78</xdr:row>
      <xdr:rowOff>20980</xdr:rowOff>
    </xdr:to>
    <xdr:cxnSp macro="">
      <xdr:nvCxnSpPr>
        <xdr:cNvPr id="859" name="直線コネクタ 858"/>
        <xdr:cNvCxnSpPr/>
      </xdr:nvCxnSpPr>
      <xdr:spPr>
        <a:xfrm>
          <a:off x="18656300" y="13363142"/>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1" name="テキスト ボックス 860"/>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3" name="テキスト ボックス 862"/>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91263</xdr:rowOff>
    </xdr:from>
    <xdr:to>
      <xdr:col>116</xdr:col>
      <xdr:colOff>114300</xdr:colOff>
      <xdr:row>78</xdr:row>
      <xdr:rowOff>21413</xdr:rowOff>
    </xdr:to>
    <xdr:sp macro="" textlink="">
      <xdr:nvSpPr>
        <xdr:cNvPr id="869" name="楕円 868"/>
        <xdr:cNvSpPr/>
      </xdr:nvSpPr>
      <xdr:spPr>
        <a:xfrm>
          <a:off x="22110700" y="132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6190</xdr:rowOff>
    </xdr:from>
    <xdr:ext cx="534377" cy="259045"/>
    <xdr:sp macro="" textlink="">
      <xdr:nvSpPr>
        <xdr:cNvPr id="870" name="繰出金該当値テキスト"/>
        <xdr:cNvSpPr txBox="1"/>
      </xdr:nvSpPr>
      <xdr:spPr>
        <a:xfrm>
          <a:off x="22212300" y="132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168605</xdr:rowOff>
    </xdr:from>
    <xdr:to>
      <xdr:col>112</xdr:col>
      <xdr:colOff>38100</xdr:colOff>
      <xdr:row>77</xdr:row>
      <xdr:rowOff>98755</xdr:rowOff>
    </xdr:to>
    <xdr:sp macro="" textlink="">
      <xdr:nvSpPr>
        <xdr:cNvPr id="871" name="楕円 870"/>
        <xdr:cNvSpPr/>
      </xdr:nvSpPr>
      <xdr:spPr>
        <a:xfrm>
          <a:off x="21272500" y="1319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89882</xdr:rowOff>
    </xdr:from>
    <xdr:ext cx="534377" cy="259045"/>
    <xdr:sp macro="" textlink="">
      <xdr:nvSpPr>
        <xdr:cNvPr id="872" name="テキスト ボックス 871"/>
        <xdr:cNvSpPr txBox="1"/>
      </xdr:nvSpPr>
      <xdr:spPr>
        <a:xfrm>
          <a:off x="21056111" y="132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15748</xdr:rowOff>
    </xdr:from>
    <xdr:to>
      <xdr:col>107</xdr:col>
      <xdr:colOff>101600</xdr:colOff>
      <xdr:row>77</xdr:row>
      <xdr:rowOff>117348</xdr:rowOff>
    </xdr:to>
    <xdr:sp macro="" textlink="">
      <xdr:nvSpPr>
        <xdr:cNvPr id="873" name="楕円 872"/>
        <xdr:cNvSpPr/>
      </xdr:nvSpPr>
      <xdr:spPr>
        <a:xfrm>
          <a:off x="20383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108475</xdr:rowOff>
    </xdr:from>
    <xdr:ext cx="534377" cy="259045"/>
    <xdr:sp macro="" textlink="">
      <xdr:nvSpPr>
        <xdr:cNvPr id="874" name="テキスト ボックス 873"/>
        <xdr:cNvSpPr txBox="1"/>
      </xdr:nvSpPr>
      <xdr:spPr>
        <a:xfrm>
          <a:off x="20167111" y="1331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141630</xdr:rowOff>
    </xdr:from>
    <xdr:to>
      <xdr:col>102</xdr:col>
      <xdr:colOff>165100</xdr:colOff>
      <xdr:row>78</xdr:row>
      <xdr:rowOff>71780</xdr:rowOff>
    </xdr:to>
    <xdr:sp macro="" textlink="">
      <xdr:nvSpPr>
        <xdr:cNvPr id="875" name="楕円 874"/>
        <xdr:cNvSpPr/>
      </xdr:nvSpPr>
      <xdr:spPr>
        <a:xfrm>
          <a:off x="19494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62907</xdr:rowOff>
    </xdr:from>
    <xdr:ext cx="534377" cy="259045"/>
    <xdr:sp macro="" textlink="">
      <xdr:nvSpPr>
        <xdr:cNvPr id="876" name="テキスト ボックス 875"/>
        <xdr:cNvSpPr txBox="1"/>
      </xdr:nvSpPr>
      <xdr:spPr>
        <a:xfrm>
          <a:off x="19278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110692</xdr:rowOff>
    </xdr:from>
    <xdr:to>
      <xdr:col>98</xdr:col>
      <xdr:colOff>38100</xdr:colOff>
      <xdr:row>78</xdr:row>
      <xdr:rowOff>40842</xdr:rowOff>
    </xdr:to>
    <xdr:sp macro="" textlink="">
      <xdr:nvSpPr>
        <xdr:cNvPr id="877" name="楕円 876"/>
        <xdr:cNvSpPr/>
      </xdr:nvSpPr>
      <xdr:spPr>
        <a:xfrm>
          <a:off x="18605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31969</xdr:rowOff>
    </xdr:from>
    <xdr:ext cx="534377" cy="259045"/>
    <xdr:sp macro="" textlink="">
      <xdr:nvSpPr>
        <xdr:cNvPr id="878" name="テキスト ボックス 877"/>
        <xdr:cNvSpPr txBox="1"/>
      </xdr:nvSpPr>
      <xdr:spPr>
        <a:xfrm>
          <a:off x="18389111" y="134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101,347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446,524</a:t>
          </a:r>
          <a:r>
            <a:rPr kumimoji="1" lang="ja-JP" altLang="en-US" sz="1300">
              <a:latin typeface="ＭＳ Ｐゴシック" panose="020B0600070205080204" pitchFamily="50" charset="-128"/>
              <a:ea typeface="ＭＳ Ｐゴシック" panose="020B0600070205080204" pitchFamily="50" charset="-128"/>
            </a:rPr>
            <a:t>円となっている。経年の変化では、扶助費や物件費が上昇傾向にある。扶助費については、私立保育園運営経費や住居確保給付金事業、児童相談所の移管に伴う措置費支弁に係る経費などの増加、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スクール構想に基づく、教育ＩＣＴ機器の配備などの経費増加によるものである。</a:t>
          </a:r>
        </a:p>
        <a:p>
          <a:r>
            <a:rPr kumimoji="1" lang="ja-JP" altLang="en-US" sz="1300">
              <a:latin typeface="ＭＳ Ｐゴシック" panose="020B0600070205080204" pitchFamily="50" charset="-128"/>
              <a:ea typeface="ＭＳ Ｐゴシック" panose="020B0600070205080204" pitchFamily="50" charset="-128"/>
            </a:rPr>
            <a:t>　また、補助費等の上昇については、特別定額給付金給付事業によるものである。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類似団体との比較では、世田谷区は最も人口が多いため、各性質別の歳出の住民一人当たりの額が類似団体平均を下回っている項目が多い。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920,372
898,208
58.05
428,421,488
410,968,584
12,237,850
199,534,753
70,658,353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98389</xdr:rowOff>
    </xdr:from>
    <xdr:to>
      <xdr:col>24</xdr:col>
      <xdr:colOff>63500</xdr:colOff>
      <xdr:row>38</xdr:row>
      <xdr:rowOff>102470</xdr:rowOff>
    </xdr:to>
    <xdr:cxnSp macro="">
      <xdr:nvCxnSpPr>
        <xdr:cNvPr id="62" name="直線コネクタ 61"/>
        <xdr:cNvCxnSpPr/>
      </xdr:nvCxnSpPr>
      <xdr:spPr>
        <a:xfrm>
          <a:off x="3797300" y="6613489"/>
          <a:ext cx="8382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97899</xdr:rowOff>
    </xdr:from>
    <xdr:to>
      <xdr:col>19</xdr:col>
      <xdr:colOff>177800</xdr:colOff>
      <xdr:row>38</xdr:row>
      <xdr:rowOff>98389</xdr:rowOff>
    </xdr:to>
    <xdr:cxnSp macro="">
      <xdr:nvCxnSpPr>
        <xdr:cNvPr id="65" name="直線コネクタ 64"/>
        <xdr:cNvCxnSpPr/>
      </xdr:nvCxnSpPr>
      <xdr:spPr>
        <a:xfrm>
          <a:off x="2908300" y="661299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90061</xdr:rowOff>
    </xdr:from>
    <xdr:to>
      <xdr:col>15</xdr:col>
      <xdr:colOff>50800</xdr:colOff>
      <xdr:row>38</xdr:row>
      <xdr:rowOff>97899</xdr:rowOff>
    </xdr:to>
    <xdr:cxnSp macro="">
      <xdr:nvCxnSpPr>
        <xdr:cNvPr id="68" name="直線コネクタ 67"/>
        <xdr:cNvCxnSpPr/>
      </xdr:nvCxnSpPr>
      <xdr:spPr>
        <a:xfrm>
          <a:off x="2019300" y="6605161"/>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90061</xdr:rowOff>
    </xdr:from>
    <xdr:to>
      <xdr:col>10</xdr:col>
      <xdr:colOff>114300</xdr:colOff>
      <xdr:row>38</xdr:row>
      <xdr:rowOff>91205</xdr:rowOff>
    </xdr:to>
    <xdr:cxnSp macro="">
      <xdr:nvCxnSpPr>
        <xdr:cNvPr id="71" name="直線コネクタ 70"/>
        <xdr:cNvCxnSpPr/>
      </xdr:nvCxnSpPr>
      <xdr:spPr>
        <a:xfrm flipV="1">
          <a:off x="1130300" y="66051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51670</xdr:rowOff>
    </xdr:from>
    <xdr:to>
      <xdr:col>24</xdr:col>
      <xdr:colOff>114300</xdr:colOff>
      <xdr:row>38</xdr:row>
      <xdr:rowOff>153270</xdr:rowOff>
    </xdr:to>
    <xdr:sp macro="" textlink="">
      <xdr:nvSpPr>
        <xdr:cNvPr id="81" name="楕円 80"/>
        <xdr:cNvSpPr/>
      </xdr:nvSpPr>
      <xdr:spPr>
        <a:xfrm>
          <a:off x="4584700" y="6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138047</xdr:rowOff>
    </xdr:from>
    <xdr:ext cx="469744" cy="259045"/>
    <xdr:sp macro="" textlink="">
      <xdr:nvSpPr>
        <xdr:cNvPr id="82" name="議会費該当値テキスト"/>
        <xdr:cNvSpPr txBox="1"/>
      </xdr:nvSpPr>
      <xdr:spPr>
        <a:xfrm>
          <a:off x="4686300" y="64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47589</xdr:rowOff>
    </xdr:from>
    <xdr:to>
      <xdr:col>20</xdr:col>
      <xdr:colOff>38100</xdr:colOff>
      <xdr:row>38</xdr:row>
      <xdr:rowOff>149189</xdr:rowOff>
    </xdr:to>
    <xdr:sp macro="" textlink="">
      <xdr:nvSpPr>
        <xdr:cNvPr id="83" name="楕円 82"/>
        <xdr:cNvSpPr/>
      </xdr:nvSpPr>
      <xdr:spPr>
        <a:xfrm>
          <a:off x="37465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140316</xdr:rowOff>
    </xdr:from>
    <xdr:ext cx="469744" cy="259045"/>
    <xdr:sp macro="" textlink="">
      <xdr:nvSpPr>
        <xdr:cNvPr id="84" name="テキスト ボックス 83"/>
        <xdr:cNvSpPr txBox="1"/>
      </xdr:nvSpPr>
      <xdr:spPr>
        <a:xfrm>
          <a:off x="3562428" y="665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47099</xdr:rowOff>
    </xdr:from>
    <xdr:to>
      <xdr:col>15</xdr:col>
      <xdr:colOff>101600</xdr:colOff>
      <xdr:row>38</xdr:row>
      <xdr:rowOff>148699</xdr:rowOff>
    </xdr:to>
    <xdr:sp macro="" textlink="">
      <xdr:nvSpPr>
        <xdr:cNvPr id="85" name="楕円 84"/>
        <xdr:cNvSpPr/>
      </xdr:nvSpPr>
      <xdr:spPr>
        <a:xfrm>
          <a:off x="2857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139826</xdr:rowOff>
    </xdr:from>
    <xdr:ext cx="469744" cy="259045"/>
    <xdr:sp macro="" textlink="">
      <xdr:nvSpPr>
        <xdr:cNvPr id="86" name="テキスト ボックス 85"/>
        <xdr:cNvSpPr txBox="1"/>
      </xdr:nvSpPr>
      <xdr:spPr>
        <a:xfrm>
          <a:off x="2673428" y="665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39261</xdr:rowOff>
    </xdr:from>
    <xdr:to>
      <xdr:col>10</xdr:col>
      <xdr:colOff>165100</xdr:colOff>
      <xdr:row>38</xdr:row>
      <xdr:rowOff>140861</xdr:rowOff>
    </xdr:to>
    <xdr:sp macro="" textlink="">
      <xdr:nvSpPr>
        <xdr:cNvPr id="87" name="楕円 86"/>
        <xdr:cNvSpPr/>
      </xdr:nvSpPr>
      <xdr:spPr>
        <a:xfrm>
          <a:off x="1968500" y="65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131988</xdr:rowOff>
    </xdr:from>
    <xdr:ext cx="469744" cy="259045"/>
    <xdr:sp macro="" textlink="">
      <xdr:nvSpPr>
        <xdr:cNvPr id="88" name="テキスト ボックス 87"/>
        <xdr:cNvSpPr txBox="1"/>
      </xdr:nvSpPr>
      <xdr:spPr>
        <a:xfrm>
          <a:off x="1784428" y="66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40405</xdr:rowOff>
    </xdr:from>
    <xdr:to>
      <xdr:col>6</xdr:col>
      <xdr:colOff>38100</xdr:colOff>
      <xdr:row>38</xdr:row>
      <xdr:rowOff>142005</xdr:rowOff>
    </xdr:to>
    <xdr:sp macro="" textlink="">
      <xdr:nvSpPr>
        <xdr:cNvPr id="89" name="楕円 88"/>
        <xdr:cNvSpPr/>
      </xdr:nvSpPr>
      <xdr:spPr>
        <a:xfrm>
          <a:off x="1079500" y="65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133132</xdr:rowOff>
    </xdr:from>
    <xdr:ext cx="469744" cy="259045"/>
    <xdr:sp macro="" textlink="">
      <xdr:nvSpPr>
        <xdr:cNvPr id="90" name="テキスト ボックス 89"/>
        <xdr:cNvSpPr txBox="1"/>
      </xdr:nvSpPr>
      <xdr:spPr>
        <a:xfrm>
          <a:off x="895428" y="66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169761</xdr:rowOff>
    </xdr:from>
    <xdr:to>
      <xdr:col>24</xdr:col>
      <xdr:colOff>63500</xdr:colOff>
      <xdr:row>58</xdr:row>
      <xdr:rowOff>41368</xdr:rowOff>
    </xdr:to>
    <xdr:cxnSp macro="">
      <xdr:nvCxnSpPr>
        <xdr:cNvPr id="119" name="直線コネクタ 118"/>
        <xdr:cNvCxnSpPr/>
      </xdr:nvCxnSpPr>
      <xdr:spPr>
        <a:xfrm flipV="1">
          <a:off x="3797300" y="9599511"/>
          <a:ext cx="838200" cy="38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36632</xdr:rowOff>
    </xdr:from>
    <xdr:to>
      <xdr:col>19</xdr:col>
      <xdr:colOff>177800</xdr:colOff>
      <xdr:row>58</xdr:row>
      <xdr:rowOff>41368</xdr:rowOff>
    </xdr:to>
    <xdr:cxnSp macro="">
      <xdr:nvCxnSpPr>
        <xdr:cNvPr id="122" name="直線コネクタ 121"/>
        <xdr:cNvCxnSpPr/>
      </xdr:nvCxnSpPr>
      <xdr:spPr>
        <a:xfrm>
          <a:off x="2908300" y="9980732"/>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28364</xdr:rowOff>
    </xdr:from>
    <xdr:to>
      <xdr:col>15</xdr:col>
      <xdr:colOff>50800</xdr:colOff>
      <xdr:row>58</xdr:row>
      <xdr:rowOff>36632</xdr:rowOff>
    </xdr:to>
    <xdr:cxnSp macro="">
      <xdr:nvCxnSpPr>
        <xdr:cNvPr id="125" name="直線コネクタ 124"/>
        <xdr:cNvCxnSpPr/>
      </xdr:nvCxnSpPr>
      <xdr:spPr>
        <a:xfrm>
          <a:off x="2019300" y="997246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28364</xdr:rowOff>
    </xdr:from>
    <xdr:to>
      <xdr:col>10</xdr:col>
      <xdr:colOff>114300</xdr:colOff>
      <xdr:row>58</xdr:row>
      <xdr:rowOff>53731</xdr:rowOff>
    </xdr:to>
    <xdr:cxnSp macro="">
      <xdr:nvCxnSpPr>
        <xdr:cNvPr id="128" name="直線コネクタ 127"/>
        <xdr:cNvCxnSpPr/>
      </xdr:nvCxnSpPr>
      <xdr:spPr>
        <a:xfrm flipV="1">
          <a:off x="1130300" y="9972464"/>
          <a:ext cx="889000" cy="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118961</xdr:rowOff>
    </xdr:from>
    <xdr:to>
      <xdr:col>24</xdr:col>
      <xdr:colOff>114300</xdr:colOff>
      <xdr:row>56</xdr:row>
      <xdr:rowOff>49111</xdr:rowOff>
    </xdr:to>
    <xdr:sp macro="" textlink="">
      <xdr:nvSpPr>
        <xdr:cNvPr id="138" name="楕円 137"/>
        <xdr:cNvSpPr/>
      </xdr:nvSpPr>
      <xdr:spPr>
        <a:xfrm>
          <a:off x="4584700" y="9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162018</xdr:rowOff>
    </xdr:from>
    <xdr:to>
      <xdr:col>20</xdr:col>
      <xdr:colOff>38100</xdr:colOff>
      <xdr:row>58</xdr:row>
      <xdr:rowOff>92168</xdr:rowOff>
    </xdr:to>
    <xdr:sp macro="" textlink="">
      <xdr:nvSpPr>
        <xdr:cNvPr id="140" name="楕円 139"/>
        <xdr:cNvSpPr/>
      </xdr:nvSpPr>
      <xdr:spPr>
        <a:xfrm>
          <a:off x="3746500" y="99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83295</xdr:rowOff>
    </xdr:from>
    <xdr:ext cx="534377" cy="259045"/>
    <xdr:sp macro="" textlink="">
      <xdr:nvSpPr>
        <xdr:cNvPr id="141" name="テキスト ボックス 140"/>
        <xdr:cNvSpPr txBox="1"/>
      </xdr:nvSpPr>
      <xdr:spPr>
        <a:xfrm>
          <a:off x="3530111" y="100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157282</xdr:rowOff>
    </xdr:from>
    <xdr:to>
      <xdr:col>15</xdr:col>
      <xdr:colOff>101600</xdr:colOff>
      <xdr:row>58</xdr:row>
      <xdr:rowOff>87432</xdr:rowOff>
    </xdr:to>
    <xdr:sp macro="" textlink="">
      <xdr:nvSpPr>
        <xdr:cNvPr id="142" name="楕円 141"/>
        <xdr:cNvSpPr/>
      </xdr:nvSpPr>
      <xdr:spPr>
        <a:xfrm>
          <a:off x="2857500" y="99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78559</xdr:rowOff>
    </xdr:from>
    <xdr:ext cx="534377" cy="259045"/>
    <xdr:sp macro="" textlink="">
      <xdr:nvSpPr>
        <xdr:cNvPr id="143" name="テキスト ボックス 142"/>
        <xdr:cNvSpPr txBox="1"/>
      </xdr:nvSpPr>
      <xdr:spPr>
        <a:xfrm>
          <a:off x="2641111" y="1002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149014</xdr:rowOff>
    </xdr:from>
    <xdr:to>
      <xdr:col>10</xdr:col>
      <xdr:colOff>165100</xdr:colOff>
      <xdr:row>58</xdr:row>
      <xdr:rowOff>79164</xdr:rowOff>
    </xdr:to>
    <xdr:sp macro="" textlink="">
      <xdr:nvSpPr>
        <xdr:cNvPr id="144" name="楕円 143"/>
        <xdr:cNvSpPr/>
      </xdr:nvSpPr>
      <xdr:spPr>
        <a:xfrm>
          <a:off x="1968500" y="99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95691</xdr:rowOff>
    </xdr:from>
    <xdr:ext cx="534377" cy="259045"/>
    <xdr:sp macro="" textlink="">
      <xdr:nvSpPr>
        <xdr:cNvPr id="145" name="テキスト ボックス 144"/>
        <xdr:cNvSpPr txBox="1"/>
      </xdr:nvSpPr>
      <xdr:spPr>
        <a:xfrm>
          <a:off x="1752111" y="969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2931</xdr:rowOff>
    </xdr:from>
    <xdr:to>
      <xdr:col>6</xdr:col>
      <xdr:colOff>38100</xdr:colOff>
      <xdr:row>58</xdr:row>
      <xdr:rowOff>104531</xdr:rowOff>
    </xdr:to>
    <xdr:sp macro="" textlink="">
      <xdr:nvSpPr>
        <xdr:cNvPr id="146" name="楕円 145"/>
        <xdr:cNvSpPr/>
      </xdr:nvSpPr>
      <xdr:spPr>
        <a:xfrm>
          <a:off x="1079500" y="99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95658</xdr:rowOff>
    </xdr:from>
    <xdr:ext cx="534377" cy="259045"/>
    <xdr:sp macro="" textlink="">
      <xdr:nvSpPr>
        <xdr:cNvPr id="147" name="テキスト ボックス 146"/>
        <xdr:cNvSpPr txBox="1"/>
      </xdr:nvSpPr>
      <xdr:spPr>
        <a:xfrm>
          <a:off x="863111" y="1003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134152</xdr:rowOff>
    </xdr:from>
    <xdr:to>
      <xdr:col>24</xdr:col>
      <xdr:colOff>62865</xdr:colOff>
      <xdr:row>78</xdr:row>
      <xdr:rowOff>11692</xdr:rowOff>
    </xdr:to>
    <xdr:cxnSp macro="">
      <xdr:nvCxnSpPr>
        <xdr:cNvPr id="172" name="直線コネクタ 171"/>
        <xdr:cNvCxnSpPr/>
      </xdr:nvCxnSpPr>
      <xdr:spPr>
        <a:xfrm flipV="1">
          <a:off x="4633595" y="12307102"/>
          <a:ext cx="1270" cy="1077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15519</xdr:rowOff>
    </xdr:from>
    <xdr:ext cx="599010" cy="259045"/>
    <xdr:sp macro="" textlink="">
      <xdr:nvSpPr>
        <xdr:cNvPr id="173" name="民生費最小値テキスト"/>
        <xdr:cNvSpPr txBox="1"/>
      </xdr:nvSpPr>
      <xdr:spPr>
        <a:xfrm>
          <a:off x="4686300" y="133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11692</xdr:rowOff>
    </xdr:from>
    <xdr:to>
      <xdr:col>24</xdr:col>
      <xdr:colOff>152400</xdr:colOff>
      <xdr:row>78</xdr:row>
      <xdr:rowOff>11692</xdr:rowOff>
    </xdr:to>
    <xdr:cxnSp macro="">
      <xdr:nvCxnSpPr>
        <xdr:cNvPr id="174" name="直線コネクタ 173"/>
        <xdr:cNvCxnSpPr/>
      </xdr:nvCxnSpPr>
      <xdr:spPr>
        <a:xfrm>
          <a:off x="4546600" y="1338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80829</xdr:rowOff>
    </xdr:from>
    <xdr:ext cx="599010" cy="259045"/>
    <xdr:sp macro="" textlink="">
      <xdr:nvSpPr>
        <xdr:cNvPr id="175" name="民生費最大値テキスト"/>
        <xdr:cNvSpPr txBox="1"/>
      </xdr:nvSpPr>
      <xdr:spPr>
        <a:xfrm>
          <a:off x="4686300" y="1208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134152</xdr:rowOff>
    </xdr:from>
    <xdr:to>
      <xdr:col>24</xdr:col>
      <xdr:colOff>152400</xdr:colOff>
      <xdr:row>71</xdr:row>
      <xdr:rowOff>134152</xdr:rowOff>
    </xdr:to>
    <xdr:cxnSp macro="">
      <xdr:nvCxnSpPr>
        <xdr:cNvPr id="176" name="直線コネクタ 175"/>
        <xdr:cNvCxnSpPr/>
      </xdr:nvCxnSpPr>
      <xdr:spPr>
        <a:xfrm>
          <a:off x="4546600" y="1230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11692</xdr:rowOff>
    </xdr:from>
    <xdr:to>
      <xdr:col>24</xdr:col>
      <xdr:colOff>63500</xdr:colOff>
      <xdr:row>78</xdr:row>
      <xdr:rowOff>13886</xdr:rowOff>
    </xdr:to>
    <xdr:cxnSp macro="">
      <xdr:nvCxnSpPr>
        <xdr:cNvPr id="177" name="直線コネクタ 176"/>
        <xdr:cNvCxnSpPr/>
      </xdr:nvCxnSpPr>
      <xdr:spPr>
        <a:xfrm flipV="1">
          <a:off x="3797300" y="13384792"/>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22821</xdr:rowOff>
    </xdr:from>
    <xdr:ext cx="599010" cy="259045"/>
    <xdr:sp macro="" textlink="">
      <xdr:nvSpPr>
        <xdr:cNvPr id="178" name="民生費平均値テキスト"/>
        <xdr:cNvSpPr txBox="1"/>
      </xdr:nvSpPr>
      <xdr:spPr>
        <a:xfrm>
          <a:off x="4686300" y="12881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171394</xdr:rowOff>
    </xdr:from>
    <xdr:to>
      <xdr:col>24</xdr:col>
      <xdr:colOff>114300</xdr:colOff>
      <xdr:row>76</xdr:row>
      <xdr:rowOff>101544</xdr:rowOff>
    </xdr:to>
    <xdr:sp macro="" textlink="">
      <xdr:nvSpPr>
        <xdr:cNvPr id="179" name="フローチャート: 判断 178"/>
        <xdr:cNvSpPr/>
      </xdr:nvSpPr>
      <xdr:spPr>
        <a:xfrm>
          <a:off x="45847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13886</xdr:rowOff>
    </xdr:from>
    <xdr:to>
      <xdr:col>19</xdr:col>
      <xdr:colOff>177800</xdr:colOff>
      <xdr:row>78</xdr:row>
      <xdr:rowOff>108755</xdr:rowOff>
    </xdr:to>
    <xdr:cxnSp macro="">
      <xdr:nvCxnSpPr>
        <xdr:cNvPr id="180" name="直線コネクタ 179"/>
        <xdr:cNvCxnSpPr/>
      </xdr:nvCxnSpPr>
      <xdr:spPr>
        <a:xfrm flipV="1">
          <a:off x="2908300" y="13386986"/>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35263</xdr:rowOff>
    </xdr:from>
    <xdr:to>
      <xdr:col>20</xdr:col>
      <xdr:colOff>38100</xdr:colOff>
      <xdr:row>76</xdr:row>
      <xdr:rowOff>136863</xdr:rowOff>
    </xdr:to>
    <xdr:sp macro="" textlink="">
      <xdr:nvSpPr>
        <xdr:cNvPr id="181" name="フローチャート: 判断 180"/>
        <xdr:cNvSpPr/>
      </xdr:nvSpPr>
      <xdr:spPr>
        <a:xfrm>
          <a:off x="3746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153390</xdr:rowOff>
    </xdr:from>
    <xdr:ext cx="599010" cy="259045"/>
    <xdr:sp macro="" textlink="">
      <xdr:nvSpPr>
        <xdr:cNvPr id="182" name="テキスト ボックス 181"/>
        <xdr:cNvSpPr txBox="1"/>
      </xdr:nvSpPr>
      <xdr:spPr>
        <a:xfrm>
          <a:off x="3497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108755</xdr:rowOff>
    </xdr:from>
    <xdr:to>
      <xdr:col>15</xdr:col>
      <xdr:colOff>50800</xdr:colOff>
      <xdr:row>78</xdr:row>
      <xdr:rowOff>121610</xdr:rowOff>
    </xdr:to>
    <xdr:cxnSp macro="">
      <xdr:nvCxnSpPr>
        <xdr:cNvPr id="183" name="直線コネクタ 182"/>
        <xdr:cNvCxnSpPr/>
      </xdr:nvCxnSpPr>
      <xdr:spPr>
        <a:xfrm flipV="1">
          <a:off x="2019300" y="13481855"/>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98668</xdr:rowOff>
    </xdr:from>
    <xdr:to>
      <xdr:col>15</xdr:col>
      <xdr:colOff>101600</xdr:colOff>
      <xdr:row>77</xdr:row>
      <xdr:rowOff>28818</xdr:rowOff>
    </xdr:to>
    <xdr:sp macro="" textlink="">
      <xdr:nvSpPr>
        <xdr:cNvPr id="184" name="フローチャート: 判断 183"/>
        <xdr:cNvSpPr/>
      </xdr:nvSpPr>
      <xdr:spPr>
        <a:xfrm>
          <a:off x="2857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45346</xdr:rowOff>
    </xdr:from>
    <xdr:ext cx="599010" cy="259045"/>
    <xdr:sp macro="" textlink="">
      <xdr:nvSpPr>
        <xdr:cNvPr id="185" name="テキスト ボックス 184"/>
        <xdr:cNvSpPr txBox="1"/>
      </xdr:nvSpPr>
      <xdr:spPr>
        <a:xfrm>
          <a:off x="2608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110469</xdr:rowOff>
    </xdr:from>
    <xdr:to>
      <xdr:col>10</xdr:col>
      <xdr:colOff>114300</xdr:colOff>
      <xdr:row>78</xdr:row>
      <xdr:rowOff>121610</xdr:rowOff>
    </xdr:to>
    <xdr:cxnSp macro="">
      <xdr:nvCxnSpPr>
        <xdr:cNvPr id="186" name="直線コネクタ 185"/>
        <xdr:cNvCxnSpPr/>
      </xdr:nvCxnSpPr>
      <xdr:spPr>
        <a:xfrm>
          <a:off x="1130300" y="13483569"/>
          <a:ext cx="889000" cy="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109268</xdr:rowOff>
    </xdr:from>
    <xdr:to>
      <xdr:col>10</xdr:col>
      <xdr:colOff>165100</xdr:colOff>
      <xdr:row>77</xdr:row>
      <xdr:rowOff>39418</xdr:rowOff>
    </xdr:to>
    <xdr:sp macro="" textlink="">
      <xdr:nvSpPr>
        <xdr:cNvPr id="187" name="フローチャート: 判断 186"/>
        <xdr:cNvSpPr/>
      </xdr:nvSpPr>
      <xdr:spPr>
        <a:xfrm>
          <a:off x="1968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55946</xdr:rowOff>
    </xdr:from>
    <xdr:ext cx="599010" cy="259045"/>
    <xdr:sp macro="" textlink="">
      <xdr:nvSpPr>
        <xdr:cNvPr id="188" name="テキスト ボックス 187"/>
        <xdr:cNvSpPr txBox="1"/>
      </xdr:nvSpPr>
      <xdr:spPr>
        <a:xfrm>
          <a:off x="1719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131062</xdr:rowOff>
    </xdr:from>
    <xdr:to>
      <xdr:col>6</xdr:col>
      <xdr:colOff>38100</xdr:colOff>
      <xdr:row>77</xdr:row>
      <xdr:rowOff>61212</xdr:rowOff>
    </xdr:to>
    <xdr:sp macro="" textlink="">
      <xdr:nvSpPr>
        <xdr:cNvPr id="189" name="フローチャート: 判断 188"/>
        <xdr:cNvSpPr/>
      </xdr:nvSpPr>
      <xdr:spPr>
        <a:xfrm>
          <a:off x="1079500" y="131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77739</xdr:rowOff>
    </xdr:from>
    <xdr:ext cx="599010" cy="259045"/>
    <xdr:sp macro="" textlink="">
      <xdr:nvSpPr>
        <xdr:cNvPr id="190" name="テキスト ボックス 189"/>
        <xdr:cNvSpPr txBox="1"/>
      </xdr:nvSpPr>
      <xdr:spPr>
        <a:xfrm>
          <a:off x="830795" y="129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132342</xdr:rowOff>
    </xdr:from>
    <xdr:to>
      <xdr:col>24</xdr:col>
      <xdr:colOff>114300</xdr:colOff>
      <xdr:row>78</xdr:row>
      <xdr:rowOff>62492</xdr:rowOff>
    </xdr:to>
    <xdr:sp macro="" textlink="">
      <xdr:nvSpPr>
        <xdr:cNvPr id="196" name="楕円 195"/>
        <xdr:cNvSpPr/>
      </xdr:nvSpPr>
      <xdr:spPr>
        <a:xfrm>
          <a:off x="4584700" y="133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47269</xdr:rowOff>
    </xdr:from>
    <xdr:ext cx="599010" cy="259045"/>
    <xdr:sp macro="" textlink="">
      <xdr:nvSpPr>
        <xdr:cNvPr id="197" name="民生費該当値テキスト"/>
        <xdr:cNvSpPr txBox="1"/>
      </xdr:nvSpPr>
      <xdr:spPr>
        <a:xfrm>
          <a:off x="4686300" y="1324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134536</xdr:rowOff>
    </xdr:from>
    <xdr:to>
      <xdr:col>20</xdr:col>
      <xdr:colOff>38100</xdr:colOff>
      <xdr:row>78</xdr:row>
      <xdr:rowOff>64686</xdr:rowOff>
    </xdr:to>
    <xdr:sp macro="" textlink="">
      <xdr:nvSpPr>
        <xdr:cNvPr id="198" name="楕円 197"/>
        <xdr:cNvSpPr/>
      </xdr:nvSpPr>
      <xdr:spPr>
        <a:xfrm>
          <a:off x="3746500" y="13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55813</xdr:rowOff>
    </xdr:from>
    <xdr:ext cx="599010" cy="259045"/>
    <xdr:sp macro="" textlink="">
      <xdr:nvSpPr>
        <xdr:cNvPr id="199" name="テキスト ボックス 198"/>
        <xdr:cNvSpPr txBox="1"/>
      </xdr:nvSpPr>
      <xdr:spPr>
        <a:xfrm>
          <a:off x="3497795" y="1342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57955</xdr:rowOff>
    </xdr:from>
    <xdr:to>
      <xdr:col>15</xdr:col>
      <xdr:colOff>101600</xdr:colOff>
      <xdr:row>78</xdr:row>
      <xdr:rowOff>159555</xdr:rowOff>
    </xdr:to>
    <xdr:sp macro="" textlink="">
      <xdr:nvSpPr>
        <xdr:cNvPr id="200" name="楕円 199"/>
        <xdr:cNvSpPr/>
      </xdr:nvSpPr>
      <xdr:spPr>
        <a:xfrm>
          <a:off x="2857500" y="134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150682</xdr:rowOff>
    </xdr:from>
    <xdr:ext cx="599010" cy="259045"/>
    <xdr:sp macro="" textlink="">
      <xdr:nvSpPr>
        <xdr:cNvPr id="201" name="テキスト ボックス 200"/>
        <xdr:cNvSpPr txBox="1"/>
      </xdr:nvSpPr>
      <xdr:spPr>
        <a:xfrm>
          <a:off x="2608795" y="1352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70810</xdr:rowOff>
    </xdr:from>
    <xdr:to>
      <xdr:col>10</xdr:col>
      <xdr:colOff>165100</xdr:colOff>
      <xdr:row>79</xdr:row>
      <xdr:rowOff>960</xdr:rowOff>
    </xdr:to>
    <xdr:sp macro="" textlink="">
      <xdr:nvSpPr>
        <xdr:cNvPr id="202" name="楕円 201"/>
        <xdr:cNvSpPr/>
      </xdr:nvSpPr>
      <xdr:spPr>
        <a:xfrm>
          <a:off x="1968500" y="134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163537</xdr:rowOff>
    </xdr:from>
    <xdr:ext cx="599010" cy="259045"/>
    <xdr:sp macro="" textlink="">
      <xdr:nvSpPr>
        <xdr:cNvPr id="203" name="テキスト ボックス 202"/>
        <xdr:cNvSpPr txBox="1"/>
      </xdr:nvSpPr>
      <xdr:spPr>
        <a:xfrm>
          <a:off x="1719795" y="1353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59669</xdr:rowOff>
    </xdr:from>
    <xdr:to>
      <xdr:col>6</xdr:col>
      <xdr:colOff>38100</xdr:colOff>
      <xdr:row>78</xdr:row>
      <xdr:rowOff>161269</xdr:rowOff>
    </xdr:to>
    <xdr:sp macro="" textlink="">
      <xdr:nvSpPr>
        <xdr:cNvPr id="204" name="楕円 203"/>
        <xdr:cNvSpPr/>
      </xdr:nvSpPr>
      <xdr:spPr>
        <a:xfrm>
          <a:off x="1079500" y="134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152396</xdr:rowOff>
    </xdr:from>
    <xdr:ext cx="599010" cy="259045"/>
    <xdr:sp macro="" textlink="">
      <xdr:nvSpPr>
        <xdr:cNvPr id="205" name="テキスト ボックス 204"/>
        <xdr:cNvSpPr txBox="1"/>
      </xdr:nvSpPr>
      <xdr:spPr>
        <a:xfrm>
          <a:off x="830795" y="135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0" name="直線コネクタ 229"/>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1"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2" name="直線コネクタ 231"/>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3"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4" name="直線コネクタ 233"/>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70129</xdr:rowOff>
    </xdr:from>
    <xdr:to>
      <xdr:col>24</xdr:col>
      <xdr:colOff>63500</xdr:colOff>
      <xdr:row>98</xdr:row>
      <xdr:rowOff>142157</xdr:rowOff>
    </xdr:to>
    <xdr:cxnSp macro="">
      <xdr:nvCxnSpPr>
        <xdr:cNvPr id="235" name="直線コネクタ 234"/>
        <xdr:cNvCxnSpPr/>
      </xdr:nvCxnSpPr>
      <xdr:spPr>
        <a:xfrm flipV="1">
          <a:off x="3797300" y="16872229"/>
          <a:ext cx="8382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6"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7" name="フローチャート: 判断 236"/>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142157</xdr:rowOff>
    </xdr:from>
    <xdr:to>
      <xdr:col>19</xdr:col>
      <xdr:colOff>177800</xdr:colOff>
      <xdr:row>98</xdr:row>
      <xdr:rowOff>154939</xdr:rowOff>
    </xdr:to>
    <xdr:cxnSp macro="">
      <xdr:nvCxnSpPr>
        <xdr:cNvPr id="238" name="直線コネクタ 237"/>
        <xdr:cNvCxnSpPr/>
      </xdr:nvCxnSpPr>
      <xdr:spPr>
        <a:xfrm flipV="1">
          <a:off x="2908300" y="1694425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39" name="フローチャート: 判断 238"/>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0" name="テキスト ボックス 239"/>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151834</xdr:rowOff>
    </xdr:from>
    <xdr:to>
      <xdr:col>15</xdr:col>
      <xdr:colOff>50800</xdr:colOff>
      <xdr:row>98</xdr:row>
      <xdr:rowOff>154939</xdr:rowOff>
    </xdr:to>
    <xdr:cxnSp macro="">
      <xdr:nvCxnSpPr>
        <xdr:cNvPr id="241" name="直線コネクタ 240"/>
        <xdr:cNvCxnSpPr/>
      </xdr:nvCxnSpPr>
      <xdr:spPr>
        <a:xfrm>
          <a:off x="2019300" y="16953934"/>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2" name="フローチャート: 判断 241"/>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3" name="テキスト ボックス 242"/>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151834</xdr:rowOff>
    </xdr:from>
    <xdr:to>
      <xdr:col>10</xdr:col>
      <xdr:colOff>114300</xdr:colOff>
      <xdr:row>98</xdr:row>
      <xdr:rowOff>159569</xdr:rowOff>
    </xdr:to>
    <xdr:cxnSp macro="">
      <xdr:nvCxnSpPr>
        <xdr:cNvPr id="244" name="直線コネクタ 243"/>
        <xdr:cNvCxnSpPr/>
      </xdr:nvCxnSpPr>
      <xdr:spPr>
        <a:xfrm flipV="1">
          <a:off x="1130300" y="16953934"/>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5" name="フローチャート: 判断 244"/>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6" name="テキスト ボックス 245"/>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7" name="フローチャート: 判断 246"/>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48" name="テキスト ボックス 247"/>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19329</xdr:rowOff>
    </xdr:from>
    <xdr:to>
      <xdr:col>24</xdr:col>
      <xdr:colOff>114300</xdr:colOff>
      <xdr:row>98</xdr:row>
      <xdr:rowOff>120929</xdr:rowOff>
    </xdr:to>
    <xdr:sp macro="" textlink="">
      <xdr:nvSpPr>
        <xdr:cNvPr id="254" name="楕円 253"/>
        <xdr:cNvSpPr/>
      </xdr:nvSpPr>
      <xdr:spPr>
        <a:xfrm>
          <a:off x="45847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105706</xdr:rowOff>
    </xdr:from>
    <xdr:ext cx="534377" cy="259045"/>
    <xdr:sp macro="" textlink="">
      <xdr:nvSpPr>
        <xdr:cNvPr id="255" name="衛生費該当値テキスト"/>
        <xdr:cNvSpPr txBox="1"/>
      </xdr:nvSpPr>
      <xdr:spPr>
        <a:xfrm>
          <a:off x="4686300"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91357</xdr:rowOff>
    </xdr:from>
    <xdr:to>
      <xdr:col>20</xdr:col>
      <xdr:colOff>38100</xdr:colOff>
      <xdr:row>99</xdr:row>
      <xdr:rowOff>21507</xdr:rowOff>
    </xdr:to>
    <xdr:sp macro="" textlink="">
      <xdr:nvSpPr>
        <xdr:cNvPr id="256" name="楕円 255"/>
        <xdr:cNvSpPr/>
      </xdr:nvSpPr>
      <xdr:spPr>
        <a:xfrm>
          <a:off x="3746500" y="168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12634</xdr:rowOff>
    </xdr:from>
    <xdr:ext cx="534377" cy="259045"/>
    <xdr:sp macro="" textlink="">
      <xdr:nvSpPr>
        <xdr:cNvPr id="257" name="テキスト ボックス 256"/>
        <xdr:cNvSpPr txBox="1"/>
      </xdr:nvSpPr>
      <xdr:spPr>
        <a:xfrm>
          <a:off x="3530111" y="1698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104139</xdr:rowOff>
    </xdr:from>
    <xdr:to>
      <xdr:col>15</xdr:col>
      <xdr:colOff>101600</xdr:colOff>
      <xdr:row>99</xdr:row>
      <xdr:rowOff>34289</xdr:rowOff>
    </xdr:to>
    <xdr:sp macro="" textlink="">
      <xdr:nvSpPr>
        <xdr:cNvPr id="258" name="楕円 257"/>
        <xdr:cNvSpPr/>
      </xdr:nvSpPr>
      <xdr:spPr>
        <a:xfrm>
          <a:off x="28575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25416</xdr:rowOff>
    </xdr:from>
    <xdr:ext cx="534377" cy="259045"/>
    <xdr:sp macro="" textlink="">
      <xdr:nvSpPr>
        <xdr:cNvPr id="259" name="テキスト ボックス 258"/>
        <xdr:cNvSpPr txBox="1"/>
      </xdr:nvSpPr>
      <xdr:spPr>
        <a:xfrm>
          <a:off x="2641111" y="169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101034</xdr:rowOff>
    </xdr:from>
    <xdr:to>
      <xdr:col>10</xdr:col>
      <xdr:colOff>165100</xdr:colOff>
      <xdr:row>99</xdr:row>
      <xdr:rowOff>31184</xdr:rowOff>
    </xdr:to>
    <xdr:sp macro="" textlink="">
      <xdr:nvSpPr>
        <xdr:cNvPr id="260" name="楕円 259"/>
        <xdr:cNvSpPr/>
      </xdr:nvSpPr>
      <xdr:spPr>
        <a:xfrm>
          <a:off x="1968500" y="16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22311</xdr:rowOff>
    </xdr:from>
    <xdr:ext cx="534377" cy="259045"/>
    <xdr:sp macro="" textlink="">
      <xdr:nvSpPr>
        <xdr:cNvPr id="261" name="テキスト ボックス 260"/>
        <xdr:cNvSpPr txBox="1"/>
      </xdr:nvSpPr>
      <xdr:spPr>
        <a:xfrm>
          <a:off x="1752111" y="1699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108769</xdr:rowOff>
    </xdr:from>
    <xdr:to>
      <xdr:col>6</xdr:col>
      <xdr:colOff>38100</xdr:colOff>
      <xdr:row>99</xdr:row>
      <xdr:rowOff>38919</xdr:rowOff>
    </xdr:to>
    <xdr:sp macro="" textlink="">
      <xdr:nvSpPr>
        <xdr:cNvPr id="262" name="楕円 261"/>
        <xdr:cNvSpPr/>
      </xdr:nvSpPr>
      <xdr:spPr>
        <a:xfrm>
          <a:off x="1079500" y="169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30046</xdr:rowOff>
    </xdr:from>
    <xdr:ext cx="534377" cy="259045"/>
    <xdr:sp macro="" textlink="">
      <xdr:nvSpPr>
        <xdr:cNvPr id="263" name="テキスト ボックス 262"/>
        <xdr:cNvSpPr txBox="1"/>
      </xdr:nvSpPr>
      <xdr:spPr>
        <a:xfrm>
          <a:off x="863111" y="170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5" name="直線コネクタ 284"/>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6"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7" name="直線コネクタ 286"/>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88"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89" name="直線コネクタ 288"/>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xdr:rowOff>
    </xdr:from>
    <xdr:to>
      <xdr:col>55</xdr:col>
      <xdr:colOff>0</xdr:colOff>
      <xdr:row>38</xdr:row>
      <xdr:rowOff>22657</xdr:rowOff>
    </xdr:to>
    <xdr:cxnSp macro="">
      <xdr:nvCxnSpPr>
        <xdr:cNvPr id="290" name="直線コネクタ 289"/>
        <xdr:cNvCxnSpPr/>
      </xdr:nvCxnSpPr>
      <xdr:spPr>
        <a:xfrm flipV="1">
          <a:off x="9639300" y="6527698"/>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1"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2" name="フローチャート: 判断 291"/>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22657</xdr:rowOff>
    </xdr:from>
    <xdr:to>
      <xdr:col>50</xdr:col>
      <xdr:colOff>114300</xdr:colOff>
      <xdr:row>38</xdr:row>
      <xdr:rowOff>34087</xdr:rowOff>
    </xdr:to>
    <xdr:cxnSp macro="">
      <xdr:nvCxnSpPr>
        <xdr:cNvPr id="293" name="直線コネクタ 292"/>
        <xdr:cNvCxnSpPr/>
      </xdr:nvCxnSpPr>
      <xdr:spPr>
        <a:xfrm flipV="1">
          <a:off x="8750300" y="65377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4" name="フローチャート: 判断 293"/>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5" name="テキスト ボックス 294"/>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18542</xdr:rowOff>
    </xdr:from>
    <xdr:to>
      <xdr:col>45</xdr:col>
      <xdr:colOff>177800</xdr:colOff>
      <xdr:row>38</xdr:row>
      <xdr:rowOff>34087</xdr:rowOff>
    </xdr:to>
    <xdr:cxnSp macro="">
      <xdr:nvCxnSpPr>
        <xdr:cNvPr id="296" name="直線コネクタ 295"/>
        <xdr:cNvCxnSpPr/>
      </xdr:nvCxnSpPr>
      <xdr:spPr>
        <a:xfrm>
          <a:off x="7861300" y="653364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7" name="フローチャート: 判断 296"/>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298" name="テキスト ボックス 297"/>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18542</xdr:rowOff>
    </xdr:from>
    <xdr:to>
      <xdr:col>41</xdr:col>
      <xdr:colOff>50800</xdr:colOff>
      <xdr:row>38</xdr:row>
      <xdr:rowOff>37744</xdr:rowOff>
    </xdr:to>
    <xdr:cxnSp macro="">
      <xdr:nvCxnSpPr>
        <xdr:cNvPr id="299" name="直線コネクタ 298"/>
        <xdr:cNvCxnSpPr/>
      </xdr:nvCxnSpPr>
      <xdr:spPr>
        <a:xfrm flipV="1">
          <a:off x="6972300" y="653364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0" name="フローチャート: 判断 299"/>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1" name="テキスト ボックス 300"/>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2" name="フローチャート: 判断 301"/>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3" name="テキスト ボックス 302"/>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133248</xdr:rowOff>
    </xdr:from>
    <xdr:to>
      <xdr:col>55</xdr:col>
      <xdr:colOff>50800</xdr:colOff>
      <xdr:row>38</xdr:row>
      <xdr:rowOff>63398</xdr:rowOff>
    </xdr:to>
    <xdr:sp macro="" textlink="">
      <xdr:nvSpPr>
        <xdr:cNvPr id="309" name="楕円 308"/>
        <xdr:cNvSpPr/>
      </xdr:nvSpPr>
      <xdr:spPr>
        <a:xfrm>
          <a:off x="104267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48175</xdr:rowOff>
    </xdr:from>
    <xdr:ext cx="378565" cy="259045"/>
    <xdr:sp macro="" textlink="">
      <xdr:nvSpPr>
        <xdr:cNvPr id="310" name="労働費該当値テキスト"/>
        <xdr:cNvSpPr txBox="1"/>
      </xdr:nvSpPr>
      <xdr:spPr>
        <a:xfrm>
          <a:off x="10528300" y="6391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143307</xdr:rowOff>
    </xdr:from>
    <xdr:to>
      <xdr:col>50</xdr:col>
      <xdr:colOff>165100</xdr:colOff>
      <xdr:row>38</xdr:row>
      <xdr:rowOff>73457</xdr:rowOff>
    </xdr:to>
    <xdr:sp macro="" textlink="">
      <xdr:nvSpPr>
        <xdr:cNvPr id="311" name="楕円 310"/>
        <xdr:cNvSpPr/>
      </xdr:nvSpPr>
      <xdr:spPr>
        <a:xfrm>
          <a:off x="9588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64584</xdr:rowOff>
    </xdr:from>
    <xdr:ext cx="378565" cy="259045"/>
    <xdr:sp macro="" textlink="">
      <xdr:nvSpPr>
        <xdr:cNvPr id="312" name="テキスト ボックス 311"/>
        <xdr:cNvSpPr txBox="1"/>
      </xdr:nvSpPr>
      <xdr:spPr>
        <a:xfrm>
          <a:off x="9450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154737</xdr:rowOff>
    </xdr:from>
    <xdr:to>
      <xdr:col>46</xdr:col>
      <xdr:colOff>38100</xdr:colOff>
      <xdr:row>38</xdr:row>
      <xdr:rowOff>84886</xdr:rowOff>
    </xdr:to>
    <xdr:sp macro="" textlink="">
      <xdr:nvSpPr>
        <xdr:cNvPr id="313" name="楕円 312"/>
        <xdr:cNvSpPr/>
      </xdr:nvSpPr>
      <xdr:spPr>
        <a:xfrm>
          <a:off x="8699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76014</xdr:rowOff>
    </xdr:from>
    <xdr:ext cx="378565" cy="259045"/>
    <xdr:sp macro="" textlink="">
      <xdr:nvSpPr>
        <xdr:cNvPr id="314" name="テキスト ボックス 313"/>
        <xdr:cNvSpPr txBox="1"/>
      </xdr:nvSpPr>
      <xdr:spPr>
        <a:xfrm>
          <a:off x="8561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15" name="楕円 314"/>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60469</xdr:rowOff>
    </xdr:from>
    <xdr:ext cx="378565" cy="259045"/>
    <xdr:sp macro="" textlink="">
      <xdr:nvSpPr>
        <xdr:cNvPr id="316" name="テキスト ボックス 315"/>
        <xdr:cNvSpPr txBox="1"/>
      </xdr:nvSpPr>
      <xdr:spPr>
        <a:xfrm>
          <a:off x="7672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158394</xdr:rowOff>
    </xdr:from>
    <xdr:to>
      <xdr:col>36</xdr:col>
      <xdr:colOff>165100</xdr:colOff>
      <xdr:row>38</xdr:row>
      <xdr:rowOff>88544</xdr:rowOff>
    </xdr:to>
    <xdr:sp macro="" textlink="">
      <xdr:nvSpPr>
        <xdr:cNvPr id="317" name="楕円 316"/>
        <xdr:cNvSpPr/>
      </xdr:nvSpPr>
      <xdr:spPr>
        <a:xfrm>
          <a:off x="6921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79671</xdr:rowOff>
    </xdr:from>
    <xdr:ext cx="378565" cy="259045"/>
    <xdr:sp macro="" textlink="">
      <xdr:nvSpPr>
        <xdr:cNvPr id="318" name="テキスト ボックス 317"/>
        <xdr:cNvSpPr txBox="1"/>
      </xdr:nvSpPr>
      <xdr:spPr>
        <a:xfrm>
          <a:off x="6783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38" name="テキスト ボックス 337"/>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2" name="直線コネクタ 341"/>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5"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6" name="直線コネクタ 345"/>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27686</xdr:rowOff>
    </xdr:from>
    <xdr:to>
      <xdr:col>55</xdr:col>
      <xdr:colOff>0</xdr:colOff>
      <xdr:row>58</xdr:row>
      <xdr:rowOff>47498</xdr:rowOff>
    </xdr:to>
    <xdr:cxnSp macro="">
      <xdr:nvCxnSpPr>
        <xdr:cNvPr id="347" name="直線コネクタ 346"/>
        <xdr:cNvCxnSpPr/>
      </xdr:nvCxnSpPr>
      <xdr:spPr>
        <a:xfrm>
          <a:off x="9639300" y="997178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48"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49" name="フローチャート: 判断 348"/>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15494</xdr:rowOff>
    </xdr:from>
    <xdr:to>
      <xdr:col>50</xdr:col>
      <xdr:colOff>114300</xdr:colOff>
      <xdr:row>58</xdr:row>
      <xdr:rowOff>27686</xdr:rowOff>
    </xdr:to>
    <xdr:cxnSp macro="">
      <xdr:nvCxnSpPr>
        <xdr:cNvPr id="350" name="直線コネクタ 349"/>
        <xdr:cNvCxnSpPr/>
      </xdr:nvCxnSpPr>
      <xdr:spPr>
        <a:xfrm>
          <a:off x="8750300" y="995959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1" name="フローチャート: 判断 350"/>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2" name="テキスト ボックス 351"/>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165608</xdr:rowOff>
    </xdr:from>
    <xdr:to>
      <xdr:col>45</xdr:col>
      <xdr:colOff>177800</xdr:colOff>
      <xdr:row>58</xdr:row>
      <xdr:rowOff>15494</xdr:rowOff>
    </xdr:to>
    <xdr:cxnSp macro="">
      <xdr:nvCxnSpPr>
        <xdr:cNvPr id="353" name="直線コネクタ 352"/>
        <xdr:cNvCxnSpPr/>
      </xdr:nvCxnSpPr>
      <xdr:spPr>
        <a:xfrm>
          <a:off x="7861300" y="99382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4" name="フローチャート: 判断 353"/>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5" name="テキスト ボックス 354"/>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165608</xdr:rowOff>
    </xdr:from>
    <xdr:to>
      <xdr:col>41</xdr:col>
      <xdr:colOff>50800</xdr:colOff>
      <xdr:row>58</xdr:row>
      <xdr:rowOff>5588</xdr:rowOff>
    </xdr:to>
    <xdr:cxnSp macro="">
      <xdr:nvCxnSpPr>
        <xdr:cNvPr id="356" name="直線コネクタ 355"/>
        <xdr:cNvCxnSpPr/>
      </xdr:nvCxnSpPr>
      <xdr:spPr>
        <a:xfrm flipV="1">
          <a:off x="6972300" y="99382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7" name="フローチャート: 判断 356"/>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58" name="テキスト ボックス 357"/>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59" name="フローチャート: 判断 358"/>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0" name="テキスト ボックス 359"/>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168148</xdr:rowOff>
    </xdr:from>
    <xdr:to>
      <xdr:col>55</xdr:col>
      <xdr:colOff>50800</xdr:colOff>
      <xdr:row>58</xdr:row>
      <xdr:rowOff>98298</xdr:rowOff>
    </xdr:to>
    <xdr:sp macro="" textlink="">
      <xdr:nvSpPr>
        <xdr:cNvPr id="366" name="楕円 365"/>
        <xdr:cNvSpPr/>
      </xdr:nvSpPr>
      <xdr:spPr>
        <a:xfrm>
          <a:off x="10426700" y="99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146575</xdr:rowOff>
    </xdr:from>
    <xdr:ext cx="378565" cy="259045"/>
    <xdr:sp macro="" textlink="">
      <xdr:nvSpPr>
        <xdr:cNvPr id="367" name="農林水産業費該当値テキスト"/>
        <xdr:cNvSpPr txBox="1"/>
      </xdr:nvSpPr>
      <xdr:spPr>
        <a:xfrm>
          <a:off x="10528300" y="9919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148336</xdr:rowOff>
    </xdr:from>
    <xdr:to>
      <xdr:col>50</xdr:col>
      <xdr:colOff>165100</xdr:colOff>
      <xdr:row>58</xdr:row>
      <xdr:rowOff>78486</xdr:rowOff>
    </xdr:to>
    <xdr:sp macro="" textlink="">
      <xdr:nvSpPr>
        <xdr:cNvPr id="368" name="楕円 367"/>
        <xdr:cNvSpPr/>
      </xdr:nvSpPr>
      <xdr:spPr>
        <a:xfrm>
          <a:off x="9588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95013</xdr:rowOff>
    </xdr:from>
    <xdr:ext cx="378565" cy="259045"/>
    <xdr:sp macro="" textlink="">
      <xdr:nvSpPr>
        <xdr:cNvPr id="369" name="テキスト ボックス 368"/>
        <xdr:cNvSpPr txBox="1"/>
      </xdr:nvSpPr>
      <xdr:spPr>
        <a:xfrm>
          <a:off x="9450017" y="969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136144</xdr:rowOff>
    </xdr:from>
    <xdr:to>
      <xdr:col>46</xdr:col>
      <xdr:colOff>38100</xdr:colOff>
      <xdr:row>58</xdr:row>
      <xdr:rowOff>66294</xdr:rowOff>
    </xdr:to>
    <xdr:sp macro="" textlink="">
      <xdr:nvSpPr>
        <xdr:cNvPr id="370" name="楕円 369"/>
        <xdr:cNvSpPr/>
      </xdr:nvSpPr>
      <xdr:spPr>
        <a:xfrm>
          <a:off x="8699500" y="99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57421</xdr:rowOff>
    </xdr:from>
    <xdr:ext cx="378565" cy="259045"/>
    <xdr:sp macro="" textlink="">
      <xdr:nvSpPr>
        <xdr:cNvPr id="371" name="テキスト ボックス 370"/>
        <xdr:cNvSpPr txBox="1"/>
      </xdr:nvSpPr>
      <xdr:spPr>
        <a:xfrm>
          <a:off x="8561017" y="1000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114808</xdr:rowOff>
    </xdr:from>
    <xdr:to>
      <xdr:col>41</xdr:col>
      <xdr:colOff>101600</xdr:colOff>
      <xdr:row>58</xdr:row>
      <xdr:rowOff>44958</xdr:rowOff>
    </xdr:to>
    <xdr:sp macro="" textlink="">
      <xdr:nvSpPr>
        <xdr:cNvPr id="372" name="楕円 371"/>
        <xdr:cNvSpPr/>
      </xdr:nvSpPr>
      <xdr:spPr>
        <a:xfrm>
          <a:off x="78105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61485</xdr:rowOff>
    </xdr:from>
    <xdr:ext cx="378565" cy="259045"/>
    <xdr:sp macro="" textlink="">
      <xdr:nvSpPr>
        <xdr:cNvPr id="373" name="テキスト ボックス 372"/>
        <xdr:cNvSpPr txBox="1"/>
      </xdr:nvSpPr>
      <xdr:spPr>
        <a:xfrm>
          <a:off x="7672017" y="9662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126238</xdr:rowOff>
    </xdr:from>
    <xdr:to>
      <xdr:col>36</xdr:col>
      <xdr:colOff>165100</xdr:colOff>
      <xdr:row>58</xdr:row>
      <xdr:rowOff>56388</xdr:rowOff>
    </xdr:to>
    <xdr:sp macro="" textlink="">
      <xdr:nvSpPr>
        <xdr:cNvPr id="374" name="楕円 373"/>
        <xdr:cNvSpPr/>
      </xdr:nvSpPr>
      <xdr:spPr>
        <a:xfrm>
          <a:off x="6921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72915</xdr:rowOff>
    </xdr:from>
    <xdr:ext cx="378565" cy="259045"/>
    <xdr:sp macro="" textlink="">
      <xdr:nvSpPr>
        <xdr:cNvPr id="375" name="テキスト ボックス 374"/>
        <xdr:cNvSpPr txBox="1"/>
      </xdr:nvSpPr>
      <xdr:spPr>
        <a:xfrm>
          <a:off x="6783017" y="967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168824</xdr:rowOff>
    </xdr:from>
    <xdr:to>
      <xdr:col>55</xdr:col>
      <xdr:colOff>0</xdr:colOff>
      <xdr:row>78</xdr:row>
      <xdr:rowOff>42500</xdr:rowOff>
    </xdr:to>
    <xdr:cxnSp macro="">
      <xdr:nvCxnSpPr>
        <xdr:cNvPr id="402" name="直線コネクタ 401"/>
        <xdr:cNvCxnSpPr/>
      </xdr:nvCxnSpPr>
      <xdr:spPr>
        <a:xfrm>
          <a:off x="9639300" y="13370474"/>
          <a:ext cx="8382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168824</xdr:rowOff>
    </xdr:from>
    <xdr:to>
      <xdr:col>50</xdr:col>
      <xdr:colOff>114300</xdr:colOff>
      <xdr:row>78</xdr:row>
      <xdr:rowOff>63850</xdr:rowOff>
    </xdr:to>
    <xdr:cxnSp macro="">
      <xdr:nvCxnSpPr>
        <xdr:cNvPr id="405" name="直線コネクタ 404"/>
        <xdr:cNvCxnSpPr/>
      </xdr:nvCxnSpPr>
      <xdr:spPr>
        <a:xfrm flipV="1">
          <a:off x="8750300" y="13370474"/>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63531</xdr:rowOff>
    </xdr:from>
    <xdr:to>
      <xdr:col>45</xdr:col>
      <xdr:colOff>177800</xdr:colOff>
      <xdr:row>78</xdr:row>
      <xdr:rowOff>63850</xdr:rowOff>
    </xdr:to>
    <xdr:cxnSp macro="">
      <xdr:nvCxnSpPr>
        <xdr:cNvPr id="408" name="直線コネクタ 407"/>
        <xdr:cNvCxnSpPr/>
      </xdr:nvCxnSpPr>
      <xdr:spPr>
        <a:xfrm>
          <a:off x="7861300" y="1343663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60376</xdr:rowOff>
    </xdr:from>
    <xdr:to>
      <xdr:col>41</xdr:col>
      <xdr:colOff>50800</xdr:colOff>
      <xdr:row>78</xdr:row>
      <xdr:rowOff>63531</xdr:rowOff>
    </xdr:to>
    <xdr:cxnSp macro="">
      <xdr:nvCxnSpPr>
        <xdr:cNvPr id="411" name="直線コネクタ 410"/>
        <xdr:cNvCxnSpPr/>
      </xdr:nvCxnSpPr>
      <xdr:spPr>
        <a:xfrm>
          <a:off x="6972300" y="1343347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163150</xdr:rowOff>
    </xdr:from>
    <xdr:to>
      <xdr:col>55</xdr:col>
      <xdr:colOff>50800</xdr:colOff>
      <xdr:row>78</xdr:row>
      <xdr:rowOff>93300</xdr:rowOff>
    </xdr:to>
    <xdr:sp macro="" textlink="">
      <xdr:nvSpPr>
        <xdr:cNvPr id="421" name="楕円 420"/>
        <xdr:cNvSpPr/>
      </xdr:nvSpPr>
      <xdr:spPr>
        <a:xfrm>
          <a:off x="104267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78077</xdr:rowOff>
    </xdr:from>
    <xdr:ext cx="469744" cy="259045"/>
    <xdr:sp macro="" textlink="">
      <xdr:nvSpPr>
        <xdr:cNvPr id="422" name="商工費該当値テキスト"/>
        <xdr:cNvSpPr txBox="1"/>
      </xdr:nvSpPr>
      <xdr:spPr>
        <a:xfrm>
          <a:off x="10528300" y="132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118024</xdr:rowOff>
    </xdr:from>
    <xdr:to>
      <xdr:col>50</xdr:col>
      <xdr:colOff>165100</xdr:colOff>
      <xdr:row>78</xdr:row>
      <xdr:rowOff>48174</xdr:rowOff>
    </xdr:to>
    <xdr:sp macro="" textlink="">
      <xdr:nvSpPr>
        <xdr:cNvPr id="423" name="楕円 422"/>
        <xdr:cNvSpPr/>
      </xdr:nvSpPr>
      <xdr:spPr>
        <a:xfrm>
          <a:off x="9588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39301</xdr:rowOff>
    </xdr:from>
    <xdr:ext cx="469744" cy="259045"/>
    <xdr:sp macro="" textlink="">
      <xdr:nvSpPr>
        <xdr:cNvPr id="424" name="テキスト ボックス 423"/>
        <xdr:cNvSpPr txBox="1"/>
      </xdr:nvSpPr>
      <xdr:spPr>
        <a:xfrm>
          <a:off x="9404428"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13050</xdr:rowOff>
    </xdr:from>
    <xdr:to>
      <xdr:col>46</xdr:col>
      <xdr:colOff>38100</xdr:colOff>
      <xdr:row>78</xdr:row>
      <xdr:rowOff>114650</xdr:rowOff>
    </xdr:to>
    <xdr:sp macro="" textlink="">
      <xdr:nvSpPr>
        <xdr:cNvPr id="425" name="楕円 424"/>
        <xdr:cNvSpPr/>
      </xdr:nvSpPr>
      <xdr:spPr>
        <a:xfrm>
          <a:off x="8699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105777</xdr:rowOff>
    </xdr:from>
    <xdr:ext cx="469744" cy="259045"/>
    <xdr:sp macro="" textlink="">
      <xdr:nvSpPr>
        <xdr:cNvPr id="426" name="テキスト ボックス 425"/>
        <xdr:cNvSpPr txBox="1"/>
      </xdr:nvSpPr>
      <xdr:spPr>
        <a:xfrm>
          <a:off x="8515428" y="134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12731</xdr:rowOff>
    </xdr:from>
    <xdr:to>
      <xdr:col>41</xdr:col>
      <xdr:colOff>101600</xdr:colOff>
      <xdr:row>78</xdr:row>
      <xdr:rowOff>114331</xdr:rowOff>
    </xdr:to>
    <xdr:sp macro="" textlink="">
      <xdr:nvSpPr>
        <xdr:cNvPr id="427" name="楕円 426"/>
        <xdr:cNvSpPr/>
      </xdr:nvSpPr>
      <xdr:spPr>
        <a:xfrm>
          <a:off x="7810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105458</xdr:rowOff>
    </xdr:from>
    <xdr:ext cx="469744" cy="259045"/>
    <xdr:sp macro="" textlink="">
      <xdr:nvSpPr>
        <xdr:cNvPr id="428" name="テキスト ボックス 427"/>
        <xdr:cNvSpPr txBox="1"/>
      </xdr:nvSpPr>
      <xdr:spPr>
        <a:xfrm>
          <a:off x="7626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9576</xdr:rowOff>
    </xdr:from>
    <xdr:to>
      <xdr:col>36</xdr:col>
      <xdr:colOff>165100</xdr:colOff>
      <xdr:row>78</xdr:row>
      <xdr:rowOff>111176</xdr:rowOff>
    </xdr:to>
    <xdr:sp macro="" textlink="">
      <xdr:nvSpPr>
        <xdr:cNvPr id="429" name="楕円 428"/>
        <xdr:cNvSpPr/>
      </xdr:nvSpPr>
      <xdr:spPr>
        <a:xfrm>
          <a:off x="6921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102303</xdr:rowOff>
    </xdr:from>
    <xdr:ext cx="469744" cy="259045"/>
    <xdr:sp macro="" textlink="">
      <xdr:nvSpPr>
        <xdr:cNvPr id="430" name="テキスト ボックス 429"/>
        <xdr:cNvSpPr txBox="1"/>
      </xdr:nvSpPr>
      <xdr:spPr>
        <a:xfrm>
          <a:off x="6737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86382</xdr:rowOff>
    </xdr:from>
    <xdr:to>
      <xdr:col>55</xdr:col>
      <xdr:colOff>0</xdr:colOff>
      <xdr:row>97</xdr:row>
      <xdr:rowOff>88379</xdr:rowOff>
    </xdr:to>
    <xdr:cxnSp macro="">
      <xdr:nvCxnSpPr>
        <xdr:cNvPr id="459" name="直線コネクタ 458"/>
        <xdr:cNvCxnSpPr/>
      </xdr:nvCxnSpPr>
      <xdr:spPr>
        <a:xfrm flipV="1">
          <a:off x="9639300" y="16717032"/>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0"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88379</xdr:rowOff>
    </xdr:from>
    <xdr:to>
      <xdr:col>50</xdr:col>
      <xdr:colOff>114300</xdr:colOff>
      <xdr:row>97</xdr:row>
      <xdr:rowOff>106713</xdr:rowOff>
    </xdr:to>
    <xdr:cxnSp macro="">
      <xdr:nvCxnSpPr>
        <xdr:cNvPr id="462" name="直線コネクタ 461"/>
        <xdr:cNvCxnSpPr/>
      </xdr:nvCxnSpPr>
      <xdr:spPr>
        <a:xfrm flipV="1">
          <a:off x="8750300" y="1671902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4" name="テキスト ボックス 463"/>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106713</xdr:rowOff>
    </xdr:from>
    <xdr:to>
      <xdr:col>45</xdr:col>
      <xdr:colOff>177800</xdr:colOff>
      <xdr:row>97</xdr:row>
      <xdr:rowOff>116520</xdr:rowOff>
    </xdr:to>
    <xdr:cxnSp macro="">
      <xdr:nvCxnSpPr>
        <xdr:cNvPr id="465" name="直線コネクタ 464"/>
        <xdr:cNvCxnSpPr/>
      </xdr:nvCxnSpPr>
      <xdr:spPr>
        <a:xfrm flipV="1">
          <a:off x="7861300" y="16737363"/>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7" name="テキスト ボックス 466"/>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101448</xdr:rowOff>
    </xdr:from>
    <xdr:to>
      <xdr:col>41</xdr:col>
      <xdr:colOff>50800</xdr:colOff>
      <xdr:row>97</xdr:row>
      <xdr:rowOff>116520</xdr:rowOff>
    </xdr:to>
    <xdr:cxnSp macro="">
      <xdr:nvCxnSpPr>
        <xdr:cNvPr id="468" name="直線コネクタ 467"/>
        <xdr:cNvCxnSpPr/>
      </xdr:nvCxnSpPr>
      <xdr:spPr>
        <a:xfrm>
          <a:off x="6972300" y="16732098"/>
          <a:ext cx="889000" cy="1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0" name="テキスト ボックス 469"/>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35582</xdr:rowOff>
    </xdr:from>
    <xdr:to>
      <xdr:col>55</xdr:col>
      <xdr:colOff>50800</xdr:colOff>
      <xdr:row>97</xdr:row>
      <xdr:rowOff>137182</xdr:rowOff>
    </xdr:to>
    <xdr:sp macro="" textlink="">
      <xdr:nvSpPr>
        <xdr:cNvPr id="478" name="楕円 477"/>
        <xdr:cNvSpPr/>
      </xdr:nvSpPr>
      <xdr:spPr>
        <a:xfrm>
          <a:off x="10426700" y="166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58459</xdr:rowOff>
    </xdr:from>
    <xdr:ext cx="534377" cy="259045"/>
    <xdr:sp macro="" textlink="">
      <xdr:nvSpPr>
        <xdr:cNvPr id="479" name="土木費該当値テキスト"/>
        <xdr:cNvSpPr txBox="1"/>
      </xdr:nvSpPr>
      <xdr:spPr>
        <a:xfrm>
          <a:off x="10528300" y="1651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37579</xdr:rowOff>
    </xdr:from>
    <xdr:to>
      <xdr:col>50</xdr:col>
      <xdr:colOff>165100</xdr:colOff>
      <xdr:row>97</xdr:row>
      <xdr:rowOff>139179</xdr:rowOff>
    </xdr:to>
    <xdr:sp macro="" textlink="">
      <xdr:nvSpPr>
        <xdr:cNvPr id="480" name="楕円 479"/>
        <xdr:cNvSpPr/>
      </xdr:nvSpPr>
      <xdr:spPr>
        <a:xfrm>
          <a:off x="9588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155706</xdr:rowOff>
    </xdr:from>
    <xdr:ext cx="534377" cy="259045"/>
    <xdr:sp macro="" textlink="">
      <xdr:nvSpPr>
        <xdr:cNvPr id="481" name="テキスト ボックス 480"/>
        <xdr:cNvSpPr txBox="1"/>
      </xdr:nvSpPr>
      <xdr:spPr>
        <a:xfrm>
          <a:off x="9372111" y="164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55913</xdr:rowOff>
    </xdr:from>
    <xdr:to>
      <xdr:col>46</xdr:col>
      <xdr:colOff>38100</xdr:colOff>
      <xdr:row>97</xdr:row>
      <xdr:rowOff>157513</xdr:rowOff>
    </xdr:to>
    <xdr:sp macro="" textlink="">
      <xdr:nvSpPr>
        <xdr:cNvPr id="482" name="楕円 481"/>
        <xdr:cNvSpPr/>
      </xdr:nvSpPr>
      <xdr:spPr>
        <a:xfrm>
          <a:off x="8699500" y="166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2590</xdr:rowOff>
    </xdr:from>
    <xdr:ext cx="534377" cy="259045"/>
    <xdr:sp macro="" textlink="">
      <xdr:nvSpPr>
        <xdr:cNvPr id="483" name="テキスト ボックス 482"/>
        <xdr:cNvSpPr txBox="1"/>
      </xdr:nvSpPr>
      <xdr:spPr>
        <a:xfrm>
          <a:off x="8483111" y="164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65720</xdr:rowOff>
    </xdr:from>
    <xdr:to>
      <xdr:col>41</xdr:col>
      <xdr:colOff>101600</xdr:colOff>
      <xdr:row>97</xdr:row>
      <xdr:rowOff>167320</xdr:rowOff>
    </xdr:to>
    <xdr:sp macro="" textlink="">
      <xdr:nvSpPr>
        <xdr:cNvPr id="484" name="楕円 483"/>
        <xdr:cNvSpPr/>
      </xdr:nvSpPr>
      <xdr:spPr>
        <a:xfrm>
          <a:off x="7810500" y="16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12397</xdr:rowOff>
    </xdr:from>
    <xdr:ext cx="534377" cy="259045"/>
    <xdr:sp macro="" textlink="">
      <xdr:nvSpPr>
        <xdr:cNvPr id="485" name="テキスト ボックス 484"/>
        <xdr:cNvSpPr txBox="1"/>
      </xdr:nvSpPr>
      <xdr:spPr>
        <a:xfrm>
          <a:off x="7594111" y="1647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50648</xdr:rowOff>
    </xdr:from>
    <xdr:to>
      <xdr:col>36</xdr:col>
      <xdr:colOff>165100</xdr:colOff>
      <xdr:row>97</xdr:row>
      <xdr:rowOff>152248</xdr:rowOff>
    </xdr:to>
    <xdr:sp macro="" textlink="">
      <xdr:nvSpPr>
        <xdr:cNvPr id="486" name="楕円 485"/>
        <xdr:cNvSpPr/>
      </xdr:nvSpPr>
      <xdr:spPr>
        <a:xfrm>
          <a:off x="6921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143375</xdr:rowOff>
    </xdr:from>
    <xdr:ext cx="534377" cy="259045"/>
    <xdr:sp macro="" textlink="">
      <xdr:nvSpPr>
        <xdr:cNvPr id="487" name="テキスト ボックス 486"/>
        <xdr:cNvSpPr txBox="1"/>
      </xdr:nvSpPr>
      <xdr:spPr>
        <a:xfrm>
          <a:off x="6705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46374</xdr:rowOff>
    </xdr:from>
    <xdr:to>
      <xdr:col>85</xdr:col>
      <xdr:colOff>127000</xdr:colOff>
      <xdr:row>37</xdr:row>
      <xdr:rowOff>135242</xdr:rowOff>
    </xdr:to>
    <xdr:cxnSp macro="">
      <xdr:nvCxnSpPr>
        <xdr:cNvPr id="512" name="直線コネクタ 511"/>
        <xdr:cNvCxnSpPr/>
      </xdr:nvCxnSpPr>
      <xdr:spPr>
        <a:xfrm>
          <a:off x="15481300" y="6390024"/>
          <a:ext cx="838200" cy="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3"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46374</xdr:rowOff>
    </xdr:from>
    <xdr:to>
      <xdr:col>81</xdr:col>
      <xdr:colOff>50800</xdr:colOff>
      <xdr:row>37</xdr:row>
      <xdr:rowOff>141986</xdr:rowOff>
    </xdr:to>
    <xdr:cxnSp macro="">
      <xdr:nvCxnSpPr>
        <xdr:cNvPr id="515" name="直線コネクタ 514"/>
        <xdr:cNvCxnSpPr/>
      </xdr:nvCxnSpPr>
      <xdr:spPr>
        <a:xfrm flipV="1">
          <a:off x="14592300" y="6390024"/>
          <a:ext cx="889000" cy="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131985</xdr:rowOff>
    </xdr:from>
    <xdr:to>
      <xdr:col>76</xdr:col>
      <xdr:colOff>114300</xdr:colOff>
      <xdr:row>37</xdr:row>
      <xdr:rowOff>141986</xdr:rowOff>
    </xdr:to>
    <xdr:cxnSp macro="">
      <xdr:nvCxnSpPr>
        <xdr:cNvPr id="518" name="直線コネクタ 517"/>
        <xdr:cNvCxnSpPr/>
      </xdr:nvCxnSpPr>
      <xdr:spPr>
        <a:xfrm>
          <a:off x="13703300" y="647563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131985</xdr:rowOff>
    </xdr:from>
    <xdr:to>
      <xdr:col>71</xdr:col>
      <xdr:colOff>177800</xdr:colOff>
      <xdr:row>37</xdr:row>
      <xdr:rowOff>140729</xdr:rowOff>
    </xdr:to>
    <xdr:cxnSp macro="">
      <xdr:nvCxnSpPr>
        <xdr:cNvPr id="521" name="直線コネクタ 520"/>
        <xdr:cNvCxnSpPr/>
      </xdr:nvCxnSpPr>
      <xdr:spPr>
        <a:xfrm flipV="1">
          <a:off x="12814300" y="6475635"/>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84442</xdr:rowOff>
    </xdr:from>
    <xdr:to>
      <xdr:col>85</xdr:col>
      <xdr:colOff>177800</xdr:colOff>
      <xdr:row>38</xdr:row>
      <xdr:rowOff>14592</xdr:rowOff>
    </xdr:to>
    <xdr:sp macro="" textlink="">
      <xdr:nvSpPr>
        <xdr:cNvPr id="531" name="楕円 530"/>
        <xdr:cNvSpPr/>
      </xdr:nvSpPr>
      <xdr:spPr>
        <a:xfrm>
          <a:off x="16268700" y="64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170819</xdr:rowOff>
    </xdr:from>
    <xdr:ext cx="469744" cy="259045"/>
    <xdr:sp macro="" textlink="">
      <xdr:nvSpPr>
        <xdr:cNvPr id="532" name="消防費該当値テキスト"/>
        <xdr:cNvSpPr txBox="1"/>
      </xdr:nvSpPr>
      <xdr:spPr>
        <a:xfrm>
          <a:off x="16370300" y="63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167024</xdr:rowOff>
    </xdr:from>
    <xdr:to>
      <xdr:col>81</xdr:col>
      <xdr:colOff>101600</xdr:colOff>
      <xdr:row>37</xdr:row>
      <xdr:rowOff>97174</xdr:rowOff>
    </xdr:to>
    <xdr:sp macro="" textlink="">
      <xdr:nvSpPr>
        <xdr:cNvPr id="533" name="楕円 532"/>
        <xdr:cNvSpPr/>
      </xdr:nvSpPr>
      <xdr:spPr>
        <a:xfrm>
          <a:off x="15430500" y="63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88301</xdr:rowOff>
    </xdr:from>
    <xdr:ext cx="469744" cy="259045"/>
    <xdr:sp macro="" textlink="">
      <xdr:nvSpPr>
        <xdr:cNvPr id="534" name="テキスト ボックス 533"/>
        <xdr:cNvSpPr txBox="1"/>
      </xdr:nvSpPr>
      <xdr:spPr>
        <a:xfrm>
          <a:off x="15246428" y="643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91186</xdr:rowOff>
    </xdr:from>
    <xdr:to>
      <xdr:col>76</xdr:col>
      <xdr:colOff>165100</xdr:colOff>
      <xdr:row>38</xdr:row>
      <xdr:rowOff>21336</xdr:rowOff>
    </xdr:to>
    <xdr:sp macro="" textlink="">
      <xdr:nvSpPr>
        <xdr:cNvPr id="535" name="楕円 534"/>
        <xdr:cNvSpPr/>
      </xdr:nvSpPr>
      <xdr:spPr>
        <a:xfrm>
          <a:off x="14541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12463</xdr:rowOff>
    </xdr:from>
    <xdr:ext cx="378565" cy="259045"/>
    <xdr:sp macro="" textlink="">
      <xdr:nvSpPr>
        <xdr:cNvPr id="536" name="テキスト ボックス 535"/>
        <xdr:cNvSpPr txBox="1"/>
      </xdr:nvSpPr>
      <xdr:spPr>
        <a:xfrm>
          <a:off x="14403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81185</xdr:rowOff>
    </xdr:from>
    <xdr:to>
      <xdr:col>72</xdr:col>
      <xdr:colOff>38100</xdr:colOff>
      <xdr:row>38</xdr:row>
      <xdr:rowOff>11334</xdr:rowOff>
    </xdr:to>
    <xdr:sp macro="" textlink="">
      <xdr:nvSpPr>
        <xdr:cNvPr id="537" name="楕円 536"/>
        <xdr:cNvSpPr/>
      </xdr:nvSpPr>
      <xdr:spPr>
        <a:xfrm>
          <a:off x="13652500" y="6424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2462</xdr:rowOff>
    </xdr:from>
    <xdr:ext cx="469744" cy="259045"/>
    <xdr:sp macro="" textlink="">
      <xdr:nvSpPr>
        <xdr:cNvPr id="538" name="テキスト ボックス 537"/>
        <xdr:cNvSpPr txBox="1"/>
      </xdr:nvSpPr>
      <xdr:spPr>
        <a:xfrm>
          <a:off x="13468428" y="651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89929</xdr:rowOff>
    </xdr:from>
    <xdr:to>
      <xdr:col>67</xdr:col>
      <xdr:colOff>101600</xdr:colOff>
      <xdr:row>38</xdr:row>
      <xdr:rowOff>20079</xdr:rowOff>
    </xdr:to>
    <xdr:sp macro="" textlink="">
      <xdr:nvSpPr>
        <xdr:cNvPr id="539" name="楕円 538"/>
        <xdr:cNvSpPr/>
      </xdr:nvSpPr>
      <xdr:spPr>
        <a:xfrm>
          <a:off x="12763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11206</xdr:rowOff>
    </xdr:from>
    <xdr:ext cx="378565" cy="259045"/>
    <xdr:sp macro="" textlink="">
      <xdr:nvSpPr>
        <xdr:cNvPr id="540" name="テキスト ボックス 539"/>
        <xdr:cNvSpPr txBox="1"/>
      </xdr:nvSpPr>
      <xdr:spPr>
        <a:xfrm>
          <a:off x="12625017" y="652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7989</xdr:rowOff>
    </xdr:from>
    <xdr:to>
      <xdr:col>85</xdr:col>
      <xdr:colOff>127000</xdr:colOff>
      <xdr:row>58</xdr:row>
      <xdr:rowOff>27356</xdr:rowOff>
    </xdr:to>
    <xdr:cxnSp macro="">
      <xdr:nvCxnSpPr>
        <xdr:cNvPr id="570" name="直線コネクタ 569"/>
        <xdr:cNvCxnSpPr/>
      </xdr:nvCxnSpPr>
      <xdr:spPr>
        <a:xfrm>
          <a:off x="15481300" y="9952089"/>
          <a:ext cx="838200" cy="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168199</xdr:rowOff>
    </xdr:from>
    <xdr:to>
      <xdr:col>81</xdr:col>
      <xdr:colOff>50800</xdr:colOff>
      <xdr:row>58</xdr:row>
      <xdr:rowOff>7989</xdr:rowOff>
    </xdr:to>
    <xdr:cxnSp macro="">
      <xdr:nvCxnSpPr>
        <xdr:cNvPr id="573" name="直線コネクタ 572"/>
        <xdr:cNvCxnSpPr/>
      </xdr:nvCxnSpPr>
      <xdr:spPr>
        <a:xfrm>
          <a:off x="14592300" y="994084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168199</xdr:rowOff>
    </xdr:from>
    <xdr:to>
      <xdr:col>76</xdr:col>
      <xdr:colOff>114300</xdr:colOff>
      <xdr:row>58</xdr:row>
      <xdr:rowOff>29896</xdr:rowOff>
    </xdr:to>
    <xdr:cxnSp macro="">
      <xdr:nvCxnSpPr>
        <xdr:cNvPr id="576" name="直線コネクタ 575"/>
        <xdr:cNvCxnSpPr/>
      </xdr:nvCxnSpPr>
      <xdr:spPr>
        <a:xfrm flipV="1">
          <a:off x="13703300" y="994084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29896</xdr:rowOff>
    </xdr:from>
    <xdr:to>
      <xdr:col>71</xdr:col>
      <xdr:colOff>177800</xdr:colOff>
      <xdr:row>58</xdr:row>
      <xdr:rowOff>55511</xdr:rowOff>
    </xdr:to>
    <xdr:cxnSp macro="">
      <xdr:nvCxnSpPr>
        <xdr:cNvPr id="579" name="直線コネクタ 578"/>
        <xdr:cNvCxnSpPr/>
      </xdr:nvCxnSpPr>
      <xdr:spPr>
        <a:xfrm flipV="1">
          <a:off x="12814300" y="9973996"/>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148006</xdr:rowOff>
    </xdr:from>
    <xdr:to>
      <xdr:col>85</xdr:col>
      <xdr:colOff>177800</xdr:colOff>
      <xdr:row>58</xdr:row>
      <xdr:rowOff>78156</xdr:rowOff>
    </xdr:to>
    <xdr:sp macro="" textlink="">
      <xdr:nvSpPr>
        <xdr:cNvPr id="589" name="楕円 588"/>
        <xdr:cNvSpPr/>
      </xdr:nvSpPr>
      <xdr:spPr>
        <a:xfrm>
          <a:off x="16268700" y="99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62933</xdr:rowOff>
    </xdr:from>
    <xdr:ext cx="534377" cy="259045"/>
    <xdr:sp macro="" textlink="">
      <xdr:nvSpPr>
        <xdr:cNvPr id="590" name="教育費該当値テキスト"/>
        <xdr:cNvSpPr txBox="1"/>
      </xdr:nvSpPr>
      <xdr:spPr>
        <a:xfrm>
          <a:off x="16370300" y="98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128639</xdr:rowOff>
    </xdr:from>
    <xdr:to>
      <xdr:col>81</xdr:col>
      <xdr:colOff>101600</xdr:colOff>
      <xdr:row>58</xdr:row>
      <xdr:rowOff>58789</xdr:rowOff>
    </xdr:to>
    <xdr:sp macro="" textlink="">
      <xdr:nvSpPr>
        <xdr:cNvPr id="591" name="楕円 590"/>
        <xdr:cNvSpPr/>
      </xdr:nvSpPr>
      <xdr:spPr>
        <a:xfrm>
          <a:off x="15430500" y="99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49916</xdr:rowOff>
    </xdr:from>
    <xdr:ext cx="534377" cy="259045"/>
    <xdr:sp macro="" textlink="">
      <xdr:nvSpPr>
        <xdr:cNvPr id="592" name="テキスト ボックス 591"/>
        <xdr:cNvSpPr txBox="1"/>
      </xdr:nvSpPr>
      <xdr:spPr>
        <a:xfrm>
          <a:off x="15214111" y="99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117399</xdr:rowOff>
    </xdr:from>
    <xdr:to>
      <xdr:col>76</xdr:col>
      <xdr:colOff>165100</xdr:colOff>
      <xdr:row>58</xdr:row>
      <xdr:rowOff>47549</xdr:rowOff>
    </xdr:to>
    <xdr:sp macro="" textlink="">
      <xdr:nvSpPr>
        <xdr:cNvPr id="593" name="楕円 592"/>
        <xdr:cNvSpPr/>
      </xdr:nvSpPr>
      <xdr:spPr>
        <a:xfrm>
          <a:off x="14541500" y="98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38676</xdr:rowOff>
    </xdr:from>
    <xdr:ext cx="534377" cy="259045"/>
    <xdr:sp macro="" textlink="">
      <xdr:nvSpPr>
        <xdr:cNvPr id="594" name="テキスト ボックス 593"/>
        <xdr:cNvSpPr txBox="1"/>
      </xdr:nvSpPr>
      <xdr:spPr>
        <a:xfrm>
          <a:off x="14325111" y="99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150546</xdr:rowOff>
    </xdr:from>
    <xdr:to>
      <xdr:col>72</xdr:col>
      <xdr:colOff>38100</xdr:colOff>
      <xdr:row>58</xdr:row>
      <xdr:rowOff>80696</xdr:rowOff>
    </xdr:to>
    <xdr:sp macro="" textlink="">
      <xdr:nvSpPr>
        <xdr:cNvPr id="595" name="楕円 594"/>
        <xdr:cNvSpPr/>
      </xdr:nvSpPr>
      <xdr:spPr>
        <a:xfrm>
          <a:off x="13652500" y="99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71823</xdr:rowOff>
    </xdr:from>
    <xdr:ext cx="534377" cy="259045"/>
    <xdr:sp macro="" textlink="">
      <xdr:nvSpPr>
        <xdr:cNvPr id="596" name="テキスト ボックス 595"/>
        <xdr:cNvSpPr txBox="1"/>
      </xdr:nvSpPr>
      <xdr:spPr>
        <a:xfrm>
          <a:off x="13436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4711</xdr:rowOff>
    </xdr:from>
    <xdr:to>
      <xdr:col>67</xdr:col>
      <xdr:colOff>101600</xdr:colOff>
      <xdr:row>58</xdr:row>
      <xdr:rowOff>106311</xdr:rowOff>
    </xdr:to>
    <xdr:sp macro="" textlink="">
      <xdr:nvSpPr>
        <xdr:cNvPr id="597" name="楕円 596"/>
        <xdr:cNvSpPr/>
      </xdr:nvSpPr>
      <xdr:spPr>
        <a:xfrm>
          <a:off x="12763500" y="99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97438</xdr:rowOff>
    </xdr:from>
    <xdr:ext cx="534377" cy="259045"/>
    <xdr:sp macro="" textlink="">
      <xdr:nvSpPr>
        <xdr:cNvPr id="598" name="テキスト ボックス 597"/>
        <xdr:cNvSpPr txBox="1"/>
      </xdr:nvSpPr>
      <xdr:spPr>
        <a:xfrm>
          <a:off x="12547111" y="100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48261</xdr:rowOff>
    </xdr:from>
    <xdr:to>
      <xdr:col>85</xdr:col>
      <xdr:colOff>127000</xdr:colOff>
      <xdr:row>77</xdr:row>
      <xdr:rowOff>160927</xdr:rowOff>
    </xdr:to>
    <xdr:cxnSp macro="">
      <xdr:nvCxnSpPr>
        <xdr:cNvPr id="629" name="直線コネクタ 628"/>
        <xdr:cNvCxnSpPr/>
      </xdr:nvCxnSpPr>
      <xdr:spPr>
        <a:xfrm flipV="1">
          <a:off x="15481300" y="13249911"/>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91820</xdr:rowOff>
    </xdr:from>
    <xdr:ext cx="313932" cy="259045"/>
    <xdr:sp macro="" textlink="">
      <xdr:nvSpPr>
        <xdr:cNvPr id="630" name="災害復旧費平均値テキスト"/>
        <xdr:cNvSpPr txBox="1"/>
      </xdr:nvSpPr>
      <xdr:spPr>
        <a:xfrm>
          <a:off x="16370300" y="13464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160927</xdr:rowOff>
    </xdr:from>
    <xdr:to>
      <xdr:col>81</xdr:col>
      <xdr:colOff>50800</xdr:colOff>
      <xdr:row>79</xdr:row>
      <xdr:rowOff>98879</xdr:rowOff>
    </xdr:to>
    <xdr:cxnSp macro="">
      <xdr:nvCxnSpPr>
        <xdr:cNvPr id="632" name="直線コネクタ 631"/>
        <xdr:cNvCxnSpPr/>
      </xdr:nvCxnSpPr>
      <xdr:spPr>
        <a:xfrm flipV="1">
          <a:off x="14592300" y="13362577"/>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4" name="テキスト ボックス 633"/>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168911</xdr:rowOff>
    </xdr:from>
    <xdr:to>
      <xdr:col>85</xdr:col>
      <xdr:colOff>177800</xdr:colOff>
      <xdr:row>77</xdr:row>
      <xdr:rowOff>99061</xdr:rowOff>
    </xdr:to>
    <xdr:sp macro="" textlink="">
      <xdr:nvSpPr>
        <xdr:cNvPr id="648" name="楕円 647"/>
        <xdr:cNvSpPr/>
      </xdr:nvSpPr>
      <xdr:spPr>
        <a:xfrm>
          <a:off x="16268700" y="13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20338</xdr:rowOff>
    </xdr:from>
    <xdr:ext cx="378565" cy="259045"/>
    <xdr:sp macro="" textlink="">
      <xdr:nvSpPr>
        <xdr:cNvPr id="649" name="災害復旧費該当値テキスト"/>
        <xdr:cNvSpPr txBox="1"/>
      </xdr:nvSpPr>
      <xdr:spPr>
        <a:xfrm>
          <a:off x="16370300" y="13050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110127</xdr:rowOff>
    </xdr:from>
    <xdr:to>
      <xdr:col>81</xdr:col>
      <xdr:colOff>101600</xdr:colOff>
      <xdr:row>78</xdr:row>
      <xdr:rowOff>40277</xdr:rowOff>
    </xdr:to>
    <xdr:sp macro="" textlink="">
      <xdr:nvSpPr>
        <xdr:cNvPr id="650" name="楕円 649"/>
        <xdr:cNvSpPr/>
      </xdr:nvSpPr>
      <xdr:spPr>
        <a:xfrm>
          <a:off x="15430500" y="1331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56804</xdr:rowOff>
    </xdr:from>
    <xdr:ext cx="378565" cy="259045"/>
    <xdr:sp macro="" textlink="">
      <xdr:nvSpPr>
        <xdr:cNvPr id="651" name="テキスト ボックス 650"/>
        <xdr:cNvSpPr txBox="1"/>
      </xdr:nvSpPr>
      <xdr:spPr>
        <a:xfrm>
          <a:off x="15292017" y="1308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151637</xdr:rowOff>
    </xdr:from>
    <xdr:to>
      <xdr:col>85</xdr:col>
      <xdr:colOff>127000</xdr:colOff>
      <xdr:row>95</xdr:row>
      <xdr:rowOff>12954</xdr:rowOff>
    </xdr:to>
    <xdr:cxnSp macro="">
      <xdr:nvCxnSpPr>
        <xdr:cNvPr id="686" name="直線コネクタ 685"/>
        <xdr:cNvCxnSpPr/>
      </xdr:nvCxnSpPr>
      <xdr:spPr>
        <a:xfrm>
          <a:off x="15481300" y="16267937"/>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7"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151637</xdr:rowOff>
    </xdr:from>
    <xdr:to>
      <xdr:col>81</xdr:col>
      <xdr:colOff>50800</xdr:colOff>
      <xdr:row>95</xdr:row>
      <xdr:rowOff>101473</xdr:rowOff>
    </xdr:to>
    <xdr:cxnSp macro="">
      <xdr:nvCxnSpPr>
        <xdr:cNvPr id="689" name="直線コネクタ 688"/>
        <xdr:cNvCxnSpPr/>
      </xdr:nvCxnSpPr>
      <xdr:spPr>
        <a:xfrm flipV="1">
          <a:off x="14592300" y="16267937"/>
          <a:ext cx="889000" cy="1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1" name="テキスト ボックス 690"/>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164846</xdr:rowOff>
    </xdr:from>
    <xdr:to>
      <xdr:col>76</xdr:col>
      <xdr:colOff>114300</xdr:colOff>
      <xdr:row>95</xdr:row>
      <xdr:rowOff>101473</xdr:rowOff>
    </xdr:to>
    <xdr:cxnSp macro="">
      <xdr:nvCxnSpPr>
        <xdr:cNvPr id="692" name="直線コネクタ 691"/>
        <xdr:cNvCxnSpPr/>
      </xdr:nvCxnSpPr>
      <xdr:spPr>
        <a:xfrm>
          <a:off x="13703300" y="16109696"/>
          <a:ext cx="889000" cy="2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4" name="テキスト ボックス 693"/>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164846</xdr:rowOff>
    </xdr:from>
    <xdr:to>
      <xdr:col>71</xdr:col>
      <xdr:colOff>177800</xdr:colOff>
      <xdr:row>94</xdr:row>
      <xdr:rowOff>15494</xdr:rowOff>
    </xdr:to>
    <xdr:cxnSp macro="">
      <xdr:nvCxnSpPr>
        <xdr:cNvPr id="695" name="直線コネクタ 694"/>
        <xdr:cNvCxnSpPr/>
      </xdr:nvCxnSpPr>
      <xdr:spPr>
        <a:xfrm flipV="1">
          <a:off x="12814300" y="1610969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7" name="テキスト ボックス 696"/>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699" name="テキスト ボックス 698"/>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133604</xdr:rowOff>
    </xdr:from>
    <xdr:to>
      <xdr:col>85</xdr:col>
      <xdr:colOff>177800</xdr:colOff>
      <xdr:row>95</xdr:row>
      <xdr:rowOff>63754</xdr:rowOff>
    </xdr:to>
    <xdr:sp macro="" textlink="">
      <xdr:nvSpPr>
        <xdr:cNvPr id="705" name="楕円 704"/>
        <xdr:cNvSpPr/>
      </xdr:nvSpPr>
      <xdr:spPr>
        <a:xfrm>
          <a:off x="16268700" y="16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112031</xdr:rowOff>
    </xdr:from>
    <xdr:ext cx="469744" cy="259045"/>
    <xdr:sp macro="" textlink="">
      <xdr:nvSpPr>
        <xdr:cNvPr id="706" name="公債費該当値テキスト"/>
        <xdr:cNvSpPr txBox="1"/>
      </xdr:nvSpPr>
      <xdr:spPr>
        <a:xfrm>
          <a:off x="16370300" y="1622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100837</xdr:rowOff>
    </xdr:from>
    <xdr:to>
      <xdr:col>81</xdr:col>
      <xdr:colOff>101600</xdr:colOff>
      <xdr:row>95</xdr:row>
      <xdr:rowOff>30987</xdr:rowOff>
    </xdr:to>
    <xdr:sp macro="" textlink="">
      <xdr:nvSpPr>
        <xdr:cNvPr id="707" name="楕円 706"/>
        <xdr:cNvSpPr/>
      </xdr:nvSpPr>
      <xdr:spPr>
        <a:xfrm>
          <a:off x="15430500" y="162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22114</xdr:rowOff>
    </xdr:from>
    <xdr:ext cx="469744" cy="259045"/>
    <xdr:sp macro="" textlink="">
      <xdr:nvSpPr>
        <xdr:cNvPr id="708" name="テキスト ボックス 707"/>
        <xdr:cNvSpPr txBox="1"/>
      </xdr:nvSpPr>
      <xdr:spPr>
        <a:xfrm>
          <a:off x="15246428" y="1630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50673</xdr:rowOff>
    </xdr:from>
    <xdr:to>
      <xdr:col>76</xdr:col>
      <xdr:colOff>165100</xdr:colOff>
      <xdr:row>95</xdr:row>
      <xdr:rowOff>152273</xdr:rowOff>
    </xdr:to>
    <xdr:sp macro="" textlink="">
      <xdr:nvSpPr>
        <xdr:cNvPr id="709" name="楕円 708"/>
        <xdr:cNvSpPr/>
      </xdr:nvSpPr>
      <xdr:spPr>
        <a:xfrm>
          <a:off x="14541500" y="163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143400</xdr:rowOff>
    </xdr:from>
    <xdr:ext cx="469744" cy="259045"/>
    <xdr:sp macro="" textlink="">
      <xdr:nvSpPr>
        <xdr:cNvPr id="710" name="テキスト ボックス 709"/>
        <xdr:cNvSpPr txBox="1"/>
      </xdr:nvSpPr>
      <xdr:spPr>
        <a:xfrm>
          <a:off x="14357428" y="1643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114046</xdr:rowOff>
    </xdr:from>
    <xdr:to>
      <xdr:col>72</xdr:col>
      <xdr:colOff>38100</xdr:colOff>
      <xdr:row>94</xdr:row>
      <xdr:rowOff>44196</xdr:rowOff>
    </xdr:to>
    <xdr:sp macro="" textlink="">
      <xdr:nvSpPr>
        <xdr:cNvPr id="711" name="楕円 710"/>
        <xdr:cNvSpPr/>
      </xdr:nvSpPr>
      <xdr:spPr>
        <a:xfrm>
          <a:off x="13652500" y="160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35323</xdr:rowOff>
    </xdr:from>
    <xdr:ext cx="469744" cy="259045"/>
    <xdr:sp macro="" textlink="">
      <xdr:nvSpPr>
        <xdr:cNvPr id="712" name="テキスト ボックス 711"/>
        <xdr:cNvSpPr txBox="1"/>
      </xdr:nvSpPr>
      <xdr:spPr>
        <a:xfrm>
          <a:off x="13468428" y="1615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136144</xdr:rowOff>
    </xdr:from>
    <xdr:to>
      <xdr:col>67</xdr:col>
      <xdr:colOff>101600</xdr:colOff>
      <xdr:row>94</xdr:row>
      <xdr:rowOff>66294</xdr:rowOff>
    </xdr:to>
    <xdr:sp macro="" textlink="">
      <xdr:nvSpPr>
        <xdr:cNvPr id="713" name="楕円 712"/>
        <xdr:cNvSpPr/>
      </xdr:nvSpPr>
      <xdr:spPr>
        <a:xfrm>
          <a:off x="12763500" y="160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57421</xdr:rowOff>
    </xdr:from>
    <xdr:ext cx="469744" cy="259045"/>
    <xdr:sp macro="" textlink="">
      <xdr:nvSpPr>
        <xdr:cNvPr id="714" name="テキスト ボックス 713"/>
        <xdr:cNvSpPr txBox="1"/>
      </xdr:nvSpPr>
      <xdr:spPr>
        <a:xfrm>
          <a:off x="12579428" y="161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300">
              <a:latin typeface="ＭＳ Ｐゴシック" panose="020B0600070205080204" pitchFamily="50" charset="-128"/>
              <a:ea typeface="ＭＳ Ｐゴシック" panose="020B0600070205080204" pitchFamily="50" charset="-128"/>
            </a:rPr>
            <a:t>101,347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446,524</a:t>
          </a:r>
          <a:r>
            <a:rPr kumimoji="1" lang="ja-JP" altLang="en-US" sz="1300">
              <a:latin typeface="ＭＳ Ｐゴシック" panose="020B0600070205080204" pitchFamily="50" charset="-128"/>
              <a:ea typeface="ＭＳ Ｐゴシック" panose="020B0600070205080204" pitchFamily="50" charset="-128"/>
            </a:rPr>
            <a:t>円となっている。経年の変化では、民生費の上昇幅は鈍化しているものの、引き続き増加が続いている、これは私立保育園運営費や住居確保給付金、児童相談所関連経費などの増が主な要因である。</a:t>
          </a:r>
        </a:p>
        <a:p>
          <a:r>
            <a:rPr kumimoji="1" lang="ja-JP" altLang="en-US" sz="1300">
              <a:latin typeface="ＭＳ Ｐゴシック" panose="020B0600070205080204" pitchFamily="50" charset="-128"/>
              <a:ea typeface="ＭＳ Ｐゴシック" panose="020B0600070205080204" pitchFamily="50" charset="-128"/>
            </a:rPr>
            <a:t>　また、総務費の上昇については、特別定額給付金給付事業費、衛生費の上昇については、新型コロナウイルス感染症対応に伴うＰＣＲ検査体制の拡充や医療機関支援に係る経費によるものである。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類似団体との比較では、世田谷区は最も人口が多いため、各目的別の歳出の住民一人当たりの額が類似団体平均を下回っている項目が多い。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２年度の収支状況を踏まえ、積立を行ったことにより、標準財政規模比で前年度から増加した。また、実質収支額および実質単年度収支については、特別区税の増などにより、標準財政規模比で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一般会計、国民健康保険事業会計ほか全ての特別会計において、実質収支は黒字の状況である。</a:t>
          </a:r>
        </a:p>
        <a:p>
          <a:r>
            <a:rPr kumimoji="1" lang="ja-JP" altLang="en-US" sz="1400">
              <a:latin typeface="ＭＳ ゴシック" pitchFamily="49" charset="-128"/>
              <a:ea typeface="ＭＳ ゴシック" pitchFamily="49" charset="-128"/>
            </a:rPr>
            <a:t>　このうち、一般会計では、特別区税が納税者数の増加などにより増額となったことにより、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ポイント上昇している。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 thickBot="1" x14ac:dyDescent="0.25">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9" t="s">
        <v>21</v>
      </c>
      <c r="C3" s="610"/>
      <c r="D3" s="610"/>
      <c r="E3" s="611"/>
      <c r="F3" s="611"/>
      <c r="G3" s="611"/>
      <c r="H3" s="611"/>
      <c r="I3" s="611"/>
      <c r="J3" s="611"/>
      <c r="K3" s="611"/>
      <c r="L3" s="611" t="s">
        <v>22</v>
      </c>
      <c r="M3" s="611"/>
      <c r="N3" s="611"/>
      <c r="O3" s="611"/>
      <c r="P3" s="611"/>
      <c r="Q3" s="611"/>
      <c r="R3" s="614"/>
      <c r="S3" s="614"/>
      <c r="T3" s="614"/>
      <c r="U3" s="614"/>
      <c r="V3" s="615"/>
      <c r="W3" s="505" t="s">
        <v>23</v>
      </c>
      <c r="X3" s="506"/>
      <c r="Y3" s="506"/>
      <c r="Z3" s="506"/>
      <c r="AA3" s="506"/>
      <c r="AB3" s="610"/>
      <c r="AC3" s="614" t="s">
        <v>24</v>
      </c>
      <c r="AD3" s="506"/>
      <c r="AE3" s="506"/>
      <c r="AF3" s="506"/>
      <c r="AG3" s="506"/>
      <c r="AH3" s="506"/>
      <c r="AI3" s="506"/>
      <c r="AJ3" s="506"/>
      <c r="AK3" s="506"/>
      <c r="AL3" s="576"/>
      <c r="AM3" s="505" t="s">
        <v>25</v>
      </c>
      <c r="AN3" s="506"/>
      <c r="AO3" s="506"/>
      <c r="AP3" s="506"/>
      <c r="AQ3" s="506"/>
      <c r="AR3" s="506"/>
      <c r="AS3" s="506"/>
      <c r="AT3" s="506"/>
      <c r="AU3" s="506"/>
      <c r="AV3" s="506"/>
      <c r="AW3" s="506"/>
      <c r="AX3" s="576"/>
      <c r="AY3" s="568" t="s">
        <v>26</v>
      </c>
      <c r="AZ3" s="569"/>
      <c r="BA3" s="569"/>
      <c r="BB3" s="569"/>
      <c r="BC3" s="569"/>
      <c r="BD3" s="569"/>
      <c r="BE3" s="569"/>
      <c r="BF3" s="569"/>
      <c r="BG3" s="569"/>
      <c r="BH3" s="569"/>
      <c r="BI3" s="569"/>
      <c r="BJ3" s="569"/>
      <c r="BK3" s="569"/>
      <c r="BL3" s="569"/>
      <c r="BM3" s="618"/>
      <c r="BN3" s="505" t="s">
        <v>27</v>
      </c>
      <c r="BO3" s="506"/>
      <c r="BP3" s="506"/>
      <c r="BQ3" s="506"/>
      <c r="BR3" s="506"/>
      <c r="BS3" s="506"/>
      <c r="BT3" s="506"/>
      <c r="BU3" s="576"/>
      <c r="BV3" s="505" t="s">
        <v>28</v>
      </c>
      <c r="BW3" s="506"/>
      <c r="BX3" s="506"/>
      <c r="BY3" s="506"/>
      <c r="BZ3" s="506"/>
      <c r="CA3" s="506"/>
      <c r="CB3" s="506"/>
      <c r="CC3" s="576"/>
      <c r="CD3" s="568" t="s">
        <v>26</v>
      </c>
      <c r="CE3" s="569"/>
      <c r="CF3" s="569"/>
      <c r="CG3" s="569"/>
      <c r="CH3" s="569"/>
      <c r="CI3" s="569"/>
      <c r="CJ3" s="569"/>
      <c r="CK3" s="569"/>
      <c r="CL3" s="569"/>
      <c r="CM3" s="569"/>
      <c r="CN3" s="569"/>
      <c r="CO3" s="569"/>
      <c r="CP3" s="569"/>
      <c r="CQ3" s="569"/>
      <c r="CR3" s="569"/>
      <c r="CS3" s="618"/>
      <c r="CT3" s="505" t="s">
        <v>29</v>
      </c>
      <c r="CU3" s="506"/>
      <c r="CV3" s="506"/>
      <c r="CW3" s="506"/>
      <c r="CX3" s="506"/>
      <c r="CY3" s="506"/>
      <c r="CZ3" s="506"/>
      <c r="DA3" s="576"/>
      <c r="DB3" s="505" t="s">
        <v>30</v>
      </c>
      <c r="DC3" s="506"/>
      <c r="DD3" s="506"/>
      <c r="DE3" s="506"/>
      <c r="DF3" s="506"/>
      <c r="DG3" s="506"/>
      <c r="DH3" s="506"/>
      <c r="DI3" s="576"/>
      <c r="DJ3" s="41"/>
      <c r="DK3" s="41"/>
      <c r="DL3" s="41"/>
      <c r="DM3" s="41"/>
      <c r="DN3" s="41"/>
      <c r="DO3" s="41"/>
    </row>
    <row r="4" spans="1:119" ht="18.75" customHeight="1" x14ac:dyDescent="0.2">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4"/>
      <c r="AO4" s="444"/>
      <c r="AP4" s="444"/>
      <c r="AQ4" s="444"/>
      <c r="AR4" s="444"/>
      <c r="AS4" s="444"/>
      <c r="AT4" s="444"/>
      <c r="AU4" s="444"/>
      <c r="AV4" s="444"/>
      <c r="AW4" s="444"/>
      <c r="AX4" s="617"/>
      <c r="AY4" s="418" t="s">
        <v>31</v>
      </c>
      <c r="AZ4" s="419"/>
      <c r="BA4" s="419"/>
      <c r="BB4" s="419"/>
      <c r="BC4" s="419"/>
      <c r="BD4" s="419"/>
      <c r="BE4" s="419"/>
      <c r="BF4" s="419"/>
      <c r="BG4" s="419"/>
      <c r="BH4" s="419"/>
      <c r="BI4" s="419"/>
      <c r="BJ4" s="419"/>
      <c r="BK4" s="419"/>
      <c r="BL4" s="419"/>
      <c r="BM4" s="420"/>
      <c r="BN4" s="421">
        <v>428421488</v>
      </c>
      <c r="BO4" s="422"/>
      <c r="BP4" s="422"/>
      <c r="BQ4" s="422"/>
      <c r="BR4" s="422"/>
      <c r="BS4" s="422"/>
      <c r="BT4" s="422"/>
      <c r="BU4" s="423"/>
      <c r="BV4" s="421">
        <v>329629725</v>
      </c>
      <c r="BW4" s="422"/>
      <c r="BX4" s="422"/>
      <c r="BY4" s="422"/>
      <c r="BZ4" s="422"/>
      <c r="CA4" s="422"/>
      <c r="CB4" s="422"/>
      <c r="CC4" s="423"/>
      <c r="CD4" s="602" t="s">
        <v>32</v>
      </c>
      <c r="CE4" s="603"/>
      <c r="CF4" s="603"/>
      <c r="CG4" s="603"/>
      <c r="CH4" s="603"/>
      <c r="CI4" s="603"/>
      <c r="CJ4" s="603"/>
      <c r="CK4" s="603"/>
      <c r="CL4" s="603"/>
      <c r="CM4" s="603"/>
      <c r="CN4" s="603"/>
      <c r="CO4" s="603"/>
      <c r="CP4" s="603"/>
      <c r="CQ4" s="603"/>
      <c r="CR4" s="603"/>
      <c r="CS4" s="604"/>
      <c r="CT4" s="605">
        <v>6.1</v>
      </c>
      <c r="CU4" s="606"/>
      <c r="CV4" s="606"/>
      <c r="CW4" s="606"/>
      <c r="CX4" s="606"/>
      <c r="CY4" s="606"/>
      <c r="CZ4" s="606"/>
      <c r="DA4" s="607"/>
      <c r="DB4" s="605">
        <v>4.9000000000000004</v>
      </c>
      <c r="DC4" s="606"/>
      <c r="DD4" s="606"/>
      <c r="DE4" s="606"/>
      <c r="DF4" s="606"/>
      <c r="DG4" s="606"/>
      <c r="DH4" s="606"/>
      <c r="DI4" s="607"/>
      <c r="DJ4" s="41"/>
      <c r="DK4" s="41"/>
      <c r="DL4" s="41"/>
      <c r="DM4" s="41"/>
      <c r="DN4" s="41"/>
      <c r="DO4" s="41"/>
    </row>
    <row r="5" spans="1:119" ht="18.75" customHeight="1" x14ac:dyDescent="0.2">
      <c r="A5" s="42"/>
      <c r="B5" s="612"/>
      <c r="C5" s="445"/>
      <c r="D5" s="445"/>
      <c r="E5" s="613"/>
      <c r="F5" s="613"/>
      <c r="G5" s="613"/>
      <c r="H5" s="613"/>
      <c r="I5" s="613"/>
      <c r="J5" s="613"/>
      <c r="K5" s="613"/>
      <c r="L5" s="613"/>
      <c r="M5" s="613"/>
      <c r="N5" s="613"/>
      <c r="O5" s="613"/>
      <c r="P5" s="613"/>
      <c r="Q5" s="613"/>
      <c r="R5" s="443"/>
      <c r="S5" s="443"/>
      <c r="T5" s="443"/>
      <c r="U5" s="443"/>
      <c r="V5" s="616"/>
      <c r="W5" s="532"/>
      <c r="X5" s="444"/>
      <c r="Y5" s="444"/>
      <c r="Z5" s="444"/>
      <c r="AA5" s="444"/>
      <c r="AB5" s="445"/>
      <c r="AC5" s="443"/>
      <c r="AD5" s="444"/>
      <c r="AE5" s="444"/>
      <c r="AF5" s="444"/>
      <c r="AG5" s="444"/>
      <c r="AH5" s="444"/>
      <c r="AI5" s="444"/>
      <c r="AJ5" s="444"/>
      <c r="AK5" s="444"/>
      <c r="AL5" s="617"/>
      <c r="AM5" s="495" t="s">
        <v>33</v>
      </c>
      <c r="AN5" s="400"/>
      <c r="AO5" s="400"/>
      <c r="AP5" s="400"/>
      <c r="AQ5" s="400"/>
      <c r="AR5" s="400"/>
      <c r="AS5" s="400"/>
      <c r="AT5" s="401"/>
      <c r="AU5" s="483" t="s">
        <v>34</v>
      </c>
      <c r="AV5" s="484"/>
      <c r="AW5" s="484"/>
      <c r="AX5" s="484"/>
      <c r="AY5" s="406" t="s">
        <v>35</v>
      </c>
      <c r="AZ5" s="407"/>
      <c r="BA5" s="407"/>
      <c r="BB5" s="407"/>
      <c r="BC5" s="407"/>
      <c r="BD5" s="407"/>
      <c r="BE5" s="407"/>
      <c r="BF5" s="407"/>
      <c r="BG5" s="407"/>
      <c r="BH5" s="407"/>
      <c r="BI5" s="407"/>
      <c r="BJ5" s="407"/>
      <c r="BK5" s="407"/>
      <c r="BL5" s="407"/>
      <c r="BM5" s="408"/>
      <c r="BN5" s="426">
        <v>410968584</v>
      </c>
      <c r="BO5" s="427"/>
      <c r="BP5" s="427"/>
      <c r="BQ5" s="427"/>
      <c r="BR5" s="427"/>
      <c r="BS5" s="427"/>
      <c r="BT5" s="427"/>
      <c r="BU5" s="428"/>
      <c r="BV5" s="426">
        <v>316695177</v>
      </c>
      <c r="BW5" s="427"/>
      <c r="BX5" s="427"/>
      <c r="BY5" s="427"/>
      <c r="BZ5" s="427"/>
      <c r="CA5" s="427"/>
      <c r="CB5" s="427"/>
      <c r="CC5" s="428"/>
      <c r="CD5" s="435" t="s">
        <v>36</v>
      </c>
      <c r="CE5" s="436"/>
      <c r="CF5" s="436"/>
      <c r="CG5" s="436"/>
      <c r="CH5" s="436"/>
      <c r="CI5" s="436"/>
      <c r="CJ5" s="436"/>
      <c r="CK5" s="436"/>
      <c r="CL5" s="436"/>
      <c r="CM5" s="436"/>
      <c r="CN5" s="436"/>
      <c r="CO5" s="436"/>
      <c r="CP5" s="436"/>
      <c r="CQ5" s="436"/>
      <c r="CR5" s="436"/>
      <c r="CS5" s="437"/>
      <c r="CT5" s="396">
        <v>81.7</v>
      </c>
      <c r="CU5" s="397"/>
      <c r="CV5" s="397"/>
      <c r="CW5" s="397"/>
      <c r="CX5" s="397"/>
      <c r="CY5" s="397"/>
      <c r="CZ5" s="397"/>
      <c r="DA5" s="398"/>
      <c r="DB5" s="396">
        <v>81.400000000000006</v>
      </c>
      <c r="DC5" s="397"/>
      <c r="DD5" s="397"/>
      <c r="DE5" s="397"/>
      <c r="DF5" s="397"/>
      <c r="DG5" s="397"/>
      <c r="DH5" s="397"/>
      <c r="DI5" s="398"/>
      <c r="DJ5" s="41"/>
      <c r="DK5" s="41"/>
      <c r="DL5" s="41"/>
      <c r="DM5" s="41"/>
      <c r="DN5" s="41"/>
      <c r="DO5" s="41"/>
    </row>
    <row r="6" spans="1:119" ht="18.75" customHeight="1" x14ac:dyDescent="0.2">
      <c r="A6" s="42"/>
      <c r="B6" s="582" t="s">
        <v>37</v>
      </c>
      <c r="C6" s="442"/>
      <c r="D6" s="442"/>
      <c r="E6" s="583"/>
      <c r="F6" s="583"/>
      <c r="G6" s="583"/>
      <c r="H6" s="583"/>
      <c r="I6" s="583"/>
      <c r="J6" s="583"/>
      <c r="K6" s="583"/>
      <c r="L6" s="583" t="s">
        <v>38</v>
      </c>
      <c r="M6" s="583"/>
      <c r="N6" s="583"/>
      <c r="O6" s="583"/>
      <c r="P6" s="583"/>
      <c r="Q6" s="583"/>
      <c r="R6" s="466"/>
      <c r="S6" s="466"/>
      <c r="T6" s="466"/>
      <c r="U6" s="466"/>
      <c r="V6" s="589"/>
      <c r="W6" s="517" t="s">
        <v>39</v>
      </c>
      <c r="X6" s="441"/>
      <c r="Y6" s="441"/>
      <c r="Z6" s="441"/>
      <c r="AA6" s="441"/>
      <c r="AB6" s="442"/>
      <c r="AC6" s="594" t="s">
        <v>40</v>
      </c>
      <c r="AD6" s="595"/>
      <c r="AE6" s="595"/>
      <c r="AF6" s="595"/>
      <c r="AG6" s="595"/>
      <c r="AH6" s="595"/>
      <c r="AI6" s="595"/>
      <c r="AJ6" s="595"/>
      <c r="AK6" s="595"/>
      <c r="AL6" s="596"/>
      <c r="AM6" s="495" t="s">
        <v>41</v>
      </c>
      <c r="AN6" s="400"/>
      <c r="AO6" s="400"/>
      <c r="AP6" s="400"/>
      <c r="AQ6" s="400"/>
      <c r="AR6" s="400"/>
      <c r="AS6" s="400"/>
      <c r="AT6" s="401"/>
      <c r="AU6" s="483" t="s">
        <v>42</v>
      </c>
      <c r="AV6" s="484"/>
      <c r="AW6" s="484"/>
      <c r="AX6" s="484"/>
      <c r="AY6" s="406" t="s">
        <v>43</v>
      </c>
      <c r="AZ6" s="407"/>
      <c r="BA6" s="407"/>
      <c r="BB6" s="407"/>
      <c r="BC6" s="407"/>
      <c r="BD6" s="407"/>
      <c r="BE6" s="407"/>
      <c r="BF6" s="407"/>
      <c r="BG6" s="407"/>
      <c r="BH6" s="407"/>
      <c r="BI6" s="407"/>
      <c r="BJ6" s="407"/>
      <c r="BK6" s="407"/>
      <c r="BL6" s="407"/>
      <c r="BM6" s="408"/>
      <c r="BN6" s="426">
        <v>17452904</v>
      </c>
      <c r="BO6" s="427"/>
      <c r="BP6" s="427"/>
      <c r="BQ6" s="427"/>
      <c r="BR6" s="427"/>
      <c r="BS6" s="427"/>
      <c r="BT6" s="427"/>
      <c r="BU6" s="428"/>
      <c r="BV6" s="426">
        <v>12934548</v>
      </c>
      <c r="BW6" s="427"/>
      <c r="BX6" s="427"/>
      <c r="BY6" s="427"/>
      <c r="BZ6" s="427"/>
      <c r="CA6" s="427"/>
      <c r="CB6" s="427"/>
      <c r="CC6" s="428"/>
      <c r="CD6" s="435" t="s">
        <v>44</v>
      </c>
      <c r="CE6" s="436"/>
      <c r="CF6" s="436"/>
      <c r="CG6" s="436"/>
      <c r="CH6" s="436"/>
      <c r="CI6" s="436"/>
      <c r="CJ6" s="436"/>
      <c r="CK6" s="436"/>
      <c r="CL6" s="436"/>
      <c r="CM6" s="436"/>
      <c r="CN6" s="436"/>
      <c r="CO6" s="436"/>
      <c r="CP6" s="436"/>
      <c r="CQ6" s="436"/>
      <c r="CR6" s="436"/>
      <c r="CS6" s="437"/>
      <c r="CT6" s="579">
        <v>81.7</v>
      </c>
      <c r="CU6" s="580"/>
      <c r="CV6" s="580"/>
      <c r="CW6" s="580"/>
      <c r="CX6" s="580"/>
      <c r="CY6" s="580"/>
      <c r="CZ6" s="580"/>
      <c r="DA6" s="581"/>
      <c r="DB6" s="579">
        <v>81.400000000000006</v>
      </c>
      <c r="DC6" s="580"/>
      <c r="DD6" s="580"/>
      <c r="DE6" s="580"/>
      <c r="DF6" s="580"/>
      <c r="DG6" s="580"/>
      <c r="DH6" s="580"/>
      <c r="DI6" s="581"/>
      <c r="DJ6" s="41"/>
      <c r="DK6" s="41"/>
      <c r="DL6" s="41"/>
      <c r="DM6" s="41"/>
      <c r="DN6" s="41"/>
      <c r="DO6" s="41"/>
    </row>
    <row r="7" spans="1:119" ht="18.75" customHeight="1" x14ac:dyDescent="0.2">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45</v>
      </c>
      <c r="AN7" s="400"/>
      <c r="AO7" s="400"/>
      <c r="AP7" s="400"/>
      <c r="AQ7" s="400"/>
      <c r="AR7" s="400"/>
      <c r="AS7" s="400"/>
      <c r="AT7" s="401"/>
      <c r="AU7" s="483" t="s">
        <v>42</v>
      </c>
      <c r="AV7" s="484"/>
      <c r="AW7" s="484"/>
      <c r="AX7" s="484"/>
      <c r="AY7" s="406" t="s">
        <v>46</v>
      </c>
      <c r="AZ7" s="407"/>
      <c r="BA7" s="407"/>
      <c r="BB7" s="407"/>
      <c r="BC7" s="407"/>
      <c r="BD7" s="407"/>
      <c r="BE7" s="407"/>
      <c r="BF7" s="407"/>
      <c r="BG7" s="407"/>
      <c r="BH7" s="407"/>
      <c r="BI7" s="407"/>
      <c r="BJ7" s="407"/>
      <c r="BK7" s="407"/>
      <c r="BL7" s="407"/>
      <c r="BM7" s="408"/>
      <c r="BN7" s="426">
        <v>5215054</v>
      </c>
      <c r="BO7" s="427"/>
      <c r="BP7" s="427"/>
      <c r="BQ7" s="427"/>
      <c r="BR7" s="427"/>
      <c r="BS7" s="427"/>
      <c r="BT7" s="427"/>
      <c r="BU7" s="428"/>
      <c r="BV7" s="426">
        <v>3088759</v>
      </c>
      <c r="BW7" s="427"/>
      <c r="BX7" s="427"/>
      <c r="BY7" s="427"/>
      <c r="BZ7" s="427"/>
      <c r="CA7" s="427"/>
      <c r="CB7" s="427"/>
      <c r="CC7" s="428"/>
      <c r="CD7" s="435" t="s">
        <v>47</v>
      </c>
      <c r="CE7" s="436"/>
      <c r="CF7" s="436"/>
      <c r="CG7" s="436"/>
      <c r="CH7" s="436"/>
      <c r="CI7" s="436"/>
      <c r="CJ7" s="436"/>
      <c r="CK7" s="436"/>
      <c r="CL7" s="436"/>
      <c r="CM7" s="436"/>
      <c r="CN7" s="436"/>
      <c r="CO7" s="436"/>
      <c r="CP7" s="436"/>
      <c r="CQ7" s="436"/>
      <c r="CR7" s="436"/>
      <c r="CS7" s="437"/>
      <c r="CT7" s="426">
        <v>199534753</v>
      </c>
      <c r="CU7" s="427"/>
      <c r="CV7" s="427"/>
      <c r="CW7" s="427"/>
      <c r="CX7" s="427"/>
      <c r="CY7" s="427"/>
      <c r="CZ7" s="427"/>
      <c r="DA7" s="428"/>
      <c r="DB7" s="426">
        <v>200711618</v>
      </c>
      <c r="DC7" s="427"/>
      <c r="DD7" s="427"/>
      <c r="DE7" s="427"/>
      <c r="DF7" s="427"/>
      <c r="DG7" s="427"/>
      <c r="DH7" s="427"/>
      <c r="DI7" s="428"/>
      <c r="DJ7" s="41"/>
      <c r="DK7" s="41"/>
      <c r="DL7" s="41"/>
      <c r="DM7" s="41"/>
      <c r="DN7" s="41"/>
      <c r="DO7" s="41"/>
    </row>
    <row r="8" spans="1:119" ht="18.75" customHeight="1" thickBot="1" x14ac:dyDescent="0.25">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48</v>
      </c>
      <c r="AN8" s="400"/>
      <c r="AO8" s="400"/>
      <c r="AP8" s="400"/>
      <c r="AQ8" s="400"/>
      <c r="AR8" s="400"/>
      <c r="AS8" s="400"/>
      <c r="AT8" s="401"/>
      <c r="AU8" s="483" t="s">
        <v>34</v>
      </c>
      <c r="AV8" s="484"/>
      <c r="AW8" s="484"/>
      <c r="AX8" s="484"/>
      <c r="AY8" s="406" t="s">
        <v>49</v>
      </c>
      <c r="AZ8" s="407"/>
      <c r="BA8" s="407"/>
      <c r="BB8" s="407"/>
      <c r="BC8" s="407"/>
      <c r="BD8" s="407"/>
      <c r="BE8" s="407"/>
      <c r="BF8" s="407"/>
      <c r="BG8" s="407"/>
      <c r="BH8" s="407"/>
      <c r="BI8" s="407"/>
      <c r="BJ8" s="407"/>
      <c r="BK8" s="407"/>
      <c r="BL8" s="407"/>
      <c r="BM8" s="408"/>
      <c r="BN8" s="426">
        <v>12237850</v>
      </c>
      <c r="BO8" s="427"/>
      <c r="BP8" s="427"/>
      <c r="BQ8" s="427"/>
      <c r="BR8" s="427"/>
      <c r="BS8" s="427"/>
      <c r="BT8" s="427"/>
      <c r="BU8" s="428"/>
      <c r="BV8" s="426">
        <v>9845789</v>
      </c>
      <c r="BW8" s="427"/>
      <c r="BX8" s="427"/>
      <c r="BY8" s="427"/>
      <c r="BZ8" s="427"/>
      <c r="CA8" s="427"/>
      <c r="CB8" s="427"/>
      <c r="CC8" s="428"/>
      <c r="CD8" s="435" t="s">
        <v>50</v>
      </c>
      <c r="CE8" s="436"/>
      <c r="CF8" s="436"/>
      <c r="CG8" s="436"/>
      <c r="CH8" s="436"/>
      <c r="CI8" s="436"/>
      <c r="CJ8" s="436"/>
      <c r="CK8" s="436"/>
      <c r="CL8" s="436"/>
      <c r="CM8" s="436"/>
      <c r="CN8" s="436"/>
      <c r="CO8" s="436"/>
      <c r="CP8" s="436"/>
      <c r="CQ8" s="436"/>
      <c r="CR8" s="436"/>
      <c r="CS8" s="437"/>
      <c r="CT8" s="539">
        <v>0.71</v>
      </c>
      <c r="CU8" s="540"/>
      <c r="CV8" s="540"/>
      <c r="CW8" s="540"/>
      <c r="CX8" s="540"/>
      <c r="CY8" s="540"/>
      <c r="CZ8" s="540"/>
      <c r="DA8" s="541"/>
      <c r="DB8" s="539">
        <v>0.71</v>
      </c>
      <c r="DC8" s="540"/>
      <c r="DD8" s="540"/>
      <c r="DE8" s="540"/>
      <c r="DF8" s="540"/>
      <c r="DG8" s="540"/>
      <c r="DH8" s="540"/>
      <c r="DI8" s="541"/>
      <c r="DJ8" s="41"/>
      <c r="DK8" s="41"/>
      <c r="DL8" s="41"/>
      <c r="DM8" s="41"/>
      <c r="DN8" s="41"/>
      <c r="DO8" s="41"/>
    </row>
    <row r="9" spans="1:119" ht="18.75" customHeight="1" thickBot="1" x14ac:dyDescent="0.25">
      <c r="A9" s="42"/>
      <c r="B9" s="568" t="s">
        <v>51</v>
      </c>
      <c r="C9" s="569"/>
      <c r="D9" s="569"/>
      <c r="E9" s="569"/>
      <c r="F9" s="569"/>
      <c r="G9" s="569"/>
      <c r="H9" s="569"/>
      <c r="I9" s="569"/>
      <c r="J9" s="569"/>
      <c r="K9" s="489"/>
      <c r="L9" s="570" t="s">
        <v>52</v>
      </c>
      <c r="M9" s="571"/>
      <c r="N9" s="571"/>
      <c r="O9" s="571"/>
      <c r="P9" s="571"/>
      <c r="Q9" s="572"/>
      <c r="R9" s="573">
        <v>943664</v>
      </c>
      <c r="S9" s="574"/>
      <c r="T9" s="574"/>
      <c r="U9" s="574"/>
      <c r="V9" s="575"/>
      <c r="W9" s="505" t="s">
        <v>53</v>
      </c>
      <c r="X9" s="506"/>
      <c r="Y9" s="506"/>
      <c r="Z9" s="506"/>
      <c r="AA9" s="506"/>
      <c r="AB9" s="506"/>
      <c r="AC9" s="506"/>
      <c r="AD9" s="506"/>
      <c r="AE9" s="506"/>
      <c r="AF9" s="506"/>
      <c r="AG9" s="506"/>
      <c r="AH9" s="506"/>
      <c r="AI9" s="506"/>
      <c r="AJ9" s="506"/>
      <c r="AK9" s="506"/>
      <c r="AL9" s="576"/>
      <c r="AM9" s="495" t="s">
        <v>54</v>
      </c>
      <c r="AN9" s="400"/>
      <c r="AO9" s="400"/>
      <c r="AP9" s="400"/>
      <c r="AQ9" s="400"/>
      <c r="AR9" s="400"/>
      <c r="AS9" s="400"/>
      <c r="AT9" s="401"/>
      <c r="AU9" s="483" t="s">
        <v>34</v>
      </c>
      <c r="AV9" s="484"/>
      <c r="AW9" s="484"/>
      <c r="AX9" s="484"/>
      <c r="AY9" s="406" t="s">
        <v>55</v>
      </c>
      <c r="AZ9" s="407"/>
      <c r="BA9" s="407"/>
      <c r="BB9" s="407"/>
      <c r="BC9" s="407"/>
      <c r="BD9" s="407"/>
      <c r="BE9" s="407"/>
      <c r="BF9" s="407"/>
      <c r="BG9" s="407"/>
      <c r="BH9" s="407"/>
      <c r="BI9" s="407"/>
      <c r="BJ9" s="407"/>
      <c r="BK9" s="407"/>
      <c r="BL9" s="407"/>
      <c r="BM9" s="408"/>
      <c r="BN9" s="426">
        <v>2392061</v>
      </c>
      <c r="BO9" s="427"/>
      <c r="BP9" s="427"/>
      <c r="BQ9" s="427"/>
      <c r="BR9" s="427"/>
      <c r="BS9" s="427"/>
      <c r="BT9" s="427"/>
      <c r="BU9" s="428"/>
      <c r="BV9" s="426">
        <v>2177674</v>
      </c>
      <c r="BW9" s="427"/>
      <c r="BX9" s="427"/>
      <c r="BY9" s="427"/>
      <c r="BZ9" s="427"/>
      <c r="CA9" s="427"/>
      <c r="CB9" s="427"/>
      <c r="CC9" s="428"/>
      <c r="CD9" s="435" t="s">
        <v>56</v>
      </c>
      <c r="CE9" s="436"/>
      <c r="CF9" s="436"/>
      <c r="CG9" s="436"/>
      <c r="CH9" s="436"/>
      <c r="CI9" s="436"/>
      <c r="CJ9" s="436"/>
      <c r="CK9" s="436"/>
      <c r="CL9" s="436"/>
      <c r="CM9" s="436"/>
      <c r="CN9" s="436"/>
      <c r="CO9" s="436"/>
      <c r="CP9" s="436"/>
      <c r="CQ9" s="436"/>
      <c r="CR9" s="436"/>
      <c r="CS9" s="437"/>
      <c r="CT9" s="396">
        <v>2.2999999999999998</v>
      </c>
      <c r="CU9" s="397"/>
      <c r="CV9" s="397"/>
      <c r="CW9" s="397"/>
      <c r="CX9" s="397"/>
      <c r="CY9" s="397"/>
      <c r="CZ9" s="397"/>
      <c r="DA9" s="398"/>
      <c r="DB9" s="396">
        <v>2.4</v>
      </c>
      <c r="DC9" s="397"/>
      <c r="DD9" s="397"/>
      <c r="DE9" s="397"/>
      <c r="DF9" s="397"/>
      <c r="DG9" s="397"/>
      <c r="DH9" s="397"/>
      <c r="DI9" s="398"/>
      <c r="DJ9" s="41"/>
      <c r="DK9" s="41"/>
      <c r="DL9" s="41"/>
      <c r="DM9" s="41"/>
      <c r="DN9" s="41"/>
      <c r="DO9" s="41"/>
    </row>
    <row r="10" spans="1:119" ht="18.75" customHeight="1" thickBot="1" x14ac:dyDescent="0.25">
      <c r="A10" s="42"/>
      <c r="B10" s="568"/>
      <c r="C10" s="569"/>
      <c r="D10" s="569"/>
      <c r="E10" s="569"/>
      <c r="F10" s="569"/>
      <c r="G10" s="569"/>
      <c r="H10" s="569"/>
      <c r="I10" s="569"/>
      <c r="J10" s="569"/>
      <c r="K10" s="489"/>
      <c r="L10" s="399" t="s">
        <v>57</v>
      </c>
      <c r="M10" s="400"/>
      <c r="N10" s="400"/>
      <c r="O10" s="400"/>
      <c r="P10" s="400"/>
      <c r="Q10" s="401"/>
      <c r="R10" s="402">
        <v>903346</v>
      </c>
      <c r="S10" s="403"/>
      <c r="T10" s="403"/>
      <c r="U10" s="403"/>
      <c r="V10" s="405"/>
      <c r="W10" s="577"/>
      <c r="X10" s="388"/>
      <c r="Y10" s="388"/>
      <c r="Z10" s="388"/>
      <c r="AA10" s="388"/>
      <c r="AB10" s="388"/>
      <c r="AC10" s="388"/>
      <c r="AD10" s="388"/>
      <c r="AE10" s="388"/>
      <c r="AF10" s="388"/>
      <c r="AG10" s="388"/>
      <c r="AH10" s="388"/>
      <c r="AI10" s="388"/>
      <c r="AJ10" s="388"/>
      <c r="AK10" s="388"/>
      <c r="AL10" s="578"/>
      <c r="AM10" s="495" t="s">
        <v>58</v>
      </c>
      <c r="AN10" s="400"/>
      <c r="AO10" s="400"/>
      <c r="AP10" s="400"/>
      <c r="AQ10" s="400"/>
      <c r="AR10" s="400"/>
      <c r="AS10" s="400"/>
      <c r="AT10" s="401"/>
      <c r="AU10" s="483" t="s">
        <v>34</v>
      </c>
      <c r="AV10" s="484"/>
      <c r="AW10" s="484"/>
      <c r="AX10" s="484"/>
      <c r="AY10" s="406" t="s">
        <v>59</v>
      </c>
      <c r="AZ10" s="407"/>
      <c r="BA10" s="407"/>
      <c r="BB10" s="407"/>
      <c r="BC10" s="407"/>
      <c r="BD10" s="407"/>
      <c r="BE10" s="407"/>
      <c r="BF10" s="407"/>
      <c r="BG10" s="407"/>
      <c r="BH10" s="407"/>
      <c r="BI10" s="407"/>
      <c r="BJ10" s="407"/>
      <c r="BK10" s="407"/>
      <c r="BL10" s="407"/>
      <c r="BM10" s="408"/>
      <c r="BN10" s="426">
        <v>5081120</v>
      </c>
      <c r="BO10" s="427"/>
      <c r="BP10" s="427"/>
      <c r="BQ10" s="427"/>
      <c r="BR10" s="427"/>
      <c r="BS10" s="427"/>
      <c r="BT10" s="427"/>
      <c r="BU10" s="428"/>
      <c r="BV10" s="426">
        <v>1078166</v>
      </c>
      <c r="BW10" s="427"/>
      <c r="BX10" s="427"/>
      <c r="BY10" s="427"/>
      <c r="BZ10" s="427"/>
      <c r="CA10" s="427"/>
      <c r="CB10" s="427"/>
      <c r="CC10" s="428"/>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8"/>
      <c r="C11" s="569"/>
      <c r="D11" s="569"/>
      <c r="E11" s="569"/>
      <c r="F11" s="569"/>
      <c r="G11" s="569"/>
      <c r="H11" s="569"/>
      <c r="I11" s="569"/>
      <c r="J11" s="569"/>
      <c r="K11" s="489"/>
      <c r="L11" s="474" t="s">
        <v>61</v>
      </c>
      <c r="M11" s="475"/>
      <c r="N11" s="475"/>
      <c r="O11" s="475"/>
      <c r="P11" s="475"/>
      <c r="Q11" s="476"/>
      <c r="R11" s="565" t="s">
        <v>62</v>
      </c>
      <c r="S11" s="566"/>
      <c r="T11" s="566"/>
      <c r="U11" s="566"/>
      <c r="V11" s="567"/>
      <c r="W11" s="577"/>
      <c r="X11" s="388"/>
      <c r="Y11" s="388"/>
      <c r="Z11" s="388"/>
      <c r="AA11" s="388"/>
      <c r="AB11" s="388"/>
      <c r="AC11" s="388"/>
      <c r="AD11" s="388"/>
      <c r="AE11" s="388"/>
      <c r="AF11" s="388"/>
      <c r="AG11" s="388"/>
      <c r="AH11" s="388"/>
      <c r="AI11" s="388"/>
      <c r="AJ11" s="388"/>
      <c r="AK11" s="388"/>
      <c r="AL11" s="578"/>
      <c r="AM11" s="495" t="s">
        <v>63</v>
      </c>
      <c r="AN11" s="400"/>
      <c r="AO11" s="400"/>
      <c r="AP11" s="400"/>
      <c r="AQ11" s="400"/>
      <c r="AR11" s="400"/>
      <c r="AS11" s="400"/>
      <c r="AT11" s="401"/>
      <c r="AU11" s="483" t="s">
        <v>34</v>
      </c>
      <c r="AV11" s="484"/>
      <c r="AW11" s="484"/>
      <c r="AX11" s="484"/>
      <c r="AY11" s="406" t="s">
        <v>64</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0</v>
      </c>
      <c r="BW11" s="427"/>
      <c r="BX11" s="427"/>
      <c r="BY11" s="427"/>
      <c r="BZ11" s="427"/>
      <c r="CA11" s="427"/>
      <c r="CB11" s="427"/>
      <c r="CC11" s="428"/>
      <c r="CD11" s="435" t="s">
        <v>65</v>
      </c>
      <c r="CE11" s="436"/>
      <c r="CF11" s="436"/>
      <c r="CG11" s="436"/>
      <c r="CH11" s="436"/>
      <c r="CI11" s="436"/>
      <c r="CJ11" s="436"/>
      <c r="CK11" s="436"/>
      <c r="CL11" s="436"/>
      <c r="CM11" s="436"/>
      <c r="CN11" s="436"/>
      <c r="CO11" s="436"/>
      <c r="CP11" s="436"/>
      <c r="CQ11" s="436"/>
      <c r="CR11" s="436"/>
      <c r="CS11" s="437"/>
      <c r="CT11" s="539" t="s">
        <v>66</v>
      </c>
      <c r="CU11" s="540"/>
      <c r="CV11" s="540"/>
      <c r="CW11" s="540"/>
      <c r="CX11" s="540"/>
      <c r="CY11" s="540"/>
      <c r="CZ11" s="540"/>
      <c r="DA11" s="541"/>
      <c r="DB11" s="539" t="s">
        <v>66</v>
      </c>
      <c r="DC11" s="540"/>
      <c r="DD11" s="540"/>
      <c r="DE11" s="540"/>
      <c r="DF11" s="540"/>
      <c r="DG11" s="540"/>
      <c r="DH11" s="540"/>
      <c r="DI11" s="541"/>
      <c r="DJ11" s="41"/>
      <c r="DK11" s="41"/>
      <c r="DL11" s="41"/>
      <c r="DM11" s="41"/>
      <c r="DN11" s="41"/>
      <c r="DO11" s="41"/>
    </row>
    <row r="12" spans="1:119" ht="18.75" customHeight="1" x14ac:dyDescent="0.2">
      <c r="A12" s="42"/>
      <c r="B12" s="542" t="s">
        <v>67</v>
      </c>
      <c r="C12" s="543"/>
      <c r="D12" s="543"/>
      <c r="E12" s="543"/>
      <c r="F12" s="543"/>
      <c r="G12" s="543"/>
      <c r="H12" s="543"/>
      <c r="I12" s="543"/>
      <c r="J12" s="543"/>
      <c r="K12" s="544"/>
      <c r="L12" s="551" t="s">
        <v>68</v>
      </c>
      <c r="M12" s="552"/>
      <c r="N12" s="552"/>
      <c r="O12" s="552"/>
      <c r="P12" s="552"/>
      <c r="Q12" s="553"/>
      <c r="R12" s="554">
        <v>920372</v>
      </c>
      <c r="S12" s="555"/>
      <c r="T12" s="555"/>
      <c r="U12" s="555"/>
      <c r="V12" s="556"/>
      <c r="W12" s="557" t="s">
        <v>26</v>
      </c>
      <c r="X12" s="484"/>
      <c r="Y12" s="484"/>
      <c r="Z12" s="484"/>
      <c r="AA12" s="484"/>
      <c r="AB12" s="558"/>
      <c r="AC12" s="559" t="s">
        <v>69</v>
      </c>
      <c r="AD12" s="560"/>
      <c r="AE12" s="560"/>
      <c r="AF12" s="560"/>
      <c r="AG12" s="561"/>
      <c r="AH12" s="559" t="s">
        <v>70</v>
      </c>
      <c r="AI12" s="560"/>
      <c r="AJ12" s="560"/>
      <c r="AK12" s="560"/>
      <c r="AL12" s="562"/>
      <c r="AM12" s="495" t="s">
        <v>71</v>
      </c>
      <c r="AN12" s="400"/>
      <c r="AO12" s="400"/>
      <c r="AP12" s="400"/>
      <c r="AQ12" s="400"/>
      <c r="AR12" s="400"/>
      <c r="AS12" s="400"/>
      <c r="AT12" s="401"/>
      <c r="AU12" s="483" t="s">
        <v>34</v>
      </c>
      <c r="AV12" s="484"/>
      <c r="AW12" s="484"/>
      <c r="AX12" s="484"/>
      <c r="AY12" s="406" t="s">
        <v>72</v>
      </c>
      <c r="AZ12" s="407"/>
      <c r="BA12" s="407"/>
      <c r="BB12" s="407"/>
      <c r="BC12" s="407"/>
      <c r="BD12" s="407"/>
      <c r="BE12" s="407"/>
      <c r="BF12" s="407"/>
      <c r="BG12" s="407"/>
      <c r="BH12" s="407"/>
      <c r="BI12" s="407"/>
      <c r="BJ12" s="407"/>
      <c r="BK12" s="407"/>
      <c r="BL12" s="407"/>
      <c r="BM12" s="408"/>
      <c r="BN12" s="426">
        <v>0</v>
      </c>
      <c r="BO12" s="427"/>
      <c r="BP12" s="427"/>
      <c r="BQ12" s="427"/>
      <c r="BR12" s="427"/>
      <c r="BS12" s="427"/>
      <c r="BT12" s="427"/>
      <c r="BU12" s="428"/>
      <c r="BV12" s="426">
        <v>0</v>
      </c>
      <c r="BW12" s="427"/>
      <c r="BX12" s="427"/>
      <c r="BY12" s="427"/>
      <c r="BZ12" s="427"/>
      <c r="CA12" s="427"/>
      <c r="CB12" s="427"/>
      <c r="CC12" s="428"/>
      <c r="CD12" s="435" t="s">
        <v>73</v>
      </c>
      <c r="CE12" s="436"/>
      <c r="CF12" s="436"/>
      <c r="CG12" s="436"/>
      <c r="CH12" s="436"/>
      <c r="CI12" s="436"/>
      <c r="CJ12" s="436"/>
      <c r="CK12" s="436"/>
      <c r="CL12" s="436"/>
      <c r="CM12" s="436"/>
      <c r="CN12" s="436"/>
      <c r="CO12" s="436"/>
      <c r="CP12" s="436"/>
      <c r="CQ12" s="436"/>
      <c r="CR12" s="436"/>
      <c r="CS12" s="437"/>
      <c r="CT12" s="539" t="s">
        <v>66</v>
      </c>
      <c r="CU12" s="540"/>
      <c r="CV12" s="540"/>
      <c r="CW12" s="540"/>
      <c r="CX12" s="540"/>
      <c r="CY12" s="540"/>
      <c r="CZ12" s="540"/>
      <c r="DA12" s="541"/>
      <c r="DB12" s="539" t="s">
        <v>66</v>
      </c>
      <c r="DC12" s="540"/>
      <c r="DD12" s="540"/>
      <c r="DE12" s="540"/>
      <c r="DF12" s="540"/>
      <c r="DG12" s="540"/>
      <c r="DH12" s="540"/>
      <c r="DI12" s="541"/>
      <c r="DJ12" s="41"/>
      <c r="DK12" s="41"/>
      <c r="DL12" s="41"/>
      <c r="DM12" s="41"/>
      <c r="DN12" s="41"/>
      <c r="DO12" s="41"/>
    </row>
    <row r="13" spans="1:119" ht="18.75" customHeight="1" x14ac:dyDescent="0.2">
      <c r="A13" s="42"/>
      <c r="B13" s="545"/>
      <c r="C13" s="546"/>
      <c r="D13" s="546"/>
      <c r="E13" s="546"/>
      <c r="F13" s="546"/>
      <c r="G13" s="546"/>
      <c r="H13" s="546"/>
      <c r="I13" s="546"/>
      <c r="J13" s="546"/>
      <c r="K13" s="547"/>
      <c r="L13" s="52"/>
      <c r="M13" s="526" t="s">
        <v>74</v>
      </c>
      <c r="N13" s="527"/>
      <c r="O13" s="527"/>
      <c r="P13" s="527"/>
      <c r="Q13" s="528"/>
      <c r="R13" s="529">
        <v>898208</v>
      </c>
      <c r="S13" s="530"/>
      <c r="T13" s="530"/>
      <c r="U13" s="530"/>
      <c r="V13" s="531"/>
      <c r="W13" s="517" t="s">
        <v>75</v>
      </c>
      <c r="X13" s="441"/>
      <c r="Y13" s="441"/>
      <c r="Z13" s="441"/>
      <c r="AA13" s="441"/>
      <c r="AB13" s="442"/>
      <c r="AC13" s="402">
        <v>1226</v>
      </c>
      <c r="AD13" s="403"/>
      <c r="AE13" s="403"/>
      <c r="AF13" s="403"/>
      <c r="AG13" s="404"/>
      <c r="AH13" s="402">
        <v>1238</v>
      </c>
      <c r="AI13" s="403"/>
      <c r="AJ13" s="403"/>
      <c r="AK13" s="403"/>
      <c r="AL13" s="405"/>
      <c r="AM13" s="495" t="s">
        <v>76</v>
      </c>
      <c r="AN13" s="400"/>
      <c r="AO13" s="400"/>
      <c r="AP13" s="400"/>
      <c r="AQ13" s="400"/>
      <c r="AR13" s="400"/>
      <c r="AS13" s="400"/>
      <c r="AT13" s="401"/>
      <c r="AU13" s="483" t="s">
        <v>42</v>
      </c>
      <c r="AV13" s="484"/>
      <c r="AW13" s="484"/>
      <c r="AX13" s="484"/>
      <c r="AY13" s="406" t="s">
        <v>77</v>
      </c>
      <c r="AZ13" s="407"/>
      <c r="BA13" s="407"/>
      <c r="BB13" s="407"/>
      <c r="BC13" s="407"/>
      <c r="BD13" s="407"/>
      <c r="BE13" s="407"/>
      <c r="BF13" s="407"/>
      <c r="BG13" s="407"/>
      <c r="BH13" s="407"/>
      <c r="BI13" s="407"/>
      <c r="BJ13" s="407"/>
      <c r="BK13" s="407"/>
      <c r="BL13" s="407"/>
      <c r="BM13" s="408"/>
      <c r="BN13" s="426">
        <v>7473181</v>
      </c>
      <c r="BO13" s="427"/>
      <c r="BP13" s="427"/>
      <c r="BQ13" s="427"/>
      <c r="BR13" s="427"/>
      <c r="BS13" s="427"/>
      <c r="BT13" s="427"/>
      <c r="BU13" s="428"/>
      <c r="BV13" s="426">
        <v>3255840</v>
      </c>
      <c r="BW13" s="427"/>
      <c r="BX13" s="427"/>
      <c r="BY13" s="427"/>
      <c r="BZ13" s="427"/>
      <c r="CA13" s="427"/>
      <c r="CB13" s="427"/>
      <c r="CC13" s="428"/>
      <c r="CD13" s="435" t="s">
        <v>78</v>
      </c>
      <c r="CE13" s="436"/>
      <c r="CF13" s="436"/>
      <c r="CG13" s="436"/>
      <c r="CH13" s="436"/>
      <c r="CI13" s="436"/>
      <c r="CJ13" s="436"/>
      <c r="CK13" s="436"/>
      <c r="CL13" s="436"/>
      <c r="CM13" s="436"/>
      <c r="CN13" s="436"/>
      <c r="CO13" s="436"/>
      <c r="CP13" s="436"/>
      <c r="CQ13" s="436"/>
      <c r="CR13" s="436"/>
      <c r="CS13" s="437"/>
      <c r="CT13" s="396">
        <v>-3.8</v>
      </c>
      <c r="CU13" s="397"/>
      <c r="CV13" s="397"/>
      <c r="CW13" s="397"/>
      <c r="CX13" s="397"/>
      <c r="CY13" s="397"/>
      <c r="CZ13" s="397"/>
      <c r="DA13" s="398"/>
      <c r="DB13" s="396">
        <v>-4.5</v>
      </c>
      <c r="DC13" s="397"/>
      <c r="DD13" s="397"/>
      <c r="DE13" s="397"/>
      <c r="DF13" s="397"/>
      <c r="DG13" s="397"/>
      <c r="DH13" s="397"/>
      <c r="DI13" s="398"/>
      <c r="DJ13" s="41"/>
      <c r="DK13" s="41"/>
      <c r="DL13" s="41"/>
      <c r="DM13" s="41"/>
      <c r="DN13" s="41"/>
      <c r="DO13" s="41"/>
    </row>
    <row r="14" spans="1:119" ht="18.75" customHeight="1" thickBot="1" x14ac:dyDescent="0.25">
      <c r="A14" s="42"/>
      <c r="B14" s="545"/>
      <c r="C14" s="546"/>
      <c r="D14" s="546"/>
      <c r="E14" s="546"/>
      <c r="F14" s="546"/>
      <c r="G14" s="546"/>
      <c r="H14" s="546"/>
      <c r="I14" s="546"/>
      <c r="J14" s="546"/>
      <c r="K14" s="547"/>
      <c r="L14" s="519" t="s">
        <v>79</v>
      </c>
      <c r="M14" s="563"/>
      <c r="N14" s="563"/>
      <c r="O14" s="563"/>
      <c r="P14" s="563"/>
      <c r="Q14" s="564"/>
      <c r="R14" s="529">
        <v>917486</v>
      </c>
      <c r="S14" s="530"/>
      <c r="T14" s="530"/>
      <c r="U14" s="530"/>
      <c r="V14" s="531"/>
      <c r="W14" s="532"/>
      <c r="X14" s="444"/>
      <c r="Y14" s="444"/>
      <c r="Z14" s="444"/>
      <c r="AA14" s="444"/>
      <c r="AB14" s="445"/>
      <c r="AC14" s="522">
        <v>0.4</v>
      </c>
      <c r="AD14" s="523"/>
      <c r="AE14" s="523"/>
      <c r="AF14" s="523"/>
      <c r="AG14" s="524"/>
      <c r="AH14" s="522">
        <v>0.4</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80</v>
      </c>
      <c r="CE14" s="433"/>
      <c r="CF14" s="433"/>
      <c r="CG14" s="433"/>
      <c r="CH14" s="433"/>
      <c r="CI14" s="433"/>
      <c r="CJ14" s="433"/>
      <c r="CK14" s="433"/>
      <c r="CL14" s="433"/>
      <c r="CM14" s="433"/>
      <c r="CN14" s="433"/>
      <c r="CO14" s="433"/>
      <c r="CP14" s="433"/>
      <c r="CQ14" s="433"/>
      <c r="CR14" s="433"/>
      <c r="CS14" s="434"/>
      <c r="CT14" s="533" t="s">
        <v>66</v>
      </c>
      <c r="CU14" s="534"/>
      <c r="CV14" s="534"/>
      <c r="CW14" s="534"/>
      <c r="CX14" s="534"/>
      <c r="CY14" s="534"/>
      <c r="CZ14" s="534"/>
      <c r="DA14" s="535"/>
      <c r="DB14" s="533" t="s">
        <v>66</v>
      </c>
      <c r="DC14" s="534"/>
      <c r="DD14" s="534"/>
      <c r="DE14" s="534"/>
      <c r="DF14" s="534"/>
      <c r="DG14" s="534"/>
      <c r="DH14" s="534"/>
      <c r="DI14" s="535"/>
      <c r="DJ14" s="41"/>
      <c r="DK14" s="41"/>
      <c r="DL14" s="41"/>
      <c r="DM14" s="41"/>
      <c r="DN14" s="41"/>
      <c r="DO14" s="41"/>
    </row>
    <row r="15" spans="1:119" ht="18.75" customHeight="1" x14ac:dyDescent="0.2">
      <c r="A15" s="42"/>
      <c r="B15" s="545"/>
      <c r="C15" s="546"/>
      <c r="D15" s="546"/>
      <c r="E15" s="546"/>
      <c r="F15" s="546"/>
      <c r="G15" s="546"/>
      <c r="H15" s="546"/>
      <c r="I15" s="546"/>
      <c r="J15" s="546"/>
      <c r="K15" s="547"/>
      <c r="L15" s="52"/>
      <c r="M15" s="526" t="s">
        <v>74</v>
      </c>
      <c r="N15" s="527"/>
      <c r="O15" s="527"/>
      <c r="P15" s="527"/>
      <c r="Q15" s="528"/>
      <c r="R15" s="529">
        <v>894452</v>
      </c>
      <c r="S15" s="530"/>
      <c r="T15" s="530"/>
      <c r="U15" s="530"/>
      <c r="V15" s="531"/>
      <c r="W15" s="517" t="s">
        <v>81</v>
      </c>
      <c r="X15" s="441"/>
      <c r="Y15" s="441"/>
      <c r="Z15" s="441"/>
      <c r="AA15" s="441"/>
      <c r="AB15" s="442"/>
      <c r="AC15" s="402">
        <v>38943</v>
      </c>
      <c r="AD15" s="403"/>
      <c r="AE15" s="403"/>
      <c r="AF15" s="403"/>
      <c r="AG15" s="404"/>
      <c r="AH15" s="402">
        <v>40152</v>
      </c>
      <c r="AI15" s="403"/>
      <c r="AJ15" s="403"/>
      <c r="AK15" s="403"/>
      <c r="AL15" s="405"/>
      <c r="AM15" s="495"/>
      <c r="AN15" s="400"/>
      <c r="AO15" s="400"/>
      <c r="AP15" s="400"/>
      <c r="AQ15" s="400"/>
      <c r="AR15" s="400"/>
      <c r="AS15" s="400"/>
      <c r="AT15" s="401"/>
      <c r="AU15" s="483"/>
      <c r="AV15" s="484"/>
      <c r="AW15" s="484"/>
      <c r="AX15" s="484"/>
      <c r="AY15" s="418" t="s">
        <v>82</v>
      </c>
      <c r="AZ15" s="419"/>
      <c r="BA15" s="419"/>
      <c r="BB15" s="419"/>
      <c r="BC15" s="419"/>
      <c r="BD15" s="419"/>
      <c r="BE15" s="419"/>
      <c r="BF15" s="419"/>
      <c r="BG15" s="419"/>
      <c r="BH15" s="419"/>
      <c r="BI15" s="419"/>
      <c r="BJ15" s="419"/>
      <c r="BK15" s="419"/>
      <c r="BL15" s="419"/>
      <c r="BM15" s="420"/>
      <c r="BN15" s="421">
        <v>129358945</v>
      </c>
      <c r="BO15" s="422"/>
      <c r="BP15" s="422"/>
      <c r="BQ15" s="422"/>
      <c r="BR15" s="422"/>
      <c r="BS15" s="422"/>
      <c r="BT15" s="422"/>
      <c r="BU15" s="423"/>
      <c r="BV15" s="421">
        <v>123873745</v>
      </c>
      <c r="BW15" s="422"/>
      <c r="BX15" s="422"/>
      <c r="BY15" s="422"/>
      <c r="BZ15" s="422"/>
      <c r="CA15" s="422"/>
      <c r="CB15" s="422"/>
      <c r="CC15" s="423"/>
      <c r="CD15" s="536" t="s">
        <v>83</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5"/>
      <c r="C16" s="546"/>
      <c r="D16" s="546"/>
      <c r="E16" s="546"/>
      <c r="F16" s="546"/>
      <c r="G16" s="546"/>
      <c r="H16" s="546"/>
      <c r="I16" s="546"/>
      <c r="J16" s="546"/>
      <c r="K16" s="547"/>
      <c r="L16" s="519" t="s">
        <v>84</v>
      </c>
      <c r="M16" s="520"/>
      <c r="N16" s="520"/>
      <c r="O16" s="520"/>
      <c r="P16" s="520"/>
      <c r="Q16" s="521"/>
      <c r="R16" s="514" t="s">
        <v>85</v>
      </c>
      <c r="S16" s="515"/>
      <c r="T16" s="515"/>
      <c r="U16" s="515"/>
      <c r="V16" s="516"/>
      <c r="W16" s="532"/>
      <c r="X16" s="444"/>
      <c r="Y16" s="444"/>
      <c r="Z16" s="444"/>
      <c r="AA16" s="444"/>
      <c r="AB16" s="445"/>
      <c r="AC16" s="522">
        <v>13</v>
      </c>
      <c r="AD16" s="523"/>
      <c r="AE16" s="523"/>
      <c r="AF16" s="523"/>
      <c r="AG16" s="524"/>
      <c r="AH16" s="522">
        <v>12.5</v>
      </c>
      <c r="AI16" s="523"/>
      <c r="AJ16" s="523"/>
      <c r="AK16" s="523"/>
      <c r="AL16" s="525"/>
      <c r="AM16" s="495"/>
      <c r="AN16" s="400"/>
      <c r="AO16" s="400"/>
      <c r="AP16" s="400"/>
      <c r="AQ16" s="400"/>
      <c r="AR16" s="400"/>
      <c r="AS16" s="400"/>
      <c r="AT16" s="401"/>
      <c r="AU16" s="483"/>
      <c r="AV16" s="484"/>
      <c r="AW16" s="484"/>
      <c r="AX16" s="484"/>
      <c r="AY16" s="406" t="s">
        <v>86</v>
      </c>
      <c r="AZ16" s="407"/>
      <c r="BA16" s="407"/>
      <c r="BB16" s="407"/>
      <c r="BC16" s="407"/>
      <c r="BD16" s="407"/>
      <c r="BE16" s="407"/>
      <c r="BF16" s="407"/>
      <c r="BG16" s="407"/>
      <c r="BH16" s="407"/>
      <c r="BI16" s="407"/>
      <c r="BJ16" s="407"/>
      <c r="BK16" s="407"/>
      <c r="BL16" s="407"/>
      <c r="BM16" s="408"/>
      <c r="BN16" s="426">
        <v>175909713</v>
      </c>
      <c r="BO16" s="427"/>
      <c r="BP16" s="427"/>
      <c r="BQ16" s="427"/>
      <c r="BR16" s="427"/>
      <c r="BS16" s="427"/>
      <c r="BT16" s="427"/>
      <c r="BU16" s="428"/>
      <c r="BV16" s="426">
        <v>177070176</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x14ac:dyDescent="0.25">
      <c r="A17" s="42"/>
      <c r="B17" s="548"/>
      <c r="C17" s="549"/>
      <c r="D17" s="549"/>
      <c r="E17" s="549"/>
      <c r="F17" s="549"/>
      <c r="G17" s="549"/>
      <c r="H17" s="549"/>
      <c r="I17" s="549"/>
      <c r="J17" s="549"/>
      <c r="K17" s="550"/>
      <c r="L17" s="57"/>
      <c r="M17" s="511" t="s">
        <v>87</v>
      </c>
      <c r="N17" s="512"/>
      <c r="O17" s="512"/>
      <c r="P17" s="512"/>
      <c r="Q17" s="513"/>
      <c r="R17" s="514" t="s">
        <v>88</v>
      </c>
      <c r="S17" s="515"/>
      <c r="T17" s="515"/>
      <c r="U17" s="515"/>
      <c r="V17" s="516"/>
      <c r="W17" s="517" t="s">
        <v>89</v>
      </c>
      <c r="X17" s="441"/>
      <c r="Y17" s="441"/>
      <c r="Z17" s="441"/>
      <c r="AA17" s="441"/>
      <c r="AB17" s="442"/>
      <c r="AC17" s="402">
        <v>259543</v>
      </c>
      <c r="AD17" s="403"/>
      <c r="AE17" s="403"/>
      <c r="AF17" s="403"/>
      <c r="AG17" s="404"/>
      <c r="AH17" s="402">
        <v>280286</v>
      </c>
      <c r="AI17" s="403"/>
      <c r="AJ17" s="403"/>
      <c r="AK17" s="403"/>
      <c r="AL17" s="405"/>
      <c r="AM17" s="495"/>
      <c r="AN17" s="400"/>
      <c r="AO17" s="400"/>
      <c r="AP17" s="400"/>
      <c r="AQ17" s="400"/>
      <c r="AR17" s="400"/>
      <c r="AS17" s="400"/>
      <c r="AT17" s="401"/>
      <c r="AU17" s="483"/>
      <c r="AV17" s="484"/>
      <c r="AW17" s="484"/>
      <c r="AX17" s="484"/>
      <c r="AY17" s="406" t="s">
        <v>90</v>
      </c>
      <c r="AZ17" s="407"/>
      <c r="BA17" s="407"/>
      <c r="BB17" s="407"/>
      <c r="BC17" s="407"/>
      <c r="BD17" s="407"/>
      <c r="BE17" s="407"/>
      <c r="BF17" s="407"/>
      <c r="BG17" s="407"/>
      <c r="BH17" s="407"/>
      <c r="BI17" s="407"/>
      <c r="BJ17" s="407"/>
      <c r="BK17" s="407"/>
      <c r="BL17" s="407"/>
      <c r="BM17" s="408"/>
      <c r="BN17" s="426">
        <v>199534753</v>
      </c>
      <c r="BO17" s="427"/>
      <c r="BP17" s="427"/>
      <c r="BQ17" s="427"/>
      <c r="BR17" s="427"/>
      <c r="BS17" s="427"/>
      <c r="BT17" s="427"/>
      <c r="BU17" s="428"/>
      <c r="BV17" s="426">
        <v>200711618</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x14ac:dyDescent="0.25">
      <c r="A18" s="42"/>
      <c r="B18" s="488" t="s">
        <v>91</v>
      </c>
      <c r="C18" s="489"/>
      <c r="D18" s="489"/>
      <c r="E18" s="490"/>
      <c r="F18" s="490"/>
      <c r="G18" s="490"/>
      <c r="H18" s="490"/>
      <c r="I18" s="490"/>
      <c r="J18" s="490"/>
      <c r="K18" s="490"/>
      <c r="L18" s="491">
        <v>58.05</v>
      </c>
      <c r="M18" s="491"/>
      <c r="N18" s="491"/>
      <c r="O18" s="491"/>
      <c r="P18" s="491"/>
      <c r="Q18" s="491"/>
      <c r="R18" s="492"/>
      <c r="S18" s="492"/>
      <c r="T18" s="492"/>
      <c r="U18" s="492"/>
      <c r="V18" s="493"/>
      <c r="W18" s="507"/>
      <c r="X18" s="508"/>
      <c r="Y18" s="508"/>
      <c r="Z18" s="508"/>
      <c r="AA18" s="508"/>
      <c r="AB18" s="518"/>
      <c r="AC18" s="390">
        <v>86.6</v>
      </c>
      <c r="AD18" s="391"/>
      <c r="AE18" s="391"/>
      <c r="AF18" s="391"/>
      <c r="AG18" s="494"/>
      <c r="AH18" s="390">
        <v>87.1</v>
      </c>
      <c r="AI18" s="391"/>
      <c r="AJ18" s="391"/>
      <c r="AK18" s="391"/>
      <c r="AL18" s="392"/>
      <c r="AM18" s="495"/>
      <c r="AN18" s="400"/>
      <c r="AO18" s="400"/>
      <c r="AP18" s="400"/>
      <c r="AQ18" s="400"/>
      <c r="AR18" s="400"/>
      <c r="AS18" s="400"/>
      <c r="AT18" s="401"/>
      <c r="AU18" s="483"/>
      <c r="AV18" s="484"/>
      <c r="AW18" s="484"/>
      <c r="AX18" s="484"/>
      <c r="AY18" s="406" t="s">
        <v>92</v>
      </c>
      <c r="AZ18" s="407"/>
      <c r="BA18" s="407"/>
      <c r="BB18" s="407"/>
      <c r="BC18" s="407"/>
      <c r="BD18" s="407"/>
      <c r="BE18" s="407"/>
      <c r="BF18" s="407"/>
      <c r="BG18" s="407"/>
      <c r="BH18" s="407"/>
      <c r="BI18" s="407"/>
      <c r="BJ18" s="407"/>
      <c r="BK18" s="407"/>
      <c r="BL18" s="407"/>
      <c r="BM18" s="408"/>
      <c r="BN18" s="426">
        <v>166085318</v>
      </c>
      <c r="BO18" s="427"/>
      <c r="BP18" s="427"/>
      <c r="BQ18" s="427"/>
      <c r="BR18" s="427"/>
      <c r="BS18" s="427"/>
      <c r="BT18" s="427"/>
      <c r="BU18" s="428"/>
      <c r="BV18" s="426">
        <v>166784386</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x14ac:dyDescent="0.25">
      <c r="A19" s="42"/>
      <c r="B19" s="488" t="s">
        <v>93</v>
      </c>
      <c r="C19" s="489"/>
      <c r="D19" s="489"/>
      <c r="E19" s="490"/>
      <c r="F19" s="490"/>
      <c r="G19" s="490"/>
      <c r="H19" s="490"/>
      <c r="I19" s="490"/>
      <c r="J19" s="490"/>
      <c r="K19" s="490"/>
      <c r="L19" s="496">
        <v>16256</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94</v>
      </c>
      <c r="AZ19" s="407"/>
      <c r="BA19" s="407"/>
      <c r="BB19" s="407"/>
      <c r="BC19" s="407"/>
      <c r="BD19" s="407"/>
      <c r="BE19" s="407"/>
      <c r="BF19" s="407"/>
      <c r="BG19" s="407"/>
      <c r="BH19" s="407"/>
      <c r="BI19" s="407"/>
      <c r="BJ19" s="407"/>
      <c r="BK19" s="407"/>
      <c r="BL19" s="407"/>
      <c r="BM19" s="408"/>
      <c r="BN19" s="426">
        <v>223898277</v>
      </c>
      <c r="BO19" s="427"/>
      <c r="BP19" s="427"/>
      <c r="BQ19" s="427"/>
      <c r="BR19" s="427"/>
      <c r="BS19" s="427"/>
      <c r="BT19" s="427"/>
      <c r="BU19" s="428"/>
      <c r="BV19" s="426">
        <v>222757402</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x14ac:dyDescent="0.25">
      <c r="A20" s="42"/>
      <c r="B20" s="488" t="s">
        <v>95</v>
      </c>
      <c r="C20" s="489"/>
      <c r="D20" s="489"/>
      <c r="E20" s="490"/>
      <c r="F20" s="490"/>
      <c r="G20" s="490"/>
      <c r="H20" s="490"/>
      <c r="I20" s="490"/>
      <c r="J20" s="490"/>
      <c r="K20" s="490"/>
      <c r="L20" s="496">
        <v>492065</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5"/>
      <c r="AO20" s="475"/>
      <c r="AP20" s="475"/>
      <c r="AQ20" s="475"/>
      <c r="AR20" s="475"/>
      <c r="AS20" s="475"/>
      <c r="AT20" s="476"/>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x14ac:dyDescent="0.2">
      <c r="A21" s="42"/>
      <c r="B21" s="485" t="s">
        <v>96</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x14ac:dyDescent="0.25">
      <c r="A22" s="42"/>
      <c r="B22" s="457" t="s">
        <v>97</v>
      </c>
      <c r="C22" s="458"/>
      <c r="D22" s="459"/>
      <c r="E22" s="466" t="s">
        <v>26</v>
      </c>
      <c r="F22" s="441"/>
      <c r="G22" s="441"/>
      <c r="H22" s="441"/>
      <c r="I22" s="441"/>
      <c r="J22" s="441"/>
      <c r="K22" s="442"/>
      <c r="L22" s="466" t="s">
        <v>98</v>
      </c>
      <c r="M22" s="441"/>
      <c r="N22" s="441"/>
      <c r="O22" s="441"/>
      <c r="P22" s="442"/>
      <c r="Q22" s="451" t="s">
        <v>99</v>
      </c>
      <c r="R22" s="452"/>
      <c r="S22" s="452"/>
      <c r="T22" s="452"/>
      <c r="U22" s="452"/>
      <c r="V22" s="467"/>
      <c r="W22" s="469" t="s">
        <v>100</v>
      </c>
      <c r="X22" s="458"/>
      <c r="Y22" s="459"/>
      <c r="Z22" s="466" t="s">
        <v>26</v>
      </c>
      <c r="AA22" s="441"/>
      <c r="AB22" s="441"/>
      <c r="AC22" s="441"/>
      <c r="AD22" s="441"/>
      <c r="AE22" s="441"/>
      <c r="AF22" s="441"/>
      <c r="AG22" s="442"/>
      <c r="AH22" s="440" t="s">
        <v>101</v>
      </c>
      <c r="AI22" s="441"/>
      <c r="AJ22" s="441"/>
      <c r="AK22" s="441"/>
      <c r="AL22" s="442"/>
      <c r="AM22" s="440" t="s">
        <v>102</v>
      </c>
      <c r="AN22" s="446"/>
      <c r="AO22" s="446"/>
      <c r="AP22" s="446"/>
      <c r="AQ22" s="446"/>
      <c r="AR22" s="447"/>
      <c r="AS22" s="451" t="s">
        <v>99</v>
      </c>
      <c r="AT22" s="452"/>
      <c r="AU22" s="452"/>
      <c r="AV22" s="452"/>
      <c r="AW22" s="452"/>
      <c r="AX22" s="453"/>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x14ac:dyDescent="0.2">
      <c r="A23" s="42"/>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18" t="s">
        <v>103</v>
      </c>
      <c r="AZ23" s="419"/>
      <c r="BA23" s="419"/>
      <c r="BB23" s="419"/>
      <c r="BC23" s="419"/>
      <c r="BD23" s="419"/>
      <c r="BE23" s="419"/>
      <c r="BF23" s="419"/>
      <c r="BG23" s="419"/>
      <c r="BH23" s="419"/>
      <c r="BI23" s="419"/>
      <c r="BJ23" s="419"/>
      <c r="BK23" s="419"/>
      <c r="BL23" s="419"/>
      <c r="BM23" s="420"/>
      <c r="BN23" s="426">
        <v>70658353</v>
      </c>
      <c r="BO23" s="427"/>
      <c r="BP23" s="427"/>
      <c r="BQ23" s="427"/>
      <c r="BR23" s="427"/>
      <c r="BS23" s="427"/>
      <c r="BT23" s="427"/>
      <c r="BU23" s="428"/>
      <c r="BV23" s="426">
        <v>67610194</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x14ac:dyDescent="0.25">
      <c r="A24" s="42"/>
      <c r="B24" s="460"/>
      <c r="C24" s="461"/>
      <c r="D24" s="462"/>
      <c r="E24" s="399" t="s">
        <v>104</v>
      </c>
      <c r="F24" s="400"/>
      <c r="G24" s="400"/>
      <c r="H24" s="400"/>
      <c r="I24" s="400"/>
      <c r="J24" s="400"/>
      <c r="K24" s="401"/>
      <c r="L24" s="402">
        <v>1</v>
      </c>
      <c r="M24" s="403"/>
      <c r="N24" s="403"/>
      <c r="O24" s="403"/>
      <c r="P24" s="404"/>
      <c r="Q24" s="402">
        <v>10501</v>
      </c>
      <c r="R24" s="403"/>
      <c r="S24" s="403"/>
      <c r="T24" s="403"/>
      <c r="U24" s="403"/>
      <c r="V24" s="404"/>
      <c r="W24" s="470"/>
      <c r="X24" s="461"/>
      <c r="Y24" s="462"/>
      <c r="Z24" s="399" t="s">
        <v>105</v>
      </c>
      <c r="AA24" s="400"/>
      <c r="AB24" s="400"/>
      <c r="AC24" s="400"/>
      <c r="AD24" s="400"/>
      <c r="AE24" s="400"/>
      <c r="AF24" s="400"/>
      <c r="AG24" s="401"/>
      <c r="AH24" s="402">
        <v>5285</v>
      </c>
      <c r="AI24" s="403"/>
      <c r="AJ24" s="403"/>
      <c r="AK24" s="403"/>
      <c r="AL24" s="404"/>
      <c r="AM24" s="402">
        <v>15421630</v>
      </c>
      <c r="AN24" s="403"/>
      <c r="AO24" s="403"/>
      <c r="AP24" s="403"/>
      <c r="AQ24" s="403"/>
      <c r="AR24" s="404"/>
      <c r="AS24" s="402">
        <v>2918</v>
      </c>
      <c r="AT24" s="403"/>
      <c r="AU24" s="403"/>
      <c r="AV24" s="403"/>
      <c r="AW24" s="403"/>
      <c r="AX24" s="405"/>
      <c r="AY24" s="393" t="s">
        <v>106</v>
      </c>
      <c r="AZ24" s="394"/>
      <c r="BA24" s="394"/>
      <c r="BB24" s="394"/>
      <c r="BC24" s="394"/>
      <c r="BD24" s="394"/>
      <c r="BE24" s="394"/>
      <c r="BF24" s="394"/>
      <c r="BG24" s="394"/>
      <c r="BH24" s="394"/>
      <c r="BI24" s="394"/>
      <c r="BJ24" s="394"/>
      <c r="BK24" s="394"/>
      <c r="BL24" s="394"/>
      <c r="BM24" s="395"/>
      <c r="BN24" s="426">
        <v>34253365</v>
      </c>
      <c r="BO24" s="427"/>
      <c r="BP24" s="427"/>
      <c r="BQ24" s="427"/>
      <c r="BR24" s="427"/>
      <c r="BS24" s="427"/>
      <c r="BT24" s="427"/>
      <c r="BU24" s="428"/>
      <c r="BV24" s="426">
        <v>35065117</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x14ac:dyDescent="0.2">
      <c r="A25" s="42"/>
      <c r="B25" s="460"/>
      <c r="C25" s="461"/>
      <c r="D25" s="462"/>
      <c r="E25" s="399" t="s">
        <v>107</v>
      </c>
      <c r="F25" s="400"/>
      <c r="G25" s="400"/>
      <c r="H25" s="400"/>
      <c r="I25" s="400"/>
      <c r="J25" s="400"/>
      <c r="K25" s="401"/>
      <c r="L25" s="402">
        <v>3</v>
      </c>
      <c r="M25" s="403"/>
      <c r="N25" s="403"/>
      <c r="O25" s="403"/>
      <c r="P25" s="404"/>
      <c r="Q25" s="402">
        <v>8083</v>
      </c>
      <c r="R25" s="403"/>
      <c r="S25" s="403"/>
      <c r="T25" s="403"/>
      <c r="U25" s="403"/>
      <c r="V25" s="404"/>
      <c r="W25" s="470"/>
      <c r="X25" s="461"/>
      <c r="Y25" s="462"/>
      <c r="Z25" s="399" t="s">
        <v>108</v>
      </c>
      <c r="AA25" s="400"/>
      <c r="AB25" s="400"/>
      <c r="AC25" s="400"/>
      <c r="AD25" s="400"/>
      <c r="AE25" s="400"/>
      <c r="AF25" s="400"/>
      <c r="AG25" s="401"/>
      <c r="AH25" s="402" t="s">
        <v>66</v>
      </c>
      <c r="AI25" s="403"/>
      <c r="AJ25" s="403"/>
      <c r="AK25" s="403"/>
      <c r="AL25" s="404"/>
      <c r="AM25" s="402" t="s">
        <v>66</v>
      </c>
      <c r="AN25" s="403"/>
      <c r="AO25" s="403"/>
      <c r="AP25" s="403"/>
      <c r="AQ25" s="403"/>
      <c r="AR25" s="404"/>
      <c r="AS25" s="402" t="s">
        <v>66</v>
      </c>
      <c r="AT25" s="403"/>
      <c r="AU25" s="403"/>
      <c r="AV25" s="403"/>
      <c r="AW25" s="403"/>
      <c r="AX25" s="405"/>
      <c r="AY25" s="418" t="s">
        <v>109</v>
      </c>
      <c r="AZ25" s="419"/>
      <c r="BA25" s="419"/>
      <c r="BB25" s="419"/>
      <c r="BC25" s="419"/>
      <c r="BD25" s="419"/>
      <c r="BE25" s="419"/>
      <c r="BF25" s="419"/>
      <c r="BG25" s="419"/>
      <c r="BH25" s="419"/>
      <c r="BI25" s="419"/>
      <c r="BJ25" s="419"/>
      <c r="BK25" s="419"/>
      <c r="BL25" s="419"/>
      <c r="BM25" s="420"/>
      <c r="BN25" s="421">
        <v>73703810</v>
      </c>
      <c r="BO25" s="422"/>
      <c r="BP25" s="422"/>
      <c r="BQ25" s="422"/>
      <c r="BR25" s="422"/>
      <c r="BS25" s="422"/>
      <c r="BT25" s="422"/>
      <c r="BU25" s="423"/>
      <c r="BV25" s="421">
        <v>40737205</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x14ac:dyDescent="0.2">
      <c r="A26" s="42"/>
      <c r="B26" s="460"/>
      <c r="C26" s="461"/>
      <c r="D26" s="462"/>
      <c r="E26" s="399" t="s">
        <v>110</v>
      </c>
      <c r="F26" s="400"/>
      <c r="G26" s="400"/>
      <c r="H26" s="400"/>
      <c r="I26" s="400"/>
      <c r="J26" s="400"/>
      <c r="K26" s="401"/>
      <c r="L26" s="402">
        <v>1</v>
      </c>
      <c r="M26" s="403"/>
      <c r="N26" s="403"/>
      <c r="O26" s="403"/>
      <c r="P26" s="404"/>
      <c r="Q26" s="402">
        <v>7788</v>
      </c>
      <c r="R26" s="403"/>
      <c r="S26" s="403"/>
      <c r="T26" s="403"/>
      <c r="U26" s="403"/>
      <c r="V26" s="404"/>
      <c r="W26" s="470"/>
      <c r="X26" s="461"/>
      <c r="Y26" s="462"/>
      <c r="Z26" s="399" t="s">
        <v>111</v>
      </c>
      <c r="AA26" s="438"/>
      <c r="AB26" s="438"/>
      <c r="AC26" s="438"/>
      <c r="AD26" s="438"/>
      <c r="AE26" s="438"/>
      <c r="AF26" s="438"/>
      <c r="AG26" s="439"/>
      <c r="AH26" s="402">
        <v>589</v>
      </c>
      <c r="AI26" s="403"/>
      <c r="AJ26" s="403"/>
      <c r="AK26" s="403"/>
      <c r="AL26" s="404"/>
      <c r="AM26" s="402">
        <v>1713401</v>
      </c>
      <c r="AN26" s="403"/>
      <c r="AO26" s="403"/>
      <c r="AP26" s="403"/>
      <c r="AQ26" s="403"/>
      <c r="AR26" s="404"/>
      <c r="AS26" s="402">
        <v>2909</v>
      </c>
      <c r="AT26" s="403"/>
      <c r="AU26" s="403"/>
      <c r="AV26" s="403"/>
      <c r="AW26" s="403"/>
      <c r="AX26" s="405"/>
      <c r="AY26" s="435" t="s">
        <v>112</v>
      </c>
      <c r="AZ26" s="436"/>
      <c r="BA26" s="436"/>
      <c r="BB26" s="436"/>
      <c r="BC26" s="436"/>
      <c r="BD26" s="436"/>
      <c r="BE26" s="436"/>
      <c r="BF26" s="436"/>
      <c r="BG26" s="436"/>
      <c r="BH26" s="436"/>
      <c r="BI26" s="436"/>
      <c r="BJ26" s="436"/>
      <c r="BK26" s="436"/>
      <c r="BL26" s="436"/>
      <c r="BM26" s="437"/>
      <c r="BN26" s="426">
        <v>200000</v>
      </c>
      <c r="BO26" s="427"/>
      <c r="BP26" s="427"/>
      <c r="BQ26" s="427"/>
      <c r="BR26" s="427"/>
      <c r="BS26" s="427"/>
      <c r="BT26" s="427"/>
      <c r="BU26" s="428"/>
      <c r="BV26" s="426">
        <v>150000</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5">
      <c r="A27" s="42"/>
      <c r="B27" s="460"/>
      <c r="C27" s="461"/>
      <c r="D27" s="462"/>
      <c r="E27" s="399" t="s">
        <v>113</v>
      </c>
      <c r="F27" s="400"/>
      <c r="G27" s="400"/>
      <c r="H27" s="400"/>
      <c r="I27" s="400"/>
      <c r="J27" s="400"/>
      <c r="K27" s="401"/>
      <c r="L27" s="402">
        <v>1</v>
      </c>
      <c r="M27" s="403"/>
      <c r="N27" s="403"/>
      <c r="O27" s="403"/>
      <c r="P27" s="404"/>
      <c r="Q27" s="402">
        <v>9269</v>
      </c>
      <c r="R27" s="403"/>
      <c r="S27" s="403"/>
      <c r="T27" s="403"/>
      <c r="U27" s="403"/>
      <c r="V27" s="404"/>
      <c r="W27" s="470"/>
      <c r="X27" s="461"/>
      <c r="Y27" s="462"/>
      <c r="Z27" s="399" t="s">
        <v>114</v>
      </c>
      <c r="AA27" s="400"/>
      <c r="AB27" s="400"/>
      <c r="AC27" s="400"/>
      <c r="AD27" s="400"/>
      <c r="AE27" s="400"/>
      <c r="AF27" s="400"/>
      <c r="AG27" s="401"/>
      <c r="AH27" s="402">
        <v>58</v>
      </c>
      <c r="AI27" s="403"/>
      <c r="AJ27" s="403"/>
      <c r="AK27" s="403"/>
      <c r="AL27" s="404"/>
      <c r="AM27" s="402">
        <v>201770</v>
      </c>
      <c r="AN27" s="403"/>
      <c r="AO27" s="403"/>
      <c r="AP27" s="403"/>
      <c r="AQ27" s="403"/>
      <c r="AR27" s="404"/>
      <c r="AS27" s="402">
        <v>3479</v>
      </c>
      <c r="AT27" s="403"/>
      <c r="AU27" s="403"/>
      <c r="AV27" s="403"/>
      <c r="AW27" s="403"/>
      <c r="AX27" s="405"/>
      <c r="AY27" s="432" t="s">
        <v>115</v>
      </c>
      <c r="AZ27" s="433"/>
      <c r="BA27" s="433"/>
      <c r="BB27" s="433"/>
      <c r="BC27" s="433"/>
      <c r="BD27" s="433"/>
      <c r="BE27" s="433"/>
      <c r="BF27" s="433"/>
      <c r="BG27" s="433"/>
      <c r="BH27" s="433"/>
      <c r="BI27" s="433"/>
      <c r="BJ27" s="433"/>
      <c r="BK27" s="433"/>
      <c r="BL27" s="433"/>
      <c r="BM27" s="434"/>
      <c r="BN27" s="429" t="s">
        <v>66</v>
      </c>
      <c r="BO27" s="430"/>
      <c r="BP27" s="430"/>
      <c r="BQ27" s="430"/>
      <c r="BR27" s="430"/>
      <c r="BS27" s="430"/>
      <c r="BT27" s="430"/>
      <c r="BU27" s="431"/>
      <c r="BV27" s="429" t="s">
        <v>66</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x14ac:dyDescent="0.2">
      <c r="A28" s="42"/>
      <c r="B28" s="460"/>
      <c r="C28" s="461"/>
      <c r="D28" s="462"/>
      <c r="E28" s="399" t="s">
        <v>116</v>
      </c>
      <c r="F28" s="400"/>
      <c r="G28" s="400"/>
      <c r="H28" s="400"/>
      <c r="I28" s="400"/>
      <c r="J28" s="400"/>
      <c r="K28" s="401"/>
      <c r="L28" s="402">
        <v>1</v>
      </c>
      <c r="M28" s="403"/>
      <c r="N28" s="403"/>
      <c r="O28" s="403"/>
      <c r="P28" s="404"/>
      <c r="Q28" s="402">
        <v>7848</v>
      </c>
      <c r="R28" s="403"/>
      <c r="S28" s="403"/>
      <c r="T28" s="403"/>
      <c r="U28" s="403"/>
      <c r="V28" s="404"/>
      <c r="W28" s="470"/>
      <c r="X28" s="461"/>
      <c r="Y28" s="462"/>
      <c r="Z28" s="399" t="s">
        <v>117</v>
      </c>
      <c r="AA28" s="400"/>
      <c r="AB28" s="400"/>
      <c r="AC28" s="400"/>
      <c r="AD28" s="400"/>
      <c r="AE28" s="400"/>
      <c r="AF28" s="400"/>
      <c r="AG28" s="401"/>
      <c r="AH28" s="402" t="s">
        <v>66</v>
      </c>
      <c r="AI28" s="403"/>
      <c r="AJ28" s="403"/>
      <c r="AK28" s="403"/>
      <c r="AL28" s="404"/>
      <c r="AM28" s="402" t="s">
        <v>66</v>
      </c>
      <c r="AN28" s="403"/>
      <c r="AO28" s="403"/>
      <c r="AP28" s="403"/>
      <c r="AQ28" s="403"/>
      <c r="AR28" s="404"/>
      <c r="AS28" s="402" t="s">
        <v>66</v>
      </c>
      <c r="AT28" s="403"/>
      <c r="AU28" s="403"/>
      <c r="AV28" s="403"/>
      <c r="AW28" s="403"/>
      <c r="AX28" s="405"/>
      <c r="AY28" s="409" t="s">
        <v>118</v>
      </c>
      <c r="AZ28" s="410"/>
      <c r="BA28" s="410"/>
      <c r="BB28" s="411"/>
      <c r="BC28" s="418" t="s">
        <v>119</v>
      </c>
      <c r="BD28" s="419"/>
      <c r="BE28" s="419"/>
      <c r="BF28" s="419"/>
      <c r="BG28" s="419"/>
      <c r="BH28" s="419"/>
      <c r="BI28" s="419"/>
      <c r="BJ28" s="419"/>
      <c r="BK28" s="419"/>
      <c r="BL28" s="419"/>
      <c r="BM28" s="420"/>
      <c r="BN28" s="421">
        <v>38120541</v>
      </c>
      <c r="BO28" s="422"/>
      <c r="BP28" s="422"/>
      <c r="BQ28" s="422"/>
      <c r="BR28" s="422"/>
      <c r="BS28" s="422"/>
      <c r="BT28" s="422"/>
      <c r="BU28" s="423"/>
      <c r="BV28" s="421">
        <v>33039421</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x14ac:dyDescent="0.2">
      <c r="A29" s="42"/>
      <c r="B29" s="460"/>
      <c r="C29" s="461"/>
      <c r="D29" s="462"/>
      <c r="E29" s="399" t="s">
        <v>120</v>
      </c>
      <c r="F29" s="400"/>
      <c r="G29" s="400"/>
      <c r="H29" s="400"/>
      <c r="I29" s="400"/>
      <c r="J29" s="400"/>
      <c r="K29" s="401"/>
      <c r="L29" s="402">
        <v>50</v>
      </c>
      <c r="M29" s="403"/>
      <c r="N29" s="403"/>
      <c r="O29" s="403"/>
      <c r="P29" s="404"/>
      <c r="Q29" s="402">
        <v>6147</v>
      </c>
      <c r="R29" s="403"/>
      <c r="S29" s="403"/>
      <c r="T29" s="403"/>
      <c r="U29" s="403"/>
      <c r="V29" s="404"/>
      <c r="W29" s="471"/>
      <c r="X29" s="472"/>
      <c r="Y29" s="473"/>
      <c r="Z29" s="399" t="s">
        <v>121</v>
      </c>
      <c r="AA29" s="400"/>
      <c r="AB29" s="400"/>
      <c r="AC29" s="400"/>
      <c r="AD29" s="400"/>
      <c r="AE29" s="400"/>
      <c r="AF29" s="400"/>
      <c r="AG29" s="401"/>
      <c r="AH29" s="402">
        <v>5343</v>
      </c>
      <c r="AI29" s="403"/>
      <c r="AJ29" s="403"/>
      <c r="AK29" s="403"/>
      <c r="AL29" s="404"/>
      <c r="AM29" s="402">
        <v>15623400</v>
      </c>
      <c r="AN29" s="403"/>
      <c r="AO29" s="403"/>
      <c r="AP29" s="403"/>
      <c r="AQ29" s="403"/>
      <c r="AR29" s="404"/>
      <c r="AS29" s="402">
        <v>2924</v>
      </c>
      <c r="AT29" s="403"/>
      <c r="AU29" s="403"/>
      <c r="AV29" s="403"/>
      <c r="AW29" s="403"/>
      <c r="AX29" s="405"/>
      <c r="AY29" s="412"/>
      <c r="AZ29" s="413"/>
      <c r="BA29" s="413"/>
      <c r="BB29" s="414"/>
      <c r="BC29" s="406" t="s">
        <v>122</v>
      </c>
      <c r="BD29" s="407"/>
      <c r="BE29" s="407"/>
      <c r="BF29" s="407"/>
      <c r="BG29" s="407"/>
      <c r="BH29" s="407"/>
      <c r="BI29" s="407"/>
      <c r="BJ29" s="407"/>
      <c r="BK29" s="407"/>
      <c r="BL29" s="407"/>
      <c r="BM29" s="408"/>
      <c r="BN29" s="426">
        <v>6454361</v>
      </c>
      <c r="BO29" s="427"/>
      <c r="BP29" s="427"/>
      <c r="BQ29" s="427"/>
      <c r="BR29" s="427"/>
      <c r="BS29" s="427"/>
      <c r="BT29" s="427"/>
      <c r="BU29" s="428"/>
      <c r="BV29" s="426">
        <v>6440668</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x14ac:dyDescent="0.25">
      <c r="A30" s="42"/>
      <c r="B30" s="463"/>
      <c r="C30" s="464"/>
      <c r="D30" s="465"/>
      <c r="E30" s="474"/>
      <c r="F30" s="475"/>
      <c r="G30" s="475"/>
      <c r="H30" s="475"/>
      <c r="I30" s="475"/>
      <c r="J30" s="475"/>
      <c r="K30" s="476"/>
      <c r="L30" s="477"/>
      <c r="M30" s="478"/>
      <c r="N30" s="478"/>
      <c r="O30" s="478"/>
      <c r="P30" s="479"/>
      <c r="Q30" s="477"/>
      <c r="R30" s="478"/>
      <c r="S30" s="478"/>
      <c r="T30" s="478"/>
      <c r="U30" s="478"/>
      <c r="V30" s="479"/>
      <c r="W30" s="480" t="s">
        <v>123</v>
      </c>
      <c r="X30" s="481"/>
      <c r="Y30" s="481"/>
      <c r="Z30" s="481"/>
      <c r="AA30" s="481"/>
      <c r="AB30" s="481"/>
      <c r="AC30" s="481"/>
      <c r="AD30" s="481"/>
      <c r="AE30" s="481"/>
      <c r="AF30" s="481"/>
      <c r="AG30" s="482"/>
      <c r="AH30" s="390">
        <v>100.2</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124</v>
      </c>
      <c r="BD30" s="394"/>
      <c r="BE30" s="394"/>
      <c r="BF30" s="394"/>
      <c r="BG30" s="394"/>
      <c r="BH30" s="394"/>
      <c r="BI30" s="394"/>
      <c r="BJ30" s="394"/>
      <c r="BK30" s="394"/>
      <c r="BL30" s="394"/>
      <c r="BM30" s="395"/>
      <c r="BN30" s="429">
        <v>67286141</v>
      </c>
      <c r="BO30" s="430"/>
      <c r="BP30" s="430"/>
      <c r="BQ30" s="430"/>
      <c r="BR30" s="430"/>
      <c r="BS30" s="430"/>
      <c r="BT30" s="430"/>
      <c r="BU30" s="431"/>
      <c r="BV30" s="429">
        <v>66542947</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9" t="s">
        <v>131</v>
      </c>
      <c r="D33" s="389"/>
      <c r="E33" s="388" t="s">
        <v>132</v>
      </c>
      <c r="F33" s="388"/>
      <c r="G33" s="388"/>
      <c r="H33" s="388"/>
      <c r="I33" s="388"/>
      <c r="J33" s="388"/>
      <c r="K33" s="388"/>
      <c r="L33" s="388"/>
      <c r="M33" s="388"/>
      <c r="N33" s="388"/>
      <c r="O33" s="388"/>
      <c r="P33" s="388"/>
      <c r="Q33" s="388"/>
      <c r="R33" s="388"/>
      <c r="S33" s="388"/>
      <c r="T33" s="71"/>
      <c r="U33" s="389" t="s">
        <v>131</v>
      </c>
      <c r="V33" s="389"/>
      <c r="W33" s="388" t="s">
        <v>132</v>
      </c>
      <c r="X33" s="388"/>
      <c r="Y33" s="388"/>
      <c r="Z33" s="388"/>
      <c r="AA33" s="388"/>
      <c r="AB33" s="388"/>
      <c r="AC33" s="388"/>
      <c r="AD33" s="388"/>
      <c r="AE33" s="388"/>
      <c r="AF33" s="388"/>
      <c r="AG33" s="388"/>
      <c r="AH33" s="388"/>
      <c r="AI33" s="388"/>
      <c r="AJ33" s="388"/>
      <c r="AK33" s="388"/>
      <c r="AL33" s="71"/>
      <c r="AM33" s="389" t="s">
        <v>131</v>
      </c>
      <c r="AN33" s="389"/>
      <c r="AO33" s="388" t="s">
        <v>132</v>
      </c>
      <c r="AP33" s="388"/>
      <c r="AQ33" s="388"/>
      <c r="AR33" s="388"/>
      <c r="AS33" s="388"/>
      <c r="AT33" s="388"/>
      <c r="AU33" s="388"/>
      <c r="AV33" s="388"/>
      <c r="AW33" s="388"/>
      <c r="AX33" s="388"/>
      <c r="AY33" s="388"/>
      <c r="AZ33" s="388"/>
      <c r="BA33" s="388"/>
      <c r="BB33" s="388"/>
      <c r="BC33" s="388"/>
      <c r="BD33" s="72"/>
      <c r="BE33" s="388" t="s">
        <v>133</v>
      </c>
      <c r="BF33" s="388"/>
      <c r="BG33" s="388" t="s">
        <v>134</v>
      </c>
      <c r="BH33" s="388"/>
      <c r="BI33" s="388"/>
      <c r="BJ33" s="388"/>
      <c r="BK33" s="388"/>
      <c r="BL33" s="388"/>
      <c r="BM33" s="388"/>
      <c r="BN33" s="388"/>
      <c r="BO33" s="388"/>
      <c r="BP33" s="388"/>
      <c r="BQ33" s="388"/>
      <c r="BR33" s="388"/>
      <c r="BS33" s="388"/>
      <c r="BT33" s="388"/>
      <c r="BU33" s="388"/>
      <c r="BV33" s="72"/>
      <c r="BW33" s="389" t="s">
        <v>133</v>
      </c>
      <c r="BX33" s="389"/>
      <c r="BY33" s="388" t="s">
        <v>135</v>
      </c>
      <c r="BZ33" s="388"/>
      <c r="CA33" s="388"/>
      <c r="CB33" s="388"/>
      <c r="CC33" s="388"/>
      <c r="CD33" s="388"/>
      <c r="CE33" s="388"/>
      <c r="CF33" s="388"/>
      <c r="CG33" s="388"/>
      <c r="CH33" s="388"/>
      <c r="CI33" s="388"/>
      <c r="CJ33" s="388"/>
      <c r="CK33" s="388"/>
      <c r="CL33" s="388"/>
      <c r="CM33" s="388"/>
      <c r="CN33" s="71"/>
      <c r="CO33" s="389" t="s">
        <v>131</v>
      </c>
      <c r="CP33" s="389"/>
      <c r="CQ33" s="388" t="s">
        <v>136</v>
      </c>
      <c r="CR33" s="388"/>
      <c r="CS33" s="388"/>
      <c r="CT33" s="388"/>
      <c r="CU33" s="388"/>
      <c r="CV33" s="388"/>
      <c r="CW33" s="388"/>
      <c r="CX33" s="388"/>
      <c r="CY33" s="388"/>
      <c r="CZ33" s="388"/>
      <c r="DA33" s="388"/>
      <c r="DB33" s="388"/>
      <c r="DC33" s="388"/>
      <c r="DD33" s="388"/>
      <c r="DE33" s="388"/>
      <c r="DF33" s="71"/>
      <c r="DG33" s="387" t="s">
        <v>137</v>
      </c>
      <c r="DH33" s="387"/>
      <c r="DI33" s="73"/>
      <c r="DJ33" s="41"/>
      <c r="DK33" s="41"/>
      <c r="DL33" s="41"/>
      <c r="DM33" s="41"/>
      <c r="DN33" s="41"/>
      <c r="DO33" s="41"/>
    </row>
    <row r="34" spans="1:119" ht="32.25" customHeight="1" x14ac:dyDescent="0.2">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3</v>
      </c>
      <c r="V34" s="385"/>
      <c r="W34" s="384" t="str">
        <f>IF('各会計、関係団体の財政状況及び健全化判断比率'!B28="","",'各会計、関係団体の財政状況及び健全化判断比率'!B28)</f>
        <v>国民健康保険事業会計</v>
      </c>
      <c r="X34" s="384"/>
      <c r="Y34" s="384"/>
      <c r="Z34" s="384"/>
      <c r="AA34" s="384"/>
      <c r="AB34" s="384"/>
      <c r="AC34" s="384"/>
      <c r="AD34" s="384"/>
      <c r="AE34" s="384"/>
      <c r="AF34" s="384"/>
      <c r="AG34" s="384"/>
      <c r="AH34" s="384"/>
      <c r="AI34" s="384"/>
      <c r="AJ34" s="384"/>
      <c r="AK34" s="384"/>
      <c r="AL34" s="69"/>
      <c r="AM34" s="385" t="str">
        <f>IF(AO34="","",MAX(C34:D43,U34:V43)+1)</f>
        <v/>
      </c>
      <c r="AN34" s="385"/>
      <c r="AO34" s="384"/>
      <c r="AP34" s="384"/>
      <c r="AQ34" s="384"/>
      <c r="AR34" s="384"/>
      <c r="AS34" s="384"/>
      <c r="AT34" s="384"/>
      <c r="AU34" s="384"/>
      <c r="AV34" s="384"/>
      <c r="AW34" s="384"/>
      <c r="AX34" s="384"/>
      <c r="AY34" s="384"/>
      <c r="AZ34" s="384"/>
      <c r="BA34" s="384"/>
      <c r="BB34" s="384"/>
      <c r="BC34" s="384"/>
      <c r="BD34" s="69"/>
      <c r="BE34" s="385" t="str">
        <f>IF(BG34="","",MAX(C34:D43,U34:V43,AM34:AN43)+1)</f>
        <v/>
      </c>
      <c r="BF34" s="385"/>
      <c r="BG34" s="384"/>
      <c r="BH34" s="384"/>
      <c r="BI34" s="384"/>
      <c r="BJ34" s="384"/>
      <c r="BK34" s="384"/>
      <c r="BL34" s="384"/>
      <c r="BM34" s="384"/>
      <c r="BN34" s="384"/>
      <c r="BO34" s="384"/>
      <c r="BP34" s="384"/>
      <c r="BQ34" s="384"/>
      <c r="BR34" s="384"/>
      <c r="BS34" s="384"/>
      <c r="BT34" s="384"/>
      <c r="BU34" s="384"/>
      <c r="BV34" s="69"/>
      <c r="BW34" s="385">
        <f>IF(BY34="","",MAX(C34:D43,U34:V43,AM34:AN43,BE34:BF43)+1)</f>
        <v>6</v>
      </c>
      <c r="BX34" s="385"/>
      <c r="BY34" s="384" t="str">
        <f>IF('各会計、関係団体の財政状況及び健全化判断比率'!B68="","",'各会計、関係団体の財政状況及び健全化判断比率'!B68)</f>
        <v>特別区人事・厚生事務組合</v>
      </c>
      <c r="BZ34" s="384"/>
      <c r="CA34" s="384"/>
      <c r="CB34" s="384"/>
      <c r="CC34" s="384"/>
      <c r="CD34" s="384"/>
      <c r="CE34" s="384"/>
      <c r="CF34" s="384"/>
      <c r="CG34" s="384"/>
      <c r="CH34" s="384"/>
      <c r="CI34" s="384"/>
      <c r="CJ34" s="384"/>
      <c r="CK34" s="384"/>
      <c r="CL34" s="384"/>
      <c r="CM34" s="384"/>
      <c r="CN34" s="69"/>
      <c r="CO34" s="385">
        <f>IF(CQ34="","",MAX(C34:D43,U34:V43,AM34:AN43,BE34:BF43,BW34:BX43)+1)</f>
        <v>12</v>
      </c>
      <c r="CP34" s="385"/>
      <c r="CQ34" s="384" t="str">
        <f>IF('各会計、関係団体の財政状況及び健全化判断比率'!BS7="","",'各会計、関係団体の財政状況及び健全化判断比率'!BS7)</f>
        <v>世田谷区保健センター</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
      </c>
      <c r="DH34" s="386"/>
      <c r="DI34" s="73"/>
      <c r="DJ34" s="41"/>
      <c r="DK34" s="41"/>
      <c r="DL34" s="41"/>
      <c r="DM34" s="41"/>
      <c r="DN34" s="41"/>
      <c r="DO34" s="41"/>
    </row>
    <row r="35" spans="1:119" ht="32.25" customHeight="1" x14ac:dyDescent="0.2">
      <c r="A35" s="42"/>
      <c r="B35" s="68"/>
      <c r="C35" s="385">
        <f>IF(E35="","",C34+1)</f>
        <v>2</v>
      </c>
      <c r="D35" s="385"/>
      <c r="E35" s="384" t="str">
        <f>IF('各会計、関係団体の財政状況及び健全化判断比率'!B8="","",'各会計、関係団体の財政状況及び健全化判断比率'!B8)</f>
        <v>学校給食費会計</v>
      </c>
      <c r="F35" s="384"/>
      <c r="G35" s="384"/>
      <c r="H35" s="384"/>
      <c r="I35" s="384"/>
      <c r="J35" s="384"/>
      <c r="K35" s="384"/>
      <c r="L35" s="384"/>
      <c r="M35" s="384"/>
      <c r="N35" s="384"/>
      <c r="O35" s="384"/>
      <c r="P35" s="384"/>
      <c r="Q35" s="384"/>
      <c r="R35" s="384"/>
      <c r="S35" s="384"/>
      <c r="T35" s="69"/>
      <c r="U35" s="385">
        <f>IF(W35="","",U34+1)</f>
        <v>4</v>
      </c>
      <c r="V35" s="385"/>
      <c r="W35" s="384" t="str">
        <f>IF('各会計、関係団体の財政状況及び健全化判断比率'!B29="","",'各会計、関係団体の財政状況及び健全化判断比率'!B29)</f>
        <v>後期高齢者医療会計</v>
      </c>
      <c r="X35" s="384"/>
      <c r="Y35" s="384"/>
      <c r="Z35" s="384"/>
      <c r="AA35" s="384"/>
      <c r="AB35" s="384"/>
      <c r="AC35" s="384"/>
      <c r="AD35" s="384"/>
      <c r="AE35" s="384"/>
      <c r="AF35" s="384"/>
      <c r="AG35" s="384"/>
      <c r="AH35" s="384"/>
      <c r="AI35" s="384"/>
      <c r="AJ35" s="384"/>
      <c r="AK35" s="384"/>
      <c r="AL35" s="69"/>
      <c r="AM35" s="385" t="str">
        <f t="shared" ref="AM35:AM43" si="0">IF(AO35="","",AM34+1)</f>
        <v/>
      </c>
      <c r="AN35" s="385"/>
      <c r="AO35" s="384"/>
      <c r="AP35" s="384"/>
      <c r="AQ35" s="384"/>
      <c r="AR35" s="384"/>
      <c r="AS35" s="384"/>
      <c r="AT35" s="384"/>
      <c r="AU35" s="384"/>
      <c r="AV35" s="384"/>
      <c r="AW35" s="384"/>
      <c r="AX35" s="384"/>
      <c r="AY35" s="384"/>
      <c r="AZ35" s="384"/>
      <c r="BA35" s="384"/>
      <c r="BB35" s="384"/>
      <c r="BC35" s="384"/>
      <c r="BD35" s="69"/>
      <c r="BE35" s="385" t="str">
        <f t="shared" ref="BE35:BE43" si="1">IF(BG35="","",BE34+1)</f>
        <v/>
      </c>
      <c r="BF35" s="385"/>
      <c r="BG35" s="384"/>
      <c r="BH35" s="384"/>
      <c r="BI35" s="384"/>
      <c r="BJ35" s="384"/>
      <c r="BK35" s="384"/>
      <c r="BL35" s="384"/>
      <c r="BM35" s="384"/>
      <c r="BN35" s="384"/>
      <c r="BO35" s="384"/>
      <c r="BP35" s="384"/>
      <c r="BQ35" s="384"/>
      <c r="BR35" s="384"/>
      <c r="BS35" s="384"/>
      <c r="BT35" s="384"/>
      <c r="BU35" s="384"/>
      <c r="BV35" s="69"/>
      <c r="BW35" s="385">
        <f t="shared" ref="BW35:BW43" si="2">IF(BY35="","",BW34+1)</f>
        <v>7</v>
      </c>
      <c r="BX35" s="385"/>
      <c r="BY35" s="384" t="str">
        <f>IF('各会計、関係団体の財政状況及び健全化判断比率'!B69="","",'各会計、関係団体の財政状況及び健全化判断比率'!B69)</f>
        <v>特別区競馬組合</v>
      </c>
      <c r="BZ35" s="384"/>
      <c r="CA35" s="384"/>
      <c r="CB35" s="384"/>
      <c r="CC35" s="384"/>
      <c r="CD35" s="384"/>
      <c r="CE35" s="384"/>
      <c r="CF35" s="384"/>
      <c r="CG35" s="384"/>
      <c r="CH35" s="384"/>
      <c r="CI35" s="384"/>
      <c r="CJ35" s="384"/>
      <c r="CK35" s="384"/>
      <c r="CL35" s="384"/>
      <c r="CM35" s="384"/>
      <c r="CN35" s="69"/>
      <c r="CO35" s="385">
        <f t="shared" ref="CO35:CO43" si="3">IF(CQ35="","",CO34+1)</f>
        <v>13</v>
      </c>
      <c r="CP35" s="385"/>
      <c r="CQ35" s="384" t="str">
        <f>IF('各会計、関係団体の財政状況及び健全化判断比率'!BS8="","",'各会計、関係団体の財政状況及び健全化判断比率'!BS8)</f>
        <v>世田谷区スポーツ振興財団</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x14ac:dyDescent="0.2">
      <c r="A36" s="42"/>
      <c r="B36" s="68"/>
      <c r="C36" s="385" t="str">
        <f>IF(E36="","",C35+1)</f>
        <v/>
      </c>
      <c r="D36" s="385"/>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5">
        <f t="shared" ref="U36:U43" si="4">IF(W36="","",U35+1)</f>
        <v>5</v>
      </c>
      <c r="V36" s="385"/>
      <c r="W36" s="384" t="str">
        <f>IF('各会計、関係団体の財政状況及び健全化判断比率'!B30="","",'各会計、関係団体の財政状況及び健全化判断比率'!B30)</f>
        <v>介護保険事業会計</v>
      </c>
      <c r="X36" s="384"/>
      <c r="Y36" s="384"/>
      <c r="Z36" s="384"/>
      <c r="AA36" s="384"/>
      <c r="AB36" s="384"/>
      <c r="AC36" s="384"/>
      <c r="AD36" s="384"/>
      <c r="AE36" s="384"/>
      <c r="AF36" s="384"/>
      <c r="AG36" s="384"/>
      <c r="AH36" s="384"/>
      <c r="AI36" s="384"/>
      <c r="AJ36" s="384"/>
      <c r="AK36" s="384"/>
      <c r="AL36" s="69"/>
      <c r="AM36" s="385" t="str">
        <f t="shared" si="0"/>
        <v/>
      </c>
      <c r="AN36" s="385"/>
      <c r="AO36" s="384"/>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8</v>
      </c>
      <c r="BX36" s="385"/>
      <c r="BY36" s="384" t="str">
        <f>IF('各会計、関係団体の財政状況及び健全化判断比率'!B70="","",'各会計、関係団体の財政状況及び健全化判断比率'!B70)</f>
        <v>臨海部広域斎場組合</v>
      </c>
      <c r="BZ36" s="384"/>
      <c r="CA36" s="384"/>
      <c r="CB36" s="384"/>
      <c r="CC36" s="384"/>
      <c r="CD36" s="384"/>
      <c r="CE36" s="384"/>
      <c r="CF36" s="384"/>
      <c r="CG36" s="384"/>
      <c r="CH36" s="384"/>
      <c r="CI36" s="384"/>
      <c r="CJ36" s="384"/>
      <c r="CK36" s="384"/>
      <c r="CL36" s="384"/>
      <c r="CM36" s="384"/>
      <c r="CN36" s="69"/>
      <c r="CO36" s="385">
        <f t="shared" si="3"/>
        <v>14</v>
      </c>
      <c r="CP36" s="385"/>
      <c r="CQ36" s="384" t="str">
        <f>IF('各会計、関係団体の財政状況及び健全化判断比率'!BS9="","",'各会計、関係団体の財政状況及び健全化判断比率'!BS9)</f>
        <v>世田谷サービス公社</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x14ac:dyDescent="0.2">
      <c r="A37" s="42"/>
      <c r="B37" s="68"/>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5" t="str">
        <f t="shared" si="4"/>
        <v/>
      </c>
      <c r="V37" s="385"/>
      <c r="W37" s="384"/>
      <c r="X37" s="384"/>
      <c r="Y37" s="384"/>
      <c r="Z37" s="384"/>
      <c r="AA37" s="384"/>
      <c r="AB37" s="384"/>
      <c r="AC37" s="384"/>
      <c r="AD37" s="384"/>
      <c r="AE37" s="384"/>
      <c r="AF37" s="384"/>
      <c r="AG37" s="384"/>
      <c r="AH37" s="384"/>
      <c r="AI37" s="384"/>
      <c r="AJ37" s="384"/>
      <c r="AK37" s="384"/>
      <c r="AL37" s="69"/>
      <c r="AM37" s="385" t="str">
        <f t="shared" si="0"/>
        <v/>
      </c>
      <c r="AN37" s="385"/>
      <c r="AO37" s="384"/>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f t="shared" si="2"/>
        <v>9</v>
      </c>
      <c r="BX37" s="385"/>
      <c r="BY37" s="384" t="str">
        <f>IF('各会計、関係団体の財政状況及び健全化判断比率'!B71="","",'各会計、関係団体の財政状況及び健全化判断比率'!B71)</f>
        <v>東京二十三区清掃一部事務組合</v>
      </c>
      <c r="BZ37" s="384"/>
      <c r="CA37" s="384"/>
      <c r="CB37" s="384"/>
      <c r="CC37" s="384"/>
      <c r="CD37" s="384"/>
      <c r="CE37" s="384"/>
      <c r="CF37" s="384"/>
      <c r="CG37" s="384"/>
      <c r="CH37" s="384"/>
      <c r="CI37" s="384"/>
      <c r="CJ37" s="384"/>
      <c r="CK37" s="384"/>
      <c r="CL37" s="384"/>
      <c r="CM37" s="384"/>
      <c r="CN37" s="69"/>
      <c r="CO37" s="385">
        <f t="shared" si="3"/>
        <v>15</v>
      </c>
      <c r="CP37" s="385"/>
      <c r="CQ37" s="384" t="str">
        <f>IF('各会計、関係団体の財政状況及び健全化判断比率'!BS10="","",'各会計、関係団体の財政状況及び健全化判断比率'!BS10)</f>
        <v>世田谷川場ふるさと公社</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x14ac:dyDescent="0.2">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f t="shared" si="2"/>
        <v>10</v>
      </c>
      <c r="BX38" s="385"/>
      <c r="BY38" s="384" t="str">
        <f>IF('各会計、関係団体の財政状況及び健全化判断比率'!B72="","",'各会計、関係団体の財政状況及び健全化判断比率'!B72)</f>
        <v>東京都後期高齢者医療広域連合（一般会計）</v>
      </c>
      <c r="BZ38" s="384"/>
      <c r="CA38" s="384"/>
      <c r="CB38" s="384"/>
      <c r="CC38" s="384"/>
      <c r="CD38" s="384"/>
      <c r="CE38" s="384"/>
      <c r="CF38" s="384"/>
      <c r="CG38" s="384"/>
      <c r="CH38" s="384"/>
      <c r="CI38" s="384"/>
      <c r="CJ38" s="384"/>
      <c r="CK38" s="384"/>
      <c r="CL38" s="384"/>
      <c r="CM38" s="384"/>
      <c r="CN38" s="69"/>
      <c r="CO38" s="385">
        <f t="shared" si="3"/>
        <v>16</v>
      </c>
      <c r="CP38" s="385"/>
      <c r="CQ38" s="384" t="str">
        <f>IF('各会計、関係団体の財政状況及び健全化判断比率'!BS11="","",'各会計、関係団体の財政状況及び健全化判断比率'!BS11)</f>
        <v>世田谷区土地開発公社</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v>
      </c>
      <c r="DH38" s="386"/>
      <c r="DI38" s="73"/>
      <c r="DJ38" s="41"/>
      <c r="DK38" s="41"/>
      <c r="DL38" s="41"/>
      <c r="DM38" s="41"/>
      <c r="DN38" s="41"/>
      <c r="DO38" s="41"/>
    </row>
    <row r="39" spans="1:119" ht="32.25" customHeight="1" x14ac:dyDescent="0.2">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f t="shared" si="2"/>
        <v>11</v>
      </c>
      <c r="BX39" s="385"/>
      <c r="BY39" s="384" t="str">
        <f>IF('各会計、関係団体の財政状況及び健全化判断比率'!B73="","",'各会計、関係団体の財政状況及び健全化判断比率'!B73)</f>
        <v>東京都後期高齢者医療広域連合
（後期高齢者医療特別会計）</v>
      </c>
      <c r="BZ39" s="384"/>
      <c r="CA39" s="384"/>
      <c r="CB39" s="384"/>
      <c r="CC39" s="384"/>
      <c r="CD39" s="384"/>
      <c r="CE39" s="384"/>
      <c r="CF39" s="384"/>
      <c r="CG39" s="384"/>
      <c r="CH39" s="384"/>
      <c r="CI39" s="384"/>
      <c r="CJ39" s="384"/>
      <c r="CK39" s="384"/>
      <c r="CL39" s="384"/>
      <c r="CM39" s="384"/>
      <c r="CN39" s="69"/>
      <c r="CO39" s="385">
        <f t="shared" si="3"/>
        <v>17</v>
      </c>
      <c r="CP39" s="385"/>
      <c r="CQ39" s="384" t="str">
        <f>IF('各会計、関係団体の財政状況及び健全化判断比率'!BS12="","",'各会計、関係団体の財政状況及び健全化判断比率'!BS12)</f>
        <v>せたがや文化財団</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x14ac:dyDescent="0.2">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t="str">
        <f t="shared" si="2"/>
        <v/>
      </c>
      <c r="BX40" s="385"/>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69"/>
      <c r="CO40" s="385">
        <f t="shared" si="3"/>
        <v>18</v>
      </c>
      <c r="CP40" s="385"/>
      <c r="CQ40" s="384" t="str">
        <f>IF('各会計、関係団体の財政状況及び健全化判断比率'!BS13="","",'各会計、関係団体の財政状況及び健全化判断比率'!BS13)</f>
        <v>世田谷区産業振興公社</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x14ac:dyDescent="0.2">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t="str">
        <f t="shared" si="2"/>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69"/>
      <c r="CO41" s="385">
        <f t="shared" si="3"/>
        <v>19</v>
      </c>
      <c r="CP41" s="385"/>
      <c r="CQ41" s="384" t="str">
        <f>IF('各会計、関係団体の財政状況及び健全化判断比率'!BS14="","",'各会計、関係団体の財政状況及び健全化判断比率'!BS14)</f>
        <v>世田谷トラストまちづくり</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x14ac:dyDescent="0.2">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t="str">
        <f t="shared" si="2"/>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69"/>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x14ac:dyDescent="0.2">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t="str">
        <f t="shared" si="2"/>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142</v>
      </c>
    </row>
    <row r="50" spans="5:5" x14ac:dyDescent="0.2">
      <c r="E50" s="43" t="s">
        <v>143</v>
      </c>
    </row>
    <row r="51" spans="5:5" x14ac:dyDescent="0.2">
      <c r="E51" s="43" t="s">
        <v>144</v>
      </c>
    </row>
    <row r="52" spans="5:5" x14ac:dyDescent="0.2">
      <c r="E52" s="43" t="s">
        <v>145</v>
      </c>
    </row>
    <row r="53" spans="5:5" x14ac:dyDescent="0.2"/>
    <row r="54" spans="5:5" x14ac:dyDescent="0.2"/>
    <row r="55" spans="5:5" x14ac:dyDescent="0.2"/>
    <row r="56" spans="5:5" x14ac:dyDescent="0.2"/>
  </sheetData>
  <sheetProtection algorithmName="SHA-512" hashValue="fjtB6keUJNHj7tLSYOG3WfvqU/SCmYBLDFG+BSSH+HG/dCrQz5uqX9+gxg6kbtrzjH83Az63icAoB9mi4Nz5Ww==" saltValue="OdLdZJpztmKt0awochsT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C22" zoomScaleNormal="100" zoomScaleSheetLayoutView="100" workbookViewId="0">
      <selection activeCell="AU18" sqref="AU18:AX18"/>
    </sheetView>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485</v>
      </c>
      <c r="K32" s="262"/>
      <c r="L32" s="262"/>
      <c r="M32" s="262"/>
      <c r="N32" s="262"/>
      <c r="O32" s="262"/>
      <c r="P32" s="262"/>
    </row>
    <row r="33" spans="1:16" ht="39" customHeight="1" thickBot="1" x14ac:dyDescent="0.25">
      <c r="A33" s="262"/>
      <c r="B33" s="265" t="s">
        <v>491</v>
      </c>
      <c r="C33" s="266"/>
      <c r="D33" s="266"/>
      <c r="E33" s="267" t="s">
        <v>486</v>
      </c>
      <c r="F33" s="268" t="s">
        <v>4</v>
      </c>
      <c r="G33" s="269" t="s">
        <v>5</v>
      </c>
      <c r="H33" s="269" t="s">
        <v>6</v>
      </c>
      <c r="I33" s="269" t="s">
        <v>7</v>
      </c>
      <c r="J33" s="270" t="s">
        <v>8</v>
      </c>
      <c r="K33" s="262"/>
      <c r="L33" s="262"/>
      <c r="M33" s="262"/>
      <c r="N33" s="262"/>
      <c r="O33" s="262"/>
      <c r="P33" s="262"/>
    </row>
    <row r="34" spans="1:16" ht="39" customHeight="1" x14ac:dyDescent="0.2">
      <c r="A34" s="262"/>
      <c r="B34" s="271"/>
      <c r="C34" s="1208" t="s">
        <v>492</v>
      </c>
      <c r="D34" s="1208"/>
      <c r="E34" s="1209"/>
      <c r="F34" s="272">
        <v>4.66</v>
      </c>
      <c r="G34" s="273">
        <v>3.26</v>
      </c>
      <c r="H34" s="273">
        <v>3.87</v>
      </c>
      <c r="I34" s="273">
        <v>4.88</v>
      </c>
      <c r="J34" s="274">
        <v>6.98</v>
      </c>
      <c r="K34" s="262"/>
      <c r="L34" s="262"/>
      <c r="M34" s="262"/>
      <c r="N34" s="262"/>
      <c r="O34" s="262"/>
      <c r="P34" s="262"/>
    </row>
    <row r="35" spans="1:16" ht="39" customHeight="1" x14ac:dyDescent="0.2">
      <c r="A35" s="262"/>
      <c r="B35" s="275"/>
      <c r="C35" s="1202" t="s">
        <v>493</v>
      </c>
      <c r="D35" s="1203"/>
      <c r="E35" s="1204"/>
      <c r="F35" s="276">
        <v>0.84</v>
      </c>
      <c r="G35" s="277">
        <v>0.93</v>
      </c>
      <c r="H35" s="277">
        <v>0.89</v>
      </c>
      <c r="I35" s="277">
        <v>1.47</v>
      </c>
      <c r="J35" s="278">
        <v>1.21</v>
      </c>
      <c r="K35" s="262"/>
      <c r="L35" s="262"/>
      <c r="M35" s="262"/>
      <c r="N35" s="262"/>
      <c r="O35" s="262"/>
      <c r="P35" s="262"/>
    </row>
    <row r="36" spans="1:16" ht="39" customHeight="1" x14ac:dyDescent="0.2">
      <c r="A36" s="262"/>
      <c r="B36" s="275"/>
      <c r="C36" s="1202" t="s">
        <v>494</v>
      </c>
      <c r="D36" s="1203"/>
      <c r="E36" s="1204"/>
      <c r="F36" s="276">
        <v>0.34</v>
      </c>
      <c r="G36" s="277">
        <v>0.96</v>
      </c>
      <c r="H36" s="277">
        <v>0.23</v>
      </c>
      <c r="I36" s="277">
        <v>0.18</v>
      </c>
      <c r="J36" s="278">
        <v>0.59</v>
      </c>
      <c r="K36" s="262"/>
      <c r="L36" s="262"/>
      <c r="M36" s="262"/>
      <c r="N36" s="262"/>
      <c r="O36" s="262"/>
      <c r="P36" s="262"/>
    </row>
    <row r="37" spans="1:16" ht="39" customHeight="1" x14ac:dyDescent="0.2">
      <c r="A37" s="262"/>
      <c r="B37" s="275"/>
      <c r="C37" s="1202" t="s">
        <v>495</v>
      </c>
      <c r="D37" s="1203"/>
      <c r="E37" s="1204"/>
      <c r="F37" s="276">
        <v>0.61</v>
      </c>
      <c r="G37" s="277">
        <v>0.43</v>
      </c>
      <c r="H37" s="277">
        <v>0.34</v>
      </c>
      <c r="I37" s="277">
        <v>0.28000000000000003</v>
      </c>
      <c r="J37" s="278">
        <v>0.34</v>
      </c>
      <c r="K37" s="262"/>
      <c r="L37" s="262"/>
      <c r="M37" s="262"/>
      <c r="N37" s="262"/>
      <c r="O37" s="262"/>
      <c r="P37" s="262"/>
    </row>
    <row r="38" spans="1:16" ht="39" customHeight="1" x14ac:dyDescent="0.2">
      <c r="A38" s="262"/>
      <c r="B38" s="275"/>
      <c r="C38" s="1202" t="s">
        <v>496</v>
      </c>
      <c r="D38" s="1203"/>
      <c r="E38" s="1204"/>
      <c r="F38" s="276">
        <v>0</v>
      </c>
      <c r="G38" s="277">
        <v>0</v>
      </c>
      <c r="H38" s="277">
        <v>0</v>
      </c>
      <c r="I38" s="277">
        <v>0.01</v>
      </c>
      <c r="J38" s="278">
        <v>0.02</v>
      </c>
      <c r="K38" s="262"/>
      <c r="L38" s="262"/>
      <c r="M38" s="262"/>
      <c r="N38" s="262"/>
      <c r="O38" s="262"/>
      <c r="P38" s="262"/>
    </row>
    <row r="39" spans="1:16" ht="39" customHeight="1" x14ac:dyDescent="0.2">
      <c r="A39" s="262"/>
      <c r="B39" s="275"/>
      <c r="C39" s="1202"/>
      <c r="D39" s="1203"/>
      <c r="E39" s="1204"/>
      <c r="F39" s="276"/>
      <c r="G39" s="277"/>
      <c r="H39" s="277"/>
      <c r="I39" s="277"/>
      <c r="J39" s="278"/>
      <c r="K39" s="262"/>
      <c r="L39" s="262"/>
      <c r="M39" s="262"/>
      <c r="N39" s="262"/>
      <c r="O39" s="262"/>
      <c r="P39" s="262"/>
    </row>
    <row r="40" spans="1:16" ht="39" customHeight="1" x14ac:dyDescent="0.2">
      <c r="A40" s="262"/>
      <c r="B40" s="275"/>
      <c r="C40" s="1202"/>
      <c r="D40" s="1203"/>
      <c r="E40" s="1204"/>
      <c r="F40" s="276"/>
      <c r="G40" s="277"/>
      <c r="H40" s="277"/>
      <c r="I40" s="277"/>
      <c r="J40" s="278"/>
      <c r="K40" s="262"/>
      <c r="L40" s="262"/>
      <c r="M40" s="262"/>
      <c r="N40" s="262"/>
      <c r="O40" s="262"/>
      <c r="P40" s="262"/>
    </row>
    <row r="41" spans="1:16" ht="39" customHeight="1" x14ac:dyDescent="0.2">
      <c r="A41" s="262"/>
      <c r="B41" s="275"/>
      <c r="C41" s="1202"/>
      <c r="D41" s="1203"/>
      <c r="E41" s="1204"/>
      <c r="F41" s="276"/>
      <c r="G41" s="277"/>
      <c r="H41" s="277"/>
      <c r="I41" s="277"/>
      <c r="J41" s="278"/>
      <c r="K41" s="262"/>
      <c r="L41" s="262"/>
      <c r="M41" s="262"/>
      <c r="N41" s="262"/>
      <c r="O41" s="262"/>
      <c r="P41" s="262"/>
    </row>
    <row r="42" spans="1:16" ht="39" customHeight="1" x14ac:dyDescent="0.2">
      <c r="A42" s="262"/>
      <c r="B42" s="279"/>
      <c r="C42" s="1202" t="s">
        <v>497</v>
      </c>
      <c r="D42" s="1203"/>
      <c r="E42" s="1204"/>
      <c r="F42" s="276" t="s">
        <v>323</v>
      </c>
      <c r="G42" s="277" t="s">
        <v>323</v>
      </c>
      <c r="H42" s="277" t="s">
        <v>323</v>
      </c>
      <c r="I42" s="277" t="s">
        <v>323</v>
      </c>
      <c r="J42" s="278" t="s">
        <v>323</v>
      </c>
      <c r="K42" s="262"/>
      <c r="L42" s="262"/>
      <c r="M42" s="262"/>
      <c r="N42" s="262"/>
      <c r="O42" s="262"/>
      <c r="P42" s="262"/>
    </row>
    <row r="43" spans="1:16" ht="39" customHeight="1" thickBot="1" x14ac:dyDescent="0.25">
      <c r="A43" s="262"/>
      <c r="B43" s="280"/>
      <c r="C43" s="1205" t="s">
        <v>498</v>
      </c>
      <c r="D43" s="1206"/>
      <c r="E43" s="1207"/>
      <c r="F43" s="281" t="s">
        <v>323</v>
      </c>
      <c r="G43" s="282" t="s">
        <v>323</v>
      </c>
      <c r="H43" s="282" t="s">
        <v>323</v>
      </c>
      <c r="I43" s="282" t="s">
        <v>323</v>
      </c>
      <c r="J43" s="283" t="s">
        <v>323</v>
      </c>
      <c r="K43" s="262"/>
      <c r="L43" s="262"/>
      <c r="M43" s="262"/>
      <c r="N43" s="262"/>
      <c r="O43" s="262"/>
      <c r="P43" s="262"/>
    </row>
    <row r="44" spans="1:16" ht="39" customHeight="1" x14ac:dyDescent="0.2">
      <c r="A44" s="262"/>
      <c r="B44" s="284" t="s">
        <v>499</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XkhVdLlZfuxAittN15QZ9ksVh3Ps5jGY29vIpbHg1SDP9nMVs5q5Kxg3jnedcUVLJoHSMQg//HT2/u5ZHyaDaQ==" saltValue="TKAs3dvdLsKVe8JkPdK0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C29" zoomScaleNormal="100" zoomScaleSheetLayoutView="55" workbookViewId="0">
      <selection activeCell="AU18" sqref="AU18:AX18"/>
    </sheetView>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500</v>
      </c>
      <c r="P43" s="288"/>
      <c r="Q43" s="288"/>
      <c r="R43" s="288"/>
      <c r="S43" s="288"/>
      <c r="T43" s="288"/>
      <c r="U43" s="288"/>
    </row>
    <row r="44" spans="1:21" ht="30.75" customHeight="1" thickBot="1" x14ac:dyDescent="0.25">
      <c r="A44" s="288"/>
      <c r="B44" s="291" t="s">
        <v>501</v>
      </c>
      <c r="C44" s="292"/>
      <c r="D44" s="292"/>
      <c r="E44" s="293"/>
      <c r="F44" s="293"/>
      <c r="G44" s="293"/>
      <c r="H44" s="293"/>
      <c r="I44" s="293"/>
      <c r="J44" s="294" t="s">
        <v>486</v>
      </c>
      <c r="K44" s="295" t="s">
        <v>4</v>
      </c>
      <c r="L44" s="296" t="s">
        <v>5</v>
      </c>
      <c r="M44" s="296" t="s">
        <v>6</v>
      </c>
      <c r="N44" s="296" t="s">
        <v>7</v>
      </c>
      <c r="O44" s="297" t="s">
        <v>8</v>
      </c>
      <c r="P44" s="288"/>
      <c r="Q44" s="288"/>
      <c r="R44" s="288"/>
      <c r="S44" s="288"/>
      <c r="T44" s="288"/>
      <c r="U44" s="288"/>
    </row>
    <row r="45" spans="1:21" ht="30.75" customHeight="1" x14ac:dyDescent="0.2">
      <c r="A45" s="288"/>
      <c r="B45" s="1228" t="s">
        <v>502</v>
      </c>
      <c r="C45" s="1229"/>
      <c r="D45" s="298"/>
      <c r="E45" s="1234" t="s">
        <v>503</v>
      </c>
      <c r="F45" s="1234"/>
      <c r="G45" s="1234"/>
      <c r="H45" s="1234"/>
      <c r="I45" s="1234"/>
      <c r="J45" s="1235"/>
      <c r="K45" s="299">
        <v>5583</v>
      </c>
      <c r="L45" s="300">
        <v>5301</v>
      </c>
      <c r="M45" s="300">
        <v>4788</v>
      </c>
      <c r="N45" s="300">
        <v>4573</v>
      </c>
      <c r="O45" s="301">
        <v>4336</v>
      </c>
      <c r="P45" s="288"/>
      <c r="Q45" s="288"/>
      <c r="R45" s="288"/>
      <c r="S45" s="288"/>
      <c r="T45" s="288"/>
      <c r="U45" s="288"/>
    </row>
    <row r="46" spans="1:21" ht="30.75" customHeight="1" x14ac:dyDescent="0.2">
      <c r="A46" s="288"/>
      <c r="B46" s="1230"/>
      <c r="C46" s="1231"/>
      <c r="D46" s="302"/>
      <c r="E46" s="1212" t="s">
        <v>504</v>
      </c>
      <c r="F46" s="1212"/>
      <c r="G46" s="1212"/>
      <c r="H46" s="1212"/>
      <c r="I46" s="1212"/>
      <c r="J46" s="1213"/>
      <c r="K46" s="303" t="s">
        <v>323</v>
      </c>
      <c r="L46" s="304" t="s">
        <v>323</v>
      </c>
      <c r="M46" s="304" t="s">
        <v>323</v>
      </c>
      <c r="N46" s="304" t="s">
        <v>323</v>
      </c>
      <c r="O46" s="305" t="s">
        <v>323</v>
      </c>
      <c r="P46" s="288"/>
      <c r="Q46" s="288"/>
      <c r="R46" s="288"/>
      <c r="S46" s="288"/>
      <c r="T46" s="288"/>
      <c r="U46" s="288"/>
    </row>
    <row r="47" spans="1:21" ht="30.75" customHeight="1" x14ac:dyDescent="0.2">
      <c r="A47" s="288"/>
      <c r="B47" s="1230"/>
      <c r="C47" s="1231"/>
      <c r="D47" s="302"/>
      <c r="E47" s="1212" t="s">
        <v>505</v>
      </c>
      <c r="F47" s="1212"/>
      <c r="G47" s="1212"/>
      <c r="H47" s="1212"/>
      <c r="I47" s="1212"/>
      <c r="J47" s="1213"/>
      <c r="K47" s="303">
        <v>149</v>
      </c>
      <c r="L47" s="304">
        <v>382</v>
      </c>
      <c r="M47" s="304">
        <v>582</v>
      </c>
      <c r="N47" s="304">
        <v>823</v>
      </c>
      <c r="O47" s="305">
        <v>998</v>
      </c>
      <c r="P47" s="288"/>
      <c r="Q47" s="288"/>
      <c r="R47" s="288"/>
      <c r="S47" s="288"/>
      <c r="T47" s="288"/>
      <c r="U47" s="288"/>
    </row>
    <row r="48" spans="1:21" ht="30.75" customHeight="1" x14ac:dyDescent="0.2">
      <c r="A48" s="288"/>
      <c r="B48" s="1230"/>
      <c r="C48" s="1231"/>
      <c r="D48" s="302"/>
      <c r="E48" s="1212" t="s">
        <v>506</v>
      </c>
      <c r="F48" s="1212"/>
      <c r="G48" s="1212"/>
      <c r="H48" s="1212"/>
      <c r="I48" s="1212"/>
      <c r="J48" s="1213"/>
      <c r="K48" s="303" t="s">
        <v>323</v>
      </c>
      <c r="L48" s="304" t="s">
        <v>323</v>
      </c>
      <c r="M48" s="304" t="s">
        <v>323</v>
      </c>
      <c r="N48" s="304" t="s">
        <v>323</v>
      </c>
      <c r="O48" s="305" t="s">
        <v>323</v>
      </c>
      <c r="P48" s="288"/>
      <c r="Q48" s="288"/>
      <c r="R48" s="288"/>
      <c r="S48" s="288"/>
      <c r="T48" s="288"/>
      <c r="U48" s="288"/>
    </row>
    <row r="49" spans="1:21" ht="30.75" customHeight="1" x14ac:dyDescent="0.2">
      <c r="A49" s="288"/>
      <c r="B49" s="1230"/>
      <c r="C49" s="1231"/>
      <c r="D49" s="302"/>
      <c r="E49" s="1212" t="s">
        <v>507</v>
      </c>
      <c r="F49" s="1212"/>
      <c r="G49" s="1212"/>
      <c r="H49" s="1212"/>
      <c r="I49" s="1212"/>
      <c r="J49" s="1213"/>
      <c r="K49" s="303">
        <v>311</v>
      </c>
      <c r="L49" s="304">
        <v>250</v>
      </c>
      <c r="M49" s="304">
        <v>258</v>
      </c>
      <c r="N49" s="304">
        <v>239</v>
      </c>
      <c r="O49" s="305">
        <v>269</v>
      </c>
      <c r="P49" s="288"/>
      <c r="Q49" s="288"/>
      <c r="R49" s="288"/>
      <c r="S49" s="288"/>
      <c r="T49" s="288"/>
      <c r="U49" s="288"/>
    </row>
    <row r="50" spans="1:21" ht="30.75" customHeight="1" x14ac:dyDescent="0.2">
      <c r="A50" s="288"/>
      <c r="B50" s="1230"/>
      <c r="C50" s="1231"/>
      <c r="D50" s="302"/>
      <c r="E50" s="1212" t="s">
        <v>508</v>
      </c>
      <c r="F50" s="1212"/>
      <c r="G50" s="1212"/>
      <c r="H50" s="1212"/>
      <c r="I50" s="1212"/>
      <c r="J50" s="1213"/>
      <c r="K50" s="303">
        <v>6933</v>
      </c>
      <c r="L50" s="304">
        <v>1347</v>
      </c>
      <c r="M50" s="304">
        <v>2613</v>
      </c>
      <c r="N50" s="304">
        <v>1830</v>
      </c>
      <c r="O50" s="305">
        <v>3600</v>
      </c>
      <c r="P50" s="288"/>
      <c r="Q50" s="288"/>
      <c r="R50" s="288"/>
      <c r="S50" s="288"/>
      <c r="T50" s="288"/>
      <c r="U50" s="288"/>
    </row>
    <row r="51" spans="1:21" ht="30.75" customHeight="1" x14ac:dyDescent="0.2">
      <c r="A51" s="288"/>
      <c r="B51" s="1232"/>
      <c r="C51" s="1233"/>
      <c r="D51" s="306"/>
      <c r="E51" s="1212" t="s">
        <v>509</v>
      </c>
      <c r="F51" s="1212"/>
      <c r="G51" s="1212"/>
      <c r="H51" s="1212"/>
      <c r="I51" s="1212"/>
      <c r="J51" s="1213"/>
      <c r="K51" s="303" t="s">
        <v>323</v>
      </c>
      <c r="L51" s="304" t="s">
        <v>323</v>
      </c>
      <c r="M51" s="304" t="s">
        <v>323</v>
      </c>
      <c r="N51" s="304" t="s">
        <v>323</v>
      </c>
      <c r="O51" s="305" t="s">
        <v>323</v>
      </c>
      <c r="P51" s="288"/>
      <c r="Q51" s="288"/>
      <c r="R51" s="288"/>
      <c r="S51" s="288"/>
      <c r="T51" s="288"/>
      <c r="U51" s="288"/>
    </row>
    <row r="52" spans="1:21" ht="30.75" customHeight="1" x14ac:dyDescent="0.2">
      <c r="A52" s="288"/>
      <c r="B52" s="1210" t="s">
        <v>510</v>
      </c>
      <c r="C52" s="1211"/>
      <c r="D52" s="306"/>
      <c r="E52" s="1212" t="s">
        <v>511</v>
      </c>
      <c r="F52" s="1212"/>
      <c r="G52" s="1212"/>
      <c r="H52" s="1212"/>
      <c r="I52" s="1212"/>
      <c r="J52" s="1213"/>
      <c r="K52" s="303">
        <v>16628</v>
      </c>
      <c r="L52" s="304">
        <v>16144</v>
      </c>
      <c r="M52" s="304">
        <v>15664</v>
      </c>
      <c r="N52" s="304">
        <v>15395</v>
      </c>
      <c r="O52" s="305">
        <v>15147</v>
      </c>
      <c r="P52" s="288"/>
      <c r="Q52" s="288"/>
      <c r="R52" s="288"/>
      <c r="S52" s="288"/>
      <c r="T52" s="288"/>
      <c r="U52" s="288"/>
    </row>
    <row r="53" spans="1:21" ht="30.75" customHeight="1" thickBot="1" x14ac:dyDescent="0.25">
      <c r="A53" s="288"/>
      <c r="B53" s="1214" t="s">
        <v>512</v>
      </c>
      <c r="C53" s="1215"/>
      <c r="D53" s="307"/>
      <c r="E53" s="1216" t="s">
        <v>513</v>
      </c>
      <c r="F53" s="1216"/>
      <c r="G53" s="1216"/>
      <c r="H53" s="1216"/>
      <c r="I53" s="1216"/>
      <c r="J53" s="1217"/>
      <c r="K53" s="308">
        <v>-3652</v>
      </c>
      <c r="L53" s="309">
        <v>-8864</v>
      </c>
      <c r="M53" s="309">
        <v>-7423</v>
      </c>
      <c r="N53" s="309">
        <v>-7930</v>
      </c>
      <c r="O53" s="310">
        <v>-5944</v>
      </c>
      <c r="P53" s="288"/>
      <c r="Q53" s="288"/>
      <c r="R53" s="288"/>
      <c r="S53" s="288"/>
      <c r="T53" s="288"/>
      <c r="U53" s="288"/>
    </row>
    <row r="54" spans="1:21" ht="24" customHeight="1" x14ac:dyDescent="0.2">
      <c r="A54" s="288"/>
      <c r="B54" s="311" t="s">
        <v>514</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515</v>
      </c>
      <c r="C55" s="313"/>
      <c r="D55" s="313"/>
      <c r="E55" s="313"/>
      <c r="F55" s="313"/>
      <c r="G55" s="313"/>
      <c r="H55" s="313"/>
      <c r="I55" s="313"/>
      <c r="J55" s="313"/>
      <c r="K55" s="314"/>
      <c r="L55" s="314"/>
      <c r="M55" s="314"/>
      <c r="N55" s="314"/>
      <c r="O55" s="315" t="s">
        <v>516</v>
      </c>
      <c r="P55" s="288"/>
      <c r="Q55" s="288"/>
      <c r="R55" s="288"/>
      <c r="S55" s="288"/>
      <c r="T55" s="288"/>
      <c r="U55" s="288"/>
    </row>
    <row r="56" spans="1:21" ht="31.5" customHeight="1" thickBot="1" x14ac:dyDescent="0.25">
      <c r="A56" s="288"/>
      <c r="B56" s="316"/>
      <c r="C56" s="317"/>
      <c r="D56" s="317"/>
      <c r="E56" s="318"/>
      <c r="F56" s="318"/>
      <c r="G56" s="318"/>
      <c r="H56" s="318"/>
      <c r="I56" s="318"/>
      <c r="J56" s="319" t="s">
        <v>486</v>
      </c>
      <c r="K56" s="320" t="s">
        <v>517</v>
      </c>
      <c r="L56" s="321" t="s">
        <v>518</v>
      </c>
      <c r="M56" s="321" t="s">
        <v>519</v>
      </c>
      <c r="N56" s="321" t="s">
        <v>520</v>
      </c>
      <c r="O56" s="322" t="s">
        <v>521</v>
      </c>
      <c r="P56" s="288"/>
      <c r="Q56" s="288"/>
      <c r="R56" s="288"/>
      <c r="S56" s="288"/>
      <c r="T56" s="288"/>
      <c r="U56" s="288"/>
    </row>
    <row r="57" spans="1:21" ht="31.5" customHeight="1" x14ac:dyDescent="0.2">
      <c r="B57" s="1218" t="s">
        <v>522</v>
      </c>
      <c r="C57" s="1219"/>
      <c r="D57" s="1222" t="s">
        <v>523</v>
      </c>
      <c r="E57" s="1223"/>
      <c r="F57" s="1223"/>
      <c r="G57" s="1223"/>
      <c r="H57" s="1223"/>
      <c r="I57" s="1223"/>
      <c r="J57" s="1224"/>
      <c r="K57" s="323">
        <v>6373.576</v>
      </c>
      <c r="L57" s="324">
        <v>6391.2860000000001</v>
      </c>
      <c r="M57" s="324">
        <v>6409.6270000000004</v>
      </c>
      <c r="N57" s="324">
        <v>6426</v>
      </c>
      <c r="O57" s="325">
        <v>6441</v>
      </c>
    </row>
    <row r="58" spans="1:21" ht="31.5" customHeight="1" thickBot="1" x14ac:dyDescent="0.25">
      <c r="B58" s="1220"/>
      <c r="C58" s="1221"/>
      <c r="D58" s="1225" t="s">
        <v>524</v>
      </c>
      <c r="E58" s="1226"/>
      <c r="F58" s="1226"/>
      <c r="G58" s="1226"/>
      <c r="H58" s="1226"/>
      <c r="I58" s="1226"/>
      <c r="J58" s="1227"/>
      <c r="K58" s="326">
        <v>312.36700000000002</v>
      </c>
      <c r="L58" s="327">
        <v>294.267</v>
      </c>
      <c r="M58" s="327">
        <v>433.697</v>
      </c>
      <c r="N58" s="327">
        <v>1015</v>
      </c>
      <c r="O58" s="328">
        <v>1672</v>
      </c>
    </row>
    <row r="59" spans="1:21" ht="24" customHeight="1" x14ac:dyDescent="0.2">
      <c r="B59" s="329"/>
      <c r="C59" s="329"/>
      <c r="D59" s="330" t="s">
        <v>525</v>
      </c>
      <c r="E59" s="331"/>
      <c r="F59" s="331"/>
      <c r="G59" s="331"/>
      <c r="H59" s="331"/>
      <c r="I59" s="331"/>
      <c r="J59" s="331"/>
      <c r="K59" s="331"/>
      <c r="L59" s="331"/>
      <c r="M59" s="331"/>
      <c r="N59" s="331"/>
      <c r="O59" s="331"/>
    </row>
    <row r="60" spans="1:21" ht="24" customHeight="1" x14ac:dyDescent="0.2">
      <c r="B60" s="332"/>
      <c r="C60" s="332"/>
      <c r="D60" s="330" t="s">
        <v>526</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c5qTtkZfLP8W0PEJsebVdVephDWUmeWzwMCVmlCcGRj03xp0A3YjhUNr5lhdfiFex7/POOXZs8UNC1FHWf2DoQ==" saltValue="otHxMdI0nInkt8kENTq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22" zoomScaleNormal="100" zoomScaleSheetLayoutView="100" workbookViewId="0">
      <selection activeCell="AU18" sqref="AU18:AX18"/>
    </sheetView>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500</v>
      </c>
    </row>
    <row r="40" spans="2:13" ht="27.75" customHeight="1" thickBot="1" x14ac:dyDescent="0.25">
      <c r="B40" s="335" t="s">
        <v>501</v>
      </c>
      <c r="C40" s="336"/>
      <c r="D40" s="336"/>
      <c r="E40" s="337"/>
      <c r="F40" s="337"/>
      <c r="G40" s="337"/>
      <c r="H40" s="338" t="s">
        <v>486</v>
      </c>
      <c r="I40" s="339" t="s">
        <v>4</v>
      </c>
      <c r="J40" s="340" t="s">
        <v>5</v>
      </c>
      <c r="K40" s="340" t="s">
        <v>6</v>
      </c>
      <c r="L40" s="340" t="s">
        <v>7</v>
      </c>
      <c r="M40" s="341" t="s">
        <v>8</v>
      </c>
    </row>
    <row r="41" spans="2:13" ht="27.75" customHeight="1" x14ac:dyDescent="0.2">
      <c r="B41" s="1248" t="s">
        <v>527</v>
      </c>
      <c r="C41" s="1249"/>
      <c r="D41" s="342"/>
      <c r="E41" s="1250" t="s">
        <v>528</v>
      </c>
      <c r="F41" s="1250"/>
      <c r="G41" s="1250"/>
      <c r="H41" s="1251"/>
      <c r="I41" s="343">
        <v>52935</v>
      </c>
      <c r="J41" s="344">
        <v>59312</v>
      </c>
      <c r="K41" s="344">
        <v>64742</v>
      </c>
      <c r="L41" s="344">
        <v>69759</v>
      </c>
      <c r="M41" s="345">
        <v>73597</v>
      </c>
    </row>
    <row r="42" spans="2:13" ht="27.75" customHeight="1" x14ac:dyDescent="0.2">
      <c r="B42" s="1238"/>
      <c r="C42" s="1239"/>
      <c r="D42" s="346"/>
      <c r="E42" s="1242" t="s">
        <v>529</v>
      </c>
      <c r="F42" s="1242"/>
      <c r="G42" s="1242"/>
      <c r="H42" s="1243"/>
      <c r="I42" s="347">
        <v>10401</v>
      </c>
      <c r="J42" s="348">
        <v>18471</v>
      </c>
      <c r="K42" s="348">
        <v>24823</v>
      </c>
      <c r="L42" s="348">
        <v>27684</v>
      </c>
      <c r="M42" s="349">
        <v>19319</v>
      </c>
    </row>
    <row r="43" spans="2:13" ht="27.75" customHeight="1" x14ac:dyDescent="0.2">
      <c r="B43" s="1238"/>
      <c r="C43" s="1239"/>
      <c r="D43" s="346"/>
      <c r="E43" s="1242" t="s">
        <v>530</v>
      </c>
      <c r="F43" s="1242"/>
      <c r="G43" s="1242"/>
      <c r="H43" s="1243"/>
      <c r="I43" s="347" t="s">
        <v>323</v>
      </c>
      <c r="J43" s="348" t="s">
        <v>323</v>
      </c>
      <c r="K43" s="348" t="s">
        <v>323</v>
      </c>
      <c r="L43" s="348" t="s">
        <v>323</v>
      </c>
      <c r="M43" s="349" t="s">
        <v>323</v>
      </c>
    </row>
    <row r="44" spans="2:13" ht="27.75" customHeight="1" x14ac:dyDescent="0.2">
      <c r="B44" s="1238"/>
      <c r="C44" s="1239"/>
      <c r="D44" s="346"/>
      <c r="E44" s="1242" t="s">
        <v>531</v>
      </c>
      <c r="F44" s="1242"/>
      <c r="G44" s="1242"/>
      <c r="H44" s="1243"/>
      <c r="I44" s="347">
        <v>2514</v>
      </c>
      <c r="J44" s="348">
        <v>2956</v>
      </c>
      <c r="K44" s="348">
        <v>2901</v>
      </c>
      <c r="L44" s="348">
        <v>3000</v>
      </c>
      <c r="M44" s="349">
        <v>3519</v>
      </c>
    </row>
    <row r="45" spans="2:13" ht="27.75" customHeight="1" x14ac:dyDescent="0.2">
      <c r="B45" s="1238"/>
      <c r="C45" s="1239"/>
      <c r="D45" s="346"/>
      <c r="E45" s="1242" t="s">
        <v>532</v>
      </c>
      <c r="F45" s="1242"/>
      <c r="G45" s="1242"/>
      <c r="H45" s="1243"/>
      <c r="I45" s="347">
        <v>37218</v>
      </c>
      <c r="J45" s="348">
        <v>36359</v>
      </c>
      <c r="K45" s="348">
        <v>35072</v>
      </c>
      <c r="L45" s="348">
        <v>33470</v>
      </c>
      <c r="M45" s="349">
        <v>32712</v>
      </c>
    </row>
    <row r="46" spans="2:13" ht="27.75" customHeight="1" x14ac:dyDescent="0.2">
      <c r="B46" s="1238"/>
      <c r="C46" s="1239"/>
      <c r="D46" s="350"/>
      <c r="E46" s="1242" t="s">
        <v>533</v>
      </c>
      <c r="F46" s="1242"/>
      <c r="G46" s="1242"/>
      <c r="H46" s="1243"/>
      <c r="I46" s="347" t="s">
        <v>323</v>
      </c>
      <c r="J46" s="348" t="s">
        <v>323</v>
      </c>
      <c r="K46" s="348" t="s">
        <v>323</v>
      </c>
      <c r="L46" s="348" t="s">
        <v>323</v>
      </c>
      <c r="M46" s="349" t="s">
        <v>323</v>
      </c>
    </row>
    <row r="47" spans="2:13" ht="27.75" customHeight="1" x14ac:dyDescent="0.2">
      <c r="B47" s="1238"/>
      <c r="C47" s="1239"/>
      <c r="D47" s="351"/>
      <c r="E47" s="1252" t="s">
        <v>534</v>
      </c>
      <c r="F47" s="1253"/>
      <c r="G47" s="1253"/>
      <c r="H47" s="1254"/>
      <c r="I47" s="347" t="s">
        <v>323</v>
      </c>
      <c r="J47" s="348" t="s">
        <v>323</v>
      </c>
      <c r="K47" s="348" t="s">
        <v>323</v>
      </c>
      <c r="L47" s="348" t="s">
        <v>323</v>
      </c>
      <c r="M47" s="349" t="s">
        <v>323</v>
      </c>
    </row>
    <row r="48" spans="2:13" ht="27.75" customHeight="1" x14ac:dyDescent="0.2">
      <c r="B48" s="1238"/>
      <c r="C48" s="1239"/>
      <c r="D48" s="346"/>
      <c r="E48" s="1242" t="s">
        <v>535</v>
      </c>
      <c r="F48" s="1242"/>
      <c r="G48" s="1242"/>
      <c r="H48" s="1243"/>
      <c r="I48" s="347" t="s">
        <v>323</v>
      </c>
      <c r="J48" s="348" t="s">
        <v>323</v>
      </c>
      <c r="K48" s="348" t="s">
        <v>323</v>
      </c>
      <c r="L48" s="348" t="s">
        <v>323</v>
      </c>
      <c r="M48" s="349" t="s">
        <v>323</v>
      </c>
    </row>
    <row r="49" spans="2:13" ht="27.75" customHeight="1" x14ac:dyDescent="0.2">
      <c r="B49" s="1240"/>
      <c r="C49" s="1241"/>
      <c r="D49" s="346"/>
      <c r="E49" s="1242" t="s">
        <v>536</v>
      </c>
      <c r="F49" s="1242"/>
      <c r="G49" s="1242"/>
      <c r="H49" s="1243"/>
      <c r="I49" s="347" t="s">
        <v>323</v>
      </c>
      <c r="J49" s="348" t="s">
        <v>323</v>
      </c>
      <c r="K49" s="348" t="s">
        <v>323</v>
      </c>
      <c r="L49" s="348" t="s">
        <v>323</v>
      </c>
      <c r="M49" s="349" t="s">
        <v>323</v>
      </c>
    </row>
    <row r="50" spans="2:13" ht="27.75" customHeight="1" x14ac:dyDescent="0.2">
      <c r="B50" s="1236" t="s">
        <v>537</v>
      </c>
      <c r="C50" s="1237"/>
      <c r="D50" s="352"/>
      <c r="E50" s="1242" t="s">
        <v>538</v>
      </c>
      <c r="F50" s="1242"/>
      <c r="G50" s="1242"/>
      <c r="H50" s="1243"/>
      <c r="I50" s="347">
        <v>81721</v>
      </c>
      <c r="J50" s="348">
        <v>90541</v>
      </c>
      <c r="K50" s="348">
        <v>104070</v>
      </c>
      <c r="L50" s="348">
        <v>113106</v>
      </c>
      <c r="M50" s="349">
        <v>121416</v>
      </c>
    </row>
    <row r="51" spans="2:13" ht="27.75" customHeight="1" x14ac:dyDescent="0.2">
      <c r="B51" s="1238"/>
      <c r="C51" s="1239"/>
      <c r="D51" s="346"/>
      <c r="E51" s="1242" t="s">
        <v>539</v>
      </c>
      <c r="F51" s="1242"/>
      <c r="G51" s="1242"/>
      <c r="H51" s="1243"/>
      <c r="I51" s="347">
        <v>1549</v>
      </c>
      <c r="J51" s="348">
        <v>2974</v>
      </c>
      <c r="K51" s="348">
        <v>4553</v>
      </c>
      <c r="L51" s="348">
        <v>6375</v>
      </c>
      <c r="M51" s="349">
        <v>6212</v>
      </c>
    </row>
    <row r="52" spans="2:13" ht="27.75" customHeight="1" x14ac:dyDescent="0.2">
      <c r="B52" s="1240"/>
      <c r="C52" s="1241"/>
      <c r="D52" s="346"/>
      <c r="E52" s="1242" t="s">
        <v>540</v>
      </c>
      <c r="F52" s="1242"/>
      <c r="G52" s="1242"/>
      <c r="H52" s="1243"/>
      <c r="I52" s="347">
        <v>167859</v>
      </c>
      <c r="J52" s="348">
        <v>155566</v>
      </c>
      <c r="K52" s="348">
        <v>142700</v>
      </c>
      <c r="L52" s="348">
        <v>130515</v>
      </c>
      <c r="M52" s="349">
        <v>122728</v>
      </c>
    </row>
    <row r="53" spans="2:13" ht="27.75" customHeight="1" thickBot="1" x14ac:dyDescent="0.25">
      <c r="B53" s="1244" t="s">
        <v>512</v>
      </c>
      <c r="C53" s="1245"/>
      <c r="D53" s="353"/>
      <c r="E53" s="1246" t="s">
        <v>541</v>
      </c>
      <c r="F53" s="1246"/>
      <c r="G53" s="1246"/>
      <c r="H53" s="1247"/>
      <c r="I53" s="354">
        <v>-148062</v>
      </c>
      <c r="J53" s="355">
        <v>-131984</v>
      </c>
      <c r="K53" s="355">
        <v>-123787</v>
      </c>
      <c r="L53" s="355">
        <v>-116083</v>
      </c>
      <c r="M53" s="356">
        <v>-121209</v>
      </c>
    </row>
    <row r="54" spans="2:13" ht="27.75" customHeight="1" x14ac:dyDescent="0.2">
      <c r="B54" s="357" t="s">
        <v>542</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9jjcim2ogfDPhnDefA8GnLEpgpPgqvYam/z5uYqPZ0/9IOnQBXqs73MU8fFphXBNDsg8yGv1NreQ510FWejuw==" saltValue="VAxGCPivVi5vQtTEPMwo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34" zoomScaleNormal="100" zoomScaleSheetLayoutView="100" workbookViewId="0">
      <selection activeCell="AU18" sqref="AU18:AX18"/>
    </sheetView>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543</v>
      </c>
    </row>
    <row r="54" spans="2:8" ht="29.25" customHeight="1" thickBot="1" x14ac:dyDescent="0.3">
      <c r="B54" s="362" t="s">
        <v>26</v>
      </c>
      <c r="C54" s="363"/>
      <c r="D54" s="363"/>
      <c r="E54" s="364" t="s">
        <v>486</v>
      </c>
      <c r="F54" s="365" t="s">
        <v>6</v>
      </c>
      <c r="G54" s="365" t="s">
        <v>7</v>
      </c>
      <c r="H54" s="366" t="s">
        <v>8</v>
      </c>
    </row>
    <row r="55" spans="2:8" ht="52.5" customHeight="1" x14ac:dyDescent="0.2">
      <c r="B55" s="367"/>
      <c r="C55" s="1263" t="s">
        <v>119</v>
      </c>
      <c r="D55" s="1263"/>
      <c r="E55" s="1264"/>
      <c r="F55" s="368">
        <v>31961</v>
      </c>
      <c r="G55" s="368">
        <v>33039</v>
      </c>
      <c r="H55" s="369">
        <v>38121</v>
      </c>
    </row>
    <row r="56" spans="2:8" ht="52.5" customHeight="1" x14ac:dyDescent="0.2">
      <c r="B56" s="370"/>
      <c r="C56" s="1265" t="s">
        <v>544</v>
      </c>
      <c r="D56" s="1265"/>
      <c r="E56" s="1266"/>
      <c r="F56" s="371">
        <v>6426</v>
      </c>
      <c r="G56" s="371">
        <v>6441</v>
      </c>
      <c r="H56" s="372">
        <v>6454</v>
      </c>
    </row>
    <row r="57" spans="2:8" ht="53.25" customHeight="1" x14ac:dyDescent="0.2">
      <c r="B57" s="370"/>
      <c r="C57" s="1267" t="s">
        <v>124</v>
      </c>
      <c r="D57" s="1267"/>
      <c r="E57" s="1268"/>
      <c r="F57" s="373">
        <v>59988</v>
      </c>
      <c r="G57" s="373">
        <v>66543</v>
      </c>
      <c r="H57" s="374">
        <v>67286</v>
      </c>
    </row>
    <row r="58" spans="2:8" ht="45.75" customHeight="1" x14ac:dyDescent="0.2">
      <c r="B58" s="375"/>
      <c r="C58" s="1255" t="s">
        <v>545</v>
      </c>
      <c r="D58" s="1256"/>
      <c r="E58" s="1257"/>
      <c r="F58" s="376">
        <v>24358.491000000002</v>
      </c>
      <c r="G58" s="376">
        <v>29346.148000000001</v>
      </c>
      <c r="H58" s="377">
        <v>30065</v>
      </c>
    </row>
    <row r="59" spans="2:8" ht="45.75" customHeight="1" x14ac:dyDescent="0.2">
      <c r="B59" s="375"/>
      <c r="C59" s="1255" t="s">
        <v>546</v>
      </c>
      <c r="D59" s="1256"/>
      <c r="E59" s="1257"/>
      <c r="F59" s="376">
        <v>14548.404</v>
      </c>
      <c r="G59" s="376">
        <v>14575.942999999999</v>
      </c>
      <c r="H59" s="377">
        <v>14609</v>
      </c>
    </row>
    <row r="60" spans="2:8" ht="45.75" customHeight="1" x14ac:dyDescent="0.2">
      <c r="B60" s="375"/>
      <c r="C60" s="1255" t="s">
        <v>547</v>
      </c>
      <c r="D60" s="1256"/>
      <c r="E60" s="1257"/>
      <c r="F60" s="376">
        <v>8085.2520000000004</v>
      </c>
      <c r="G60" s="376">
        <v>8119.424</v>
      </c>
      <c r="H60" s="377">
        <v>8145</v>
      </c>
    </row>
    <row r="61" spans="2:8" ht="45.75" customHeight="1" x14ac:dyDescent="0.2">
      <c r="B61" s="375"/>
      <c r="C61" s="1255" t="s">
        <v>548</v>
      </c>
      <c r="D61" s="1256"/>
      <c r="E61" s="1257"/>
      <c r="F61" s="376">
        <v>8049.2520000000004</v>
      </c>
      <c r="G61" s="376">
        <v>8064.8130000000001</v>
      </c>
      <c r="H61" s="377">
        <v>8119</v>
      </c>
    </row>
    <row r="62" spans="2:8" ht="45.75" customHeight="1" thickBot="1" x14ac:dyDescent="0.25">
      <c r="B62" s="378"/>
      <c r="C62" s="1258" t="s">
        <v>549</v>
      </c>
      <c r="D62" s="1259"/>
      <c r="E62" s="1260"/>
      <c r="F62" s="379">
        <v>1050.0360000000001</v>
      </c>
      <c r="G62" s="379">
        <v>2554.3130000000001</v>
      </c>
      <c r="H62" s="380">
        <v>2581</v>
      </c>
    </row>
    <row r="63" spans="2:8" ht="52.5" customHeight="1" thickBot="1" x14ac:dyDescent="0.25">
      <c r="B63" s="381"/>
      <c r="C63" s="1261" t="s">
        <v>550</v>
      </c>
      <c r="D63" s="1261"/>
      <c r="E63" s="1262"/>
      <c r="F63" s="382">
        <v>98375</v>
      </c>
      <c r="G63" s="382">
        <v>106023</v>
      </c>
      <c r="H63" s="383">
        <v>111861</v>
      </c>
    </row>
    <row r="64" spans="2:8" ht="15" customHeight="1" x14ac:dyDescent="0.2"/>
  </sheetData>
  <sheetProtection algorithmName="SHA-512" hashValue="d/J4nxPbckHTdls+FV2N3+TeEbbgP9HOT7Jh4bYs4FW6Opzbtxnr9lemyVPHlsOvdG3k6Nt3Zpq7yG0zcCagpQ==" saltValue="b3pADPDNf4E3MGbQFmQ1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7" t="s">
        <v>18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2">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9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ht="13.2" x14ac:dyDescent="0.2">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2" x14ac:dyDescent="0.2">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91"/>
      <c r="BQ53" s="1271"/>
      <c r="BR53" s="1271"/>
      <c r="BS53" s="1271"/>
      <c r="BT53" s="1271"/>
      <c r="BU53" s="1271"/>
      <c r="BV53" s="1271"/>
      <c r="BW53" s="1271"/>
      <c r="BX53" s="1271">
        <v>56.5</v>
      </c>
      <c r="BY53" s="1271"/>
      <c r="BZ53" s="1271"/>
      <c r="CA53" s="1271"/>
      <c r="CB53" s="1271"/>
      <c r="CC53" s="1271"/>
      <c r="CD53" s="1271"/>
      <c r="CE53" s="1271"/>
      <c r="CF53" s="1271">
        <v>56.1</v>
      </c>
      <c r="CG53" s="1271"/>
      <c r="CH53" s="1271"/>
      <c r="CI53" s="1271"/>
      <c r="CJ53" s="1271"/>
      <c r="CK53" s="1271"/>
      <c r="CL53" s="1271"/>
      <c r="CM53" s="1271"/>
      <c r="CN53" s="1271">
        <v>52.7</v>
      </c>
      <c r="CO53" s="1271"/>
      <c r="CP53" s="1271"/>
      <c r="CQ53" s="1271"/>
      <c r="CR53" s="1271"/>
      <c r="CS53" s="1271"/>
      <c r="CT53" s="1271"/>
      <c r="CU53" s="1271"/>
      <c r="CV53" s="1271">
        <v>52.4</v>
      </c>
      <c r="CW53" s="1271"/>
      <c r="CX53" s="1271"/>
      <c r="CY53" s="1271"/>
      <c r="CZ53" s="1271"/>
      <c r="DA53" s="1271"/>
      <c r="DB53" s="1271"/>
      <c r="DC53" s="1271"/>
    </row>
    <row r="54" spans="1:109" ht="13.2" x14ac:dyDescent="0.2">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2" x14ac:dyDescent="0.2">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91"/>
      <c r="BQ55" s="1271"/>
      <c r="BR55" s="1271"/>
      <c r="BS55" s="1271"/>
      <c r="BT55" s="1271"/>
      <c r="BU55" s="1271"/>
      <c r="BV55" s="1271"/>
      <c r="BW55" s="1271"/>
      <c r="BX55" s="1271">
        <v>0</v>
      </c>
      <c r="BY55" s="1271"/>
      <c r="BZ55" s="1271"/>
      <c r="CA55" s="1271"/>
      <c r="CB55" s="1271"/>
      <c r="CC55" s="1271"/>
      <c r="CD55" s="1271"/>
      <c r="CE55" s="1271"/>
      <c r="CF55" s="1271">
        <v>0</v>
      </c>
      <c r="CG55" s="1271"/>
      <c r="CH55" s="1271"/>
      <c r="CI55" s="1271"/>
      <c r="CJ55" s="1271"/>
      <c r="CK55" s="1271"/>
      <c r="CL55" s="1271"/>
      <c r="CM55" s="1271"/>
      <c r="CN55" s="1271">
        <v>0</v>
      </c>
      <c r="CO55" s="1271"/>
      <c r="CP55" s="1271"/>
      <c r="CQ55" s="1271"/>
      <c r="CR55" s="1271"/>
      <c r="CS55" s="1271"/>
      <c r="CT55" s="1271"/>
      <c r="CU55" s="1271"/>
      <c r="CV55" s="1271">
        <v>0</v>
      </c>
      <c r="CW55" s="1271"/>
      <c r="CX55" s="1271"/>
      <c r="CY55" s="1271"/>
      <c r="CZ55" s="1271"/>
      <c r="DA55" s="1271"/>
      <c r="DB55" s="1271"/>
      <c r="DC55" s="1271"/>
    </row>
    <row r="56" spans="1:109" ht="13.2" x14ac:dyDescent="0.2">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ht="13.2" x14ac:dyDescent="0.2">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13</v>
      </c>
      <c r="BC57" s="1274"/>
      <c r="BD57" s="1274"/>
      <c r="BE57" s="1274"/>
      <c r="BF57" s="1274"/>
      <c r="BG57" s="1274"/>
      <c r="BH57" s="1274"/>
      <c r="BI57" s="1274"/>
      <c r="BJ57" s="1274"/>
      <c r="BK57" s="1274"/>
      <c r="BL57" s="1274"/>
      <c r="BM57" s="1274"/>
      <c r="BN57" s="1274"/>
      <c r="BO57" s="1274"/>
      <c r="BP57" s="1291"/>
      <c r="BQ57" s="1271"/>
      <c r="BR57" s="1271"/>
      <c r="BS57" s="1271"/>
      <c r="BT57" s="1271"/>
      <c r="BU57" s="1271"/>
      <c r="BV57" s="1271"/>
      <c r="BW57" s="1271"/>
      <c r="BX57" s="1271">
        <v>56.9</v>
      </c>
      <c r="BY57" s="1271"/>
      <c r="BZ57" s="1271"/>
      <c r="CA57" s="1271"/>
      <c r="CB57" s="1271"/>
      <c r="CC57" s="1271"/>
      <c r="CD57" s="1271"/>
      <c r="CE57" s="1271"/>
      <c r="CF57" s="1271">
        <v>57.7</v>
      </c>
      <c r="CG57" s="1271"/>
      <c r="CH57" s="1271"/>
      <c r="CI57" s="1271"/>
      <c r="CJ57" s="1271"/>
      <c r="CK57" s="1271"/>
      <c r="CL57" s="1271"/>
      <c r="CM57" s="1271"/>
      <c r="CN57" s="1271">
        <v>56.3</v>
      </c>
      <c r="CO57" s="1271"/>
      <c r="CP57" s="1271"/>
      <c r="CQ57" s="1271"/>
      <c r="CR57" s="1271"/>
      <c r="CS57" s="1271"/>
      <c r="CT57" s="1271"/>
      <c r="CU57" s="1271"/>
      <c r="CV57" s="1271">
        <v>56.4</v>
      </c>
      <c r="CW57" s="1271"/>
      <c r="CX57" s="1271"/>
      <c r="CY57" s="1271"/>
      <c r="CZ57" s="1271"/>
      <c r="DA57" s="1271"/>
      <c r="DB57" s="1271"/>
      <c r="DC57" s="1271"/>
      <c r="DD57" s="25"/>
      <c r="DE57" s="24"/>
    </row>
    <row r="58" spans="1:109" s="20" customFormat="1" ht="13.2" x14ac:dyDescent="0.2">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14</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7" t="s">
        <v>551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ht="13.2" x14ac:dyDescent="0.2">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ht="13.2" x14ac:dyDescent="0.2">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2" x14ac:dyDescent="0.2">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15</v>
      </c>
      <c r="BC75" s="1274"/>
      <c r="BD75" s="1274"/>
      <c r="BE75" s="1274"/>
      <c r="BF75" s="1274"/>
      <c r="BG75" s="1274"/>
      <c r="BH75" s="1274"/>
      <c r="BI75" s="1274"/>
      <c r="BJ75" s="1274"/>
      <c r="BK75" s="1274"/>
      <c r="BL75" s="1274"/>
      <c r="BM75" s="1274"/>
      <c r="BN75" s="1274"/>
      <c r="BO75" s="1274"/>
      <c r="BP75" s="1271">
        <v>-2.5</v>
      </c>
      <c r="BQ75" s="1271"/>
      <c r="BR75" s="1271"/>
      <c r="BS75" s="1271"/>
      <c r="BT75" s="1271"/>
      <c r="BU75" s="1271"/>
      <c r="BV75" s="1271"/>
      <c r="BW75" s="1271"/>
      <c r="BX75" s="1271">
        <v>-3.4</v>
      </c>
      <c r="BY75" s="1271"/>
      <c r="BZ75" s="1271"/>
      <c r="CA75" s="1271"/>
      <c r="CB75" s="1271"/>
      <c r="CC75" s="1271"/>
      <c r="CD75" s="1271"/>
      <c r="CE75" s="1271"/>
      <c r="CF75" s="1271">
        <v>-3.8</v>
      </c>
      <c r="CG75" s="1271"/>
      <c r="CH75" s="1271"/>
      <c r="CI75" s="1271"/>
      <c r="CJ75" s="1271"/>
      <c r="CK75" s="1271"/>
      <c r="CL75" s="1271"/>
      <c r="CM75" s="1271"/>
      <c r="CN75" s="1271">
        <v>-4.5</v>
      </c>
      <c r="CO75" s="1271"/>
      <c r="CP75" s="1271"/>
      <c r="CQ75" s="1271"/>
      <c r="CR75" s="1271"/>
      <c r="CS75" s="1271"/>
      <c r="CT75" s="1271"/>
      <c r="CU75" s="1271"/>
      <c r="CV75" s="1271">
        <v>-3.8</v>
      </c>
      <c r="CW75" s="1271"/>
      <c r="CX75" s="1271"/>
      <c r="CY75" s="1271"/>
      <c r="CZ75" s="1271"/>
      <c r="DA75" s="1271"/>
      <c r="DB75" s="1271"/>
      <c r="DC75" s="1271"/>
    </row>
    <row r="76" spans="2:107" ht="13.2" x14ac:dyDescent="0.2">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2" x14ac:dyDescent="0.2">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0</v>
      </c>
      <c r="CO77" s="1271"/>
      <c r="CP77" s="1271"/>
      <c r="CQ77" s="1271"/>
      <c r="CR77" s="1271"/>
      <c r="CS77" s="1271"/>
      <c r="CT77" s="1271"/>
      <c r="CU77" s="1271"/>
      <c r="CV77" s="1271">
        <v>0</v>
      </c>
      <c r="CW77" s="1271"/>
      <c r="CX77" s="1271"/>
      <c r="CY77" s="1271"/>
      <c r="CZ77" s="1271"/>
      <c r="DA77" s="1271"/>
      <c r="DB77" s="1271"/>
      <c r="DC77" s="1271"/>
    </row>
    <row r="78" spans="2:107" ht="13.2" x14ac:dyDescent="0.2">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2" x14ac:dyDescent="0.2">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15</v>
      </c>
      <c r="BC79" s="1274"/>
      <c r="BD79" s="1274"/>
      <c r="BE79" s="1274"/>
      <c r="BF79" s="1274"/>
      <c r="BG79" s="1274"/>
      <c r="BH79" s="1274"/>
      <c r="BI79" s="1274"/>
      <c r="BJ79" s="1274"/>
      <c r="BK79" s="1274"/>
      <c r="BL79" s="1274"/>
      <c r="BM79" s="1274"/>
      <c r="BN79" s="1274"/>
      <c r="BO79" s="1274"/>
      <c r="BP79" s="1271">
        <v>-2.8</v>
      </c>
      <c r="BQ79" s="1271"/>
      <c r="BR79" s="1271"/>
      <c r="BS79" s="1271"/>
      <c r="BT79" s="1271"/>
      <c r="BU79" s="1271"/>
      <c r="BV79" s="1271"/>
      <c r="BW79" s="1271"/>
      <c r="BX79" s="1271">
        <v>-3.2</v>
      </c>
      <c r="BY79" s="1271"/>
      <c r="BZ79" s="1271"/>
      <c r="CA79" s="1271"/>
      <c r="CB79" s="1271"/>
      <c r="CC79" s="1271"/>
      <c r="CD79" s="1271"/>
      <c r="CE79" s="1271"/>
      <c r="CF79" s="1271">
        <v>-3.4</v>
      </c>
      <c r="CG79" s="1271"/>
      <c r="CH79" s="1271"/>
      <c r="CI79" s="1271"/>
      <c r="CJ79" s="1271"/>
      <c r="CK79" s="1271"/>
      <c r="CL79" s="1271"/>
      <c r="CM79" s="1271"/>
      <c r="CN79" s="1271">
        <v>-3.5</v>
      </c>
      <c r="CO79" s="1271"/>
      <c r="CP79" s="1271"/>
      <c r="CQ79" s="1271"/>
      <c r="CR79" s="1271"/>
      <c r="CS79" s="1271"/>
      <c r="CT79" s="1271"/>
      <c r="CU79" s="1271"/>
      <c r="CV79" s="1271">
        <v>-3.4</v>
      </c>
      <c r="CW79" s="1271"/>
      <c r="CX79" s="1271"/>
      <c r="CY79" s="1271"/>
      <c r="CZ79" s="1271"/>
      <c r="DA79" s="1271"/>
      <c r="DB79" s="1271"/>
      <c r="DC79" s="1271"/>
    </row>
    <row r="80" spans="2:107" ht="13.2" x14ac:dyDescent="0.2">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iNeXtQ9iAySjyrn7QDo0Pwng6y5FzAM/p8uWWjiVS4ae5oIySw9yTfJ5KRbi2ezJpEdpLBwxDcM1syAzfvtdHg==" saltValue="mXY760rxDZFyzH/xwtFBO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BD113" sqref="BD113"/>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ZkLVK3jR4rxSYryfs6iB2s/xHKKVN1DQqzO6jC8+7fPQF4K+Ms0Oy+n51Aqb1y1YAk7FO4SxkEHCoHfhOlWtTw==" saltValue="yUNSZc9WSyKHR7YFnZzt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F113" sqref="AF113"/>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sheetData>
  <sheetProtection algorithmName="SHA-512" hashValue="d2/ILQ5bwmC/sBqSU11gPVhMqe7szHbd5z+cghfuAuyz+97oevpKLk1CUq2QNV9a/xPn7J1dA+TGndCWniZRxw==" saltValue="62l6YxPl8AmqmZgbMKXgd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election activeCell="AP18" sqref="AP18:BF18"/>
    </sheetView>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146</v>
      </c>
      <c r="DI1" s="758"/>
      <c r="DJ1" s="758"/>
      <c r="DK1" s="758"/>
      <c r="DL1" s="758"/>
      <c r="DM1" s="758"/>
      <c r="DN1" s="759"/>
      <c r="DO1" s="81"/>
      <c r="DP1" s="757" t="s">
        <v>147</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x14ac:dyDescent="0.2">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9" t="s">
        <v>149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150</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151</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2">
      <c r="B4" s="699" t="s">
        <v>26</v>
      </c>
      <c r="C4" s="700"/>
      <c r="D4" s="700"/>
      <c r="E4" s="700"/>
      <c r="F4" s="700"/>
      <c r="G4" s="700"/>
      <c r="H4" s="700"/>
      <c r="I4" s="700"/>
      <c r="J4" s="700"/>
      <c r="K4" s="700"/>
      <c r="L4" s="700"/>
      <c r="M4" s="700"/>
      <c r="N4" s="700"/>
      <c r="O4" s="700"/>
      <c r="P4" s="700"/>
      <c r="Q4" s="701"/>
      <c r="R4" s="699" t="s">
        <v>152</v>
      </c>
      <c r="S4" s="700"/>
      <c r="T4" s="700"/>
      <c r="U4" s="700"/>
      <c r="V4" s="700"/>
      <c r="W4" s="700"/>
      <c r="X4" s="700"/>
      <c r="Y4" s="701"/>
      <c r="Z4" s="699" t="s">
        <v>153</v>
      </c>
      <c r="AA4" s="700"/>
      <c r="AB4" s="700"/>
      <c r="AC4" s="701"/>
      <c r="AD4" s="699" t="s">
        <v>154</v>
      </c>
      <c r="AE4" s="700"/>
      <c r="AF4" s="700"/>
      <c r="AG4" s="700"/>
      <c r="AH4" s="700"/>
      <c r="AI4" s="700"/>
      <c r="AJ4" s="700"/>
      <c r="AK4" s="701"/>
      <c r="AL4" s="699" t="s">
        <v>153</v>
      </c>
      <c r="AM4" s="700"/>
      <c r="AN4" s="700"/>
      <c r="AO4" s="701"/>
      <c r="AP4" s="760" t="s">
        <v>155</v>
      </c>
      <c r="AQ4" s="760"/>
      <c r="AR4" s="760"/>
      <c r="AS4" s="760"/>
      <c r="AT4" s="760"/>
      <c r="AU4" s="760"/>
      <c r="AV4" s="760"/>
      <c r="AW4" s="760"/>
      <c r="AX4" s="760"/>
      <c r="AY4" s="760"/>
      <c r="AZ4" s="760"/>
      <c r="BA4" s="760"/>
      <c r="BB4" s="760"/>
      <c r="BC4" s="760"/>
      <c r="BD4" s="760"/>
      <c r="BE4" s="760"/>
      <c r="BF4" s="760"/>
      <c r="BG4" s="760" t="s">
        <v>156</v>
      </c>
      <c r="BH4" s="760"/>
      <c r="BI4" s="760"/>
      <c r="BJ4" s="760"/>
      <c r="BK4" s="760"/>
      <c r="BL4" s="760"/>
      <c r="BM4" s="760"/>
      <c r="BN4" s="760"/>
      <c r="BO4" s="760" t="s">
        <v>153</v>
      </c>
      <c r="BP4" s="760"/>
      <c r="BQ4" s="760"/>
      <c r="BR4" s="760"/>
      <c r="BS4" s="760" t="s">
        <v>157</v>
      </c>
      <c r="BT4" s="760"/>
      <c r="BU4" s="760"/>
      <c r="BV4" s="760"/>
      <c r="BW4" s="760"/>
      <c r="BX4" s="760"/>
      <c r="BY4" s="760"/>
      <c r="BZ4" s="760"/>
      <c r="CA4" s="760"/>
      <c r="CB4" s="760"/>
      <c r="CD4" s="742" t="s">
        <v>158</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2">
      <c r="B5" s="708" t="s">
        <v>159</v>
      </c>
      <c r="C5" s="709"/>
      <c r="D5" s="709"/>
      <c r="E5" s="709"/>
      <c r="F5" s="709"/>
      <c r="G5" s="709"/>
      <c r="H5" s="709"/>
      <c r="I5" s="709"/>
      <c r="J5" s="709"/>
      <c r="K5" s="709"/>
      <c r="L5" s="709"/>
      <c r="M5" s="709"/>
      <c r="N5" s="709"/>
      <c r="O5" s="709"/>
      <c r="P5" s="709"/>
      <c r="Q5" s="710"/>
      <c r="R5" s="693">
        <v>128612553</v>
      </c>
      <c r="S5" s="694"/>
      <c r="T5" s="694"/>
      <c r="U5" s="694"/>
      <c r="V5" s="694"/>
      <c r="W5" s="694"/>
      <c r="X5" s="694"/>
      <c r="Y5" s="737"/>
      <c r="Z5" s="755">
        <v>30</v>
      </c>
      <c r="AA5" s="755"/>
      <c r="AB5" s="755"/>
      <c r="AC5" s="755"/>
      <c r="AD5" s="756">
        <v>128612553</v>
      </c>
      <c r="AE5" s="756"/>
      <c r="AF5" s="756"/>
      <c r="AG5" s="756"/>
      <c r="AH5" s="756"/>
      <c r="AI5" s="756"/>
      <c r="AJ5" s="756"/>
      <c r="AK5" s="756"/>
      <c r="AL5" s="738">
        <v>63.2</v>
      </c>
      <c r="AM5" s="713"/>
      <c r="AN5" s="713"/>
      <c r="AO5" s="739"/>
      <c r="AP5" s="708" t="s">
        <v>160</v>
      </c>
      <c r="AQ5" s="709"/>
      <c r="AR5" s="709"/>
      <c r="AS5" s="709"/>
      <c r="AT5" s="709"/>
      <c r="AU5" s="709"/>
      <c r="AV5" s="709"/>
      <c r="AW5" s="709"/>
      <c r="AX5" s="709"/>
      <c r="AY5" s="709"/>
      <c r="AZ5" s="709"/>
      <c r="BA5" s="709"/>
      <c r="BB5" s="709"/>
      <c r="BC5" s="709"/>
      <c r="BD5" s="709"/>
      <c r="BE5" s="709"/>
      <c r="BF5" s="710"/>
      <c r="BG5" s="638">
        <v>128609726</v>
      </c>
      <c r="BH5" s="639"/>
      <c r="BI5" s="639"/>
      <c r="BJ5" s="639"/>
      <c r="BK5" s="639"/>
      <c r="BL5" s="639"/>
      <c r="BM5" s="639"/>
      <c r="BN5" s="640"/>
      <c r="BO5" s="671">
        <v>100</v>
      </c>
      <c r="BP5" s="671"/>
      <c r="BQ5" s="671"/>
      <c r="BR5" s="671"/>
      <c r="BS5" s="672" t="s">
        <v>66</v>
      </c>
      <c r="BT5" s="672"/>
      <c r="BU5" s="672"/>
      <c r="BV5" s="672"/>
      <c r="BW5" s="672"/>
      <c r="BX5" s="672"/>
      <c r="BY5" s="672"/>
      <c r="BZ5" s="672"/>
      <c r="CA5" s="672"/>
      <c r="CB5" s="726"/>
      <c r="CD5" s="742" t="s">
        <v>155</v>
      </c>
      <c r="CE5" s="743"/>
      <c r="CF5" s="743"/>
      <c r="CG5" s="743"/>
      <c r="CH5" s="743"/>
      <c r="CI5" s="743"/>
      <c r="CJ5" s="743"/>
      <c r="CK5" s="743"/>
      <c r="CL5" s="743"/>
      <c r="CM5" s="743"/>
      <c r="CN5" s="743"/>
      <c r="CO5" s="743"/>
      <c r="CP5" s="743"/>
      <c r="CQ5" s="744"/>
      <c r="CR5" s="742" t="s">
        <v>161</v>
      </c>
      <c r="CS5" s="743"/>
      <c r="CT5" s="743"/>
      <c r="CU5" s="743"/>
      <c r="CV5" s="743"/>
      <c r="CW5" s="743"/>
      <c r="CX5" s="743"/>
      <c r="CY5" s="744"/>
      <c r="CZ5" s="742" t="s">
        <v>153</v>
      </c>
      <c r="DA5" s="743"/>
      <c r="DB5" s="743"/>
      <c r="DC5" s="744"/>
      <c r="DD5" s="742" t="s">
        <v>162</v>
      </c>
      <c r="DE5" s="743"/>
      <c r="DF5" s="743"/>
      <c r="DG5" s="743"/>
      <c r="DH5" s="743"/>
      <c r="DI5" s="743"/>
      <c r="DJ5" s="743"/>
      <c r="DK5" s="743"/>
      <c r="DL5" s="743"/>
      <c r="DM5" s="743"/>
      <c r="DN5" s="743"/>
      <c r="DO5" s="743"/>
      <c r="DP5" s="744"/>
      <c r="DQ5" s="742" t="s">
        <v>163</v>
      </c>
      <c r="DR5" s="743"/>
      <c r="DS5" s="743"/>
      <c r="DT5" s="743"/>
      <c r="DU5" s="743"/>
      <c r="DV5" s="743"/>
      <c r="DW5" s="743"/>
      <c r="DX5" s="743"/>
      <c r="DY5" s="743"/>
      <c r="DZ5" s="743"/>
      <c r="EA5" s="743"/>
      <c r="EB5" s="743"/>
      <c r="EC5" s="744"/>
    </row>
    <row r="6" spans="2:143" ht="11.25" customHeight="1" x14ac:dyDescent="0.2">
      <c r="B6" s="635" t="s">
        <v>164</v>
      </c>
      <c r="C6" s="636"/>
      <c r="D6" s="636"/>
      <c r="E6" s="636"/>
      <c r="F6" s="636"/>
      <c r="G6" s="636"/>
      <c r="H6" s="636"/>
      <c r="I6" s="636"/>
      <c r="J6" s="636"/>
      <c r="K6" s="636"/>
      <c r="L6" s="636"/>
      <c r="M6" s="636"/>
      <c r="N6" s="636"/>
      <c r="O6" s="636"/>
      <c r="P6" s="636"/>
      <c r="Q6" s="637"/>
      <c r="R6" s="638">
        <v>1273820</v>
      </c>
      <c r="S6" s="639"/>
      <c r="T6" s="639"/>
      <c r="U6" s="639"/>
      <c r="V6" s="639"/>
      <c r="W6" s="639"/>
      <c r="X6" s="639"/>
      <c r="Y6" s="640"/>
      <c r="Z6" s="671">
        <v>0.3</v>
      </c>
      <c r="AA6" s="671"/>
      <c r="AB6" s="671"/>
      <c r="AC6" s="671"/>
      <c r="AD6" s="672">
        <v>1273820</v>
      </c>
      <c r="AE6" s="672"/>
      <c r="AF6" s="672"/>
      <c r="AG6" s="672"/>
      <c r="AH6" s="672"/>
      <c r="AI6" s="672"/>
      <c r="AJ6" s="672"/>
      <c r="AK6" s="672"/>
      <c r="AL6" s="641">
        <v>0.6</v>
      </c>
      <c r="AM6" s="642"/>
      <c r="AN6" s="642"/>
      <c r="AO6" s="673"/>
      <c r="AP6" s="635" t="s">
        <v>165</v>
      </c>
      <c r="AQ6" s="636"/>
      <c r="AR6" s="636"/>
      <c r="AS6" s="636"/>
      <c r="AT6" s="636"/>
      <c r="AU6" s="636"/>
      <c r="AV6" s="636"/>
      <c r="AW6" s="636"/>
      <c r="AX6" s="636"/>
      <c r="AY6" s="636"/>
      <c r="AZ6" s="636"/>
      <c r="BA6" s="636"/>
      <c r="BB6" s="636"/>
      <c r="BC6" s="636"/>
      <c r="BD6" s="636"/>
      <c r="BE6" s="636"/>
      <c r="BF6" s="637"/>
      <c r="BG6" s="638">
        <v>128609726</v>
      </c>
      <c r="BH6" s="639"/>
      <c r="BI6" s="639"/>
      <c r="BJ6" s="639"/>
      <c r="BK6" s="639"/>
      <c r="BL6" s="639"/>
      <c r="BM6" s="639"/>
      <c r="BN6" s="640"/>
      <c r="BO6" s="671">
        <v>100</v>
      </c>
      <c r="BP6" s="671"/>
      <c r="BQ6" s="671"/>
      <c r="BR6" s="671"/>
      <c r="BS6" s="672" t="s">
        <v>66</v>
      </c>
      <c r="BT6" s="672"/>
      <c r="BU6" s="672"/>
      <c r="BV6" s="672"/>
      <c r="BW6" s="672"/>
      <c r="BX6" s="672"/>
      <c r="BY6" s="672"/>
      <c r="BZ6" s="672"/>
      <c r="CA6" s="672"/>
      <c r="CB6" s="726"/>
      <c r="CD6" s="696" t="s">
        <v>166</v>
      </c>
      <c r="CE6" s="697"/>
      <c r="CF6" s="697"/>
      <c r="CG6" s="697"/>
      <c r="CH6" s="697"/>
      <c r="CI6" s="697"/>
      <c r="CJ6" s="697"/>
      <c r="CK6" s="697"/>
      <c r="CL6" s="697"/>
      <c r="CM6" s="697"/>
      <c r="CN6" s="697"/>
      <c r="CO6" s="697"/>
      <c r="CP6" s="697"/>
      <c r="CQ6" s="698"/>
      <c r="CR6" s="638">
        <v>945812</v>
      </c>
      <c r="CS6" s="639"/>
      <c r="CT6" s="639"/>
      <c r="CU6" s="639"/>
      <c r="CV6" s="639"/>
      <c r="CW6" s="639"/>
      <c r="CX6" s="639"/>
      <c r="CY6" s="640"/>
      <c r="CZ6" s="738">
        <v>0.2</v>
      </c>
      <c r="DA6" s="713"/>
      <c r="DB6" s="713"/>
      <c r="DC6" s="741"/>
      <c r="DD6" s="644" t="s">
        <v>66</v>
      </c>
      <c r="DE6" s="639"/>
      <c r="DF6" s="639"/>
      <c r="DG6" s="639"/>
      <c r="DH6" s="639"/>
      <c r="DI6" s="639"/>
      <c r="DJ6" s="639"/>
      <c r="DK6" s="639"/>
      <c r="DL6" s="639"/>
      <c r="DM6" s="639"/>
      <c r="DN6" s="639"/>
      <c r="DO6" s="639"/>
      <c r="DP6" s="640"/>
      <c r="DQ6" s="644">
        <v>945786</v>
      </c>
      <c r="DR6" s="639"/>
      <c r="DS6" s="639"/>
      <c r="DT6" s="639"/>
      <c r="DU6" s="639"/>
      <c r="DV6" s="639"/>
      <c r="DW6" s="639"/>
      <c r="DX6" s="639"/>
      <c r="DY6" s="639"/>
      <c r="DZ6" s="639"/>
      <c r="EA6" s="639"/>
      <c r="EB6" s="639"/>
      <c r="EC6" s="684"/>
    </row>
    <row r="7" spans="2:143" ht="11.25" customHeight="1" x14ac:dyDescent="0.2">
      <c r="B7" s="635" t="s">
        <v>167</v>
      </c>
      <c r="C7" s="636"/>
      <c r="D7" s="636"/>
      <c r="E7" s="636"/>
      <c r="F7" s="636"/>
      <c r="G7" s="636"/>
      <c r="H7" s="636"/>
      <c r="I7" s="636"/>
      <c r="J7" s="636"/>
      <c r="K7" s="636"/>
      <c r="L7" s="636"/>
      <c r="M7" s="636"/>
      <c r="N7" s="636"/>
      <c r="O7" s="636"/>
      <c r="P7" s="636"/>
      <c r="Q7" s="637"/>
      <c r="R7" s="638">
        <v>369001</v>
      </c>
      <c r="S7" s="639"/>
      <c r="T7" s="639"/>
      <c r="U7" s="639"/>
      <c r="V7" s="639"/>
      <c r="W7" s="639"/>
      <c r="X7" s="639"/>
      <c r="Y7" s="640"/>
      <c r="Z7" s="671">
        <v>0.1</v>
      </c>
      <c r="AA7" s="671"/>
      <c r="AB7" s="671"/>
      <c r="AC7" s="671"/>
      <c r="AD7" s="672">
        <v>369001</v>
      </c>
      <c r="AE7" s="672"/>
      <c r="AF7" s="672"/>
      <c r="AG7" s="672"/>
      <c r="AH7" s="672"/>
      <c r="AI7" s="672"/>
      <c r="AJ7" s="672"/>
      <c r="AK7" s="672"/>
      <c r="AL7" s="641">
        <v>0.2</v>
      </c>
      <c r="AM7" s="642"/>
      <c r="AN7" s="642"/>
      <c r="AO7" s="673"/>
      <c r="AP7" s="635" t="s">
        <v>168</v>
      </c>
      <c r="AQ7" s="636"/>
      <c r="AR7" s="636"/>
      <c r="AS7" s="636"/>
      <c r="AT7" s="636"/>
      <c r="AU7" s="636"/>
      <c r="AV7" s="636"/>
      <c r="AW7" s="636"/>
      <c r="AX7" s="636"/>
      <c r="AY7" s="636"/>
      <c r="AZ7" s="636"/>
      <c r="BA7" s="636"/>
      <c r="BB7" s="636"/>
      <c r="BC7" s="636"/>
      <c r="BD7" s="636"/>
      <c r="BE7" s="636"/>
      <c r="BF7" s="637"/>
      <c r="BG7" s="638">
        <v>124122387</v>
      </c>
      <c r="BH7" s="639"/>
      <c r="BI7" s="639"/>
      <c r="BJ7" s="639"/>
      <c r="BK7" s="639"/>
      <c r="BL7" s="639"/>
      <c r="BM7" s="639"/>
      <c r="BN7" s="640"/>
      <c r="BO7" s="671">
        <v>96.5</v>
      </c>
      <c r="BP7" s="671"/>
      <c r="BQ7" s="671"/>
      <c r="BR7" s="671"/>
      <c r="BS7" s="672" t="s">
        <v>66</v>
      </c>
      <c r="BT7" s="672"/>
      <c r="BU7" s="672"/>
      <c r="BV7" s="672"/>
      <c r="BW7" s="672"/>
      <c r="BX7" s="672"/>
      <c r="BY7" s="672"/>
      <c r="BZ7" s="672"/>
      <c r="CA7" s="672"/>
      <c r="CB7" s="726"/>
      <c r="CD7" s="685" t="s">
        <v>169</v>
      </c>
      <c r="CE7" s="682"/>
      <c r="CF7" s="682"/>
      <c r="CG7" s="682"/>
      <c r="CH7" s="682"/>
      <c r="CI7" s="682"/>
      <c r="CJ7" s="682"/>
      <c r="CK7" s="682"/>
      <c r="CL7" s="682"/>
      <c r="CM7" s="682"/>
      <c r="CN7" s="682"/>
      <c r="CO7" s="682"/>
      <c r="CP7" s="682"/>
      <c r="CQ7" s="683"/>
      <c r="CR7" s="638">
        <v>135396253</v>
      </c>
      <c r="CS7" s="639"/>
      <c r="CT7" s="639"/>
      <c r="CU7" s="639"/>
      <c r="CV7" s="639"/>
      <c r="CW7" s="639"/>
      <c r="CX7" s="639"/>
      <c r="CY7" s="640"/>
      <c r="CZ7" s="671">
        <v>32.9</v>
      </c>
      <c r="DA7" s="671"/>
      <c r="DB7" s="671"/>
      <c r="DC7" s="671"/>
      <c r="DD7" s="644">
        <v>6131551</v>
      </c>
      <c r="DE7" s="639"/>
      <c r="DF7" s="639"/>
      <c r="DG7" s="639"/>
      <c r="DH7" s="639"/>
      <c r="DI7" s="639"/>
      <c r="DJ7" s="639"/>
      <c r="DK7" s="639"/>
      <c r="DL7" s="639"/>
      <c r="DM7" s="639"/>
      <c r="DN7" s="639"/>
      <c r="DO7" s="639"/>
      <c r="DP7" s="640"/>
      <c r="DQ7" s="644">
        <v>33819380</v>
      </c>
      <c r="DR7" s="639"/>
      <c r="DS7" s="639"/>
      <c r="DT7" s="639"/>
      <c r="DU7" s="639"/>
      <c r="DV7" s="639"/>
      <c r="DW7" s="639"/>
      <c r="DX7" s="639"/>
      <c r="DY7" s="639"/>
      <c r="DZ7" s="639"/>
      <c r="EA7" s="639"/>
      <c r="EB7" s="639"/>
      <c r="EC7" s="684"/>
    </row>
    <row r="8" spans="2:143" ht="11.25" customHeight="1" x14ac:dyDescent="0.2">
      <c r="B8" s="635" t="s">
        <v>170</v>
      </c>
      <c r="C8" s="636"/>
      <c r="D8" s="636"/>
      <c r="E8" s="636"/>
      <c r="F8" s="636"/>
      <c r="G8" s="636"/>
      <c r="H8" s="636"/>
      <c r="I8" s="636"/>
      <c r="J8" s="636"/>
      <c r="K8" s="636"/>
      <c r="L8" s="636"/>
      <c r="M8" s="636"/>
      <c r="N8" s="636"/>
      <c r="O8" s="636"/>
      <c r="P8" s="636"/>
      <c r="Q8" s="637"/>
      <c r="R8" s="638">
        <v>1785782</v>
      </c>
      <c r="S8" s="639"/>
      <c r="T8" s="639"/>
      <c r="U8" s="639"/>
      <c r="V8" s="639"/>
      <c r="W8" s="639"/>
      <c r="X8" s="639"/>
      <c r="Y8" s="640"/>
      <c r="Z8" s="671">
        <v>0.4</v>
      </c>
      <c r="AA8" s="671"/>
      <c r="AB8" s="671"/>
      <c r="AC8" s="671"/>
      <c r="AD8" s="672">
        <v>1785782</v>
      </c>
      <c r="AE8" s="672"/>
      <c r="AF8" s="672"/>
      <c r="AG8" s="672"/>
      <c r="AH8" s="672"/>
      <c r="AI8" s="672"/>
      <c r="AJ8" s="672"/>
      <c r="AK8" s="672"/>
      <c r="AL8" s="641">
        <v>0.9</v>
      </c>
      <c r="AM8" s="642"/>
      <c r="AN8" s="642"/>
      <c r="AO8" s="673"/>
      <c r="AP8" s="635" t="s">
        <v>171</v>
      </c>
      <c r="AQ8" s="636"/>
      <c r="AR8" s="636"/>
      <c r="AS8" s="636"/>
      <c r="AT8" s="636"/>
      <c r="AU8" s="636"/>
      <c r="AV8" s="636"/>
      <c r="AW8" s="636"/>
      <c r="AX8" s="636"/>
      <c r="AY8" s="636"/>
      <c r="AZ8" s="636"/>
      <c r="BA8" s="636"/>
      <c r="BB8" s="636"/>
      <c r="BC8" s="636"/>
      <c r="BD8" s="636"/>
      <c r="BE8" s="636"/>
      <c r="BF8" s="637"/>
      <c r="BG8" s="638">
        <v>1860016</v>
      </c>
      <c r="BH8" s="639"/>
      <c r="BI8" s="639"/>
      <c r="BJ8" s="639"/>
      <c r="BK8" s="639"/>
      <c r="BL8" s="639"/>
      <c r="BM8" s="639"/>
      <c r="BN8" s="640"/>
      <c r="BO8" s="671">
        <v>1.4</v>
      </c>
      <c r="BP8" s="671"/>
      <c r="BQ8" s="671"/>
      <c r="BR8" s="671"/>
      <c r="BS8" s="644" t="s">
        <v>66</v>
      </c>
      <c r="BT8" s="639"/>
      <c r="BU8" s="639"/>
      <c r="BV8" s="639"/>
      <c r="BW8" s="639"/>
      <c r="BX8" s="639"/>
      <c r="BY8" s="639"/>
      <c r="BZ8" s="639"/>
      <c r="CA8" s="639"/>
      <c r="CB8" s="684"/>
      <c r="CD8" s="685" t="s">
        <v>172</v>
      </c>
      <c r="CE8" s="682"/>
      <c r="CF8" s="682"/>
      <c r="CG8" s="682"/>
      <c r="CH8" s="682"/>
      <c r="CI8" s="682"/>
      <c r="CJ8" s="682"/>
      <c r="CK8" s="682"/>
      <c r="CL8" s="682"/>
      <c r="CM8" s="682"/>
      <c r="CN8" s="682"/>
      <c r="CO8" s="682"/>
      <c r="CP8" s="682"/>
      <c r="CQ8" s="683"/>
      <c r="CR8" s="638">
        <v>162721143</v>
      </c>
      <c r="CS8" s="639"/>
      <c r="CT8" s="639"/>
      <c r="CU8" s="639"/>
      <c r="CV8" s="639"/>
      <c r="CW8" s="639"/>
      <c r="CX8" s="639"/>
      <c r="CY8" s="640"/>
      <c r="CZ8" s="671">
        <v>39.6</v>
      </c>
      <c r="DA8" s="671"/>
      <c r="DB8" s="671"/>
      <c r="DC8" s="671"/>
      <c r="DD8" s="644">
        <v>3960762</v>
      </c>
      <c r="DE8" s="639"/>
      <c r="DF8" s="639"/>
      <c r="DG8" s="639"/>
      <c r="DH8" s="639"/>
      <c r="DI8" s="639"/>
      <c r="DJ8" s="639"/>
      <c r="DK8" s="639"/>
      <c r="DL8" s="639"/>
      <c r="DM8" s="639"/>
      <c r="DN8" s="639"/>
      <c r="DO8" s="639"/>
      <c r="DP8" s="640"/>
      <c r="DQ8" s="644">
        <v>91202644</v>
      </c>
      <c r="DR8" s="639"/>
      <c r="DS8" s="639"/>
      <c r="DT8" s="639"/>
      <c r="DU8" s="639"/>
      <c r="DV8" s="639"/>
      <c r="DW8" s="639"/>
      <c r="DX8" s="639"/>
      <c r="DY8" s="639"/>
      <c r="DZ8" s="639"/>
      <c r="EA8" s="639"/>
      <c r="EB8" s="639"/>
      <c r="EC8" s="684"/>
    </row>
    <row r="9" spans="2:143" ht="11.25" customHeight="1" x14ac:dyDescent="0.2">
      <c r="B9" s="635" t="s">
        <v>173</v>
      </c>
      <c r="C9" s="636"/>
      <c r="D9" s="636"/>
      <c r="E9" s="636"/>
      <c r="F9" s="636"/>
      <c r="G9" s="636"/>
      <c r="H9" s="636"/>
      <c r="I9" s="636"/>
      <c r="J9" s="636"/>
      <c r="K9" s="636"/>
      <c r="L9" s="636"/>
      <c r="M9" s="636"/>
      <c r="N9" s="636"/>
      <c r="O9" s="636"/>
      <c r="P9" s="636"/>
      <c r="Q9" s="637"/>
      <c r="R9" s="638">
        <v>2082201</v>
      </c>
      <c r="S9" s="639"/>
      <c r="T9" s="639"/>
      <c r="U9" s="639"/>
      <c r="V9" s="639"/>
      <c r="W9" s="639"/>
      <c r="X9" s="639"/>
      <c r="Y9" s="640"/>
      <c r="Z9" s="671">
        <v>0.5</v>
      </c>
      <c r="AA9" s="671"/>
      <c r="AB9" s="671"/>
      <c r="AC9" s="671"/>
      <c r="AD9" s="672">
        <v>2082201</v>
      </c>
      <c r="AE9" s="672"/>
      <c r="AF9" s="672"/>
      <c r="AG9" s="672"/>
      <c r="AH9" s="672"/>
      <c r="AI9" s="672"/>
      <c r="AJ9" s="672"/>
      <c r="AK9" s="672"/>
      <c r="AL9" s="641">
        <v>1</v>
      </c>
      <c r="AM9" s="642"/>
      <c r="AN9" s="642"/>
      <c r="AO9" s="673"/>
      <c r="AP9" s="635" t="s">
        <v>174</v>
      </c>
      <c r="AQ9" s="636"/>
      <c r="AR9" s="636"/>
      <c r="AS9" s="636"/>
      <c r="AT9" s="636"/>
      <c r="AU9" s="636"/>
      <c r="AV9" s="636"/>
      <c r="AW9" s="636"/>
      <c r="AX9" s="636"/>
      <c r="AY9" s="636"/>
      <c r="AZ9" s="636"/>
      <c r="BA9" s="636"/>
      <c r="BB9" s="636"/>
      <c r="BC9" s="636"/>
      <c r="BD9" s="636"/>
      <c r="BE9" s="636"/>
      <c r="BF9" s="637"/>
      <c r="BG9" s="638">
        <v>122262371</v>
      </c>
      <c r="BH9" s="639"/>
      <c r="BI9" s="639"/>
      <c r="BJ9" s="639"/>
      <c r="BK9" s="639"/>
      <c r="BL9" s="639"/>
      <c r="BM9" s="639"/>
      <c r="BN9" s="640"/>
      <c r="BO9" s="671">
        <v>95.1</v>
      </c>
      <c r="BP9" s="671"/>
      <c r="BQ9" s="671"/>
      <c r="BR9" s="671"/>
      <c r="BS9" s="644" t="s">
        <v>66</v>
      </c>
      <c r="BT9" s="639"/>
      <c r="BU9" s="639"/>
      <c r="BV9" s="639"/>
      <c r="BW9" s="639"/>
      <c r="BX9" s="639"/>
      <c r="BY9" s="639"/>
      <c r="BZ9" s="639"/>
      <c r="CA9" s="639"/>
      <c r="CB9" s="684"/>
      <c r="CD9" s="685" t="s">
        <v>175</v>
      </c>
      <c r="CE9" s="682"/>
      <c r="CF9" s="682"/>
      <c r="CG9" s="682"/>
      <c r="CH9" s="682"/>
      <c r="CI9" s="682"/>
      <c r="CJ9" s="682"/>
      <c r="CK9" s="682"/>
      <c r="CL9" s="682"/>
      <c r="CM9" s="682"/>
      <c r="CN9" s="682"/>
      <c r="CO9" s="682"/>
      <c r="CP9" s="682"/>
      <c r="CQ9" s="683"/>
      <c r="CR9" s="638">
        <v>25450305</v>
      </c>
      <c r="CS9" s="639"/>
      <c r="CT9" s="639"/>
      <c r="CU9" s="639"/>
      <c r="CV9" s="639"/>
      <c r="CW9" s="639"/>
      <c r="CX9" s="639"/>
      <c r="CY9" s="640"/>
      <c r="CZ9" s="671">
        <v>6.2</v>
      </c>
      <c r="DA9" s="671"/>
      <c r="DB9" s="671"/>
      <c r="DC9" s="671"/>
      <c r="DD9" s="644">
        <v>115686</v>
      </c>
      <c r="DE9" s="639"/>
      <c r="DF9" s="639"/>
      <c r="DG9" s="639"/>
      <c r="DH9" s="639"/>
      <c r="DI9" s="639"/>
      <c r="DJ9" s="639"/>
      <c r="DK9" s="639"/>
      <c r="DL9" s="639"/>
      <c r="DM9" s="639"/>
      <c r="DN9" s="639"/>
      <c r="DO9" s="639"/>
      <c r="DP9" s="640"/>
      <c r="DQ9" s="644">
        <v>21289883</v>
      </c>
      <c r="DR9" s="639"/>
      <c r="DS9" s="639"/>
      <c r="DT9" s="639"/>
      <c r="DU9" s="639"/>
      <c r="DV9" s="639"/>
      <c r="DW9" s="639"/>
      <c r="DX9" s="639"/>
      <c r="DY9" s="639"/>
      <c r="DZ9" s="639"/>
      <c r="EA9" s="639"/>
      <c r="EB9" s="639"/>
      <c r="EC9" s="684"/>
    </row>
    <row r="10" spans="2:143" ht="11.25" customHeight="1" x14ac:dyDescent="0.2">
      <c r="B10" s="635" t="s">
        <v>176</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177</v>
      </c>
      <c r="AQ10" s="636"/>
      <c r="AR10" s="636"/>
      <c r="AS10" s="636"/>
      <c r="AT10" s="636"/>
      <c r="AU10" s="636"/>
      <c r="AV10" s="636"/>
      <c r="AW10" s="636"/>
      <c r="AX10" s="636"/>
      <c r="AY10" s="636"/>
      <c r="AZ10" s="636"/>
      <c r="BA10" s="636"/>
      <c r="BB10" s="636"/>
      <c r="BC10" s="636"/>
      <c r="BD10" s="636"/>
      <c r="BE10" s="636"/>
      <c r="BF10" s="637"/>
      <c r="BG10" s="638" t="s">
        <v>66</v>
      </c>
      <c r="BH10" s="639"/>
      <c r="BI10" s="639"/>
      <c r="BJ10" s="639"/>
      <c r="BK10" s="639"/>
      <c r="BL10" s="639"/>
      <c r="BM10" s="639"/>
      <c r="BN10" s="640"/>
      <c r="BO10" s="671" t="s">
        <v>66</v>
      </c>
      <c r="BP10" s="671"/>
      <c r="BQ10" s="671"/>
      <c r="BR10" s="671"/>
      <c r="BS10" s="644" t="s">
        <v>66</v>
      </c>
      <c r="BT10" s="639"/>
      <c r="BU10" s="639"/>
      <c r="BV10" s="639"/>
      <c r="BW10" s="639"/>
      <c r="BX10" s="639"/>
      <c r="BY10" s="639"/>
      <c r="BZ10" s="639"/>
      <c r="CA10" s="639"/>
      <c r="CB10" s="684"/>
      <c r="CD10" s="685" t="s">
        <v>178</v>
      </c>
      <c r="CE10" s="682"/>
      <c r="CF10" s="682"/>
      <c r="CG10" s="682"/>
      <c r="CH10" s="682"/>
      <c r="CI10" s="682"/>
      <c r="CJ10" s="682"/>
      <c r="CK10" s="682"/>
      <c r="CL10" s="682"/>
      <c r="CM10" s="682"/>
      <c r="CN10" s="682"/>
      <c r="CO10" s="682"/>
      <c r="CP10" s="682"/>
      <c r="CQ10" s="683"/>
      <c r="CR10" s="638">
        <v>255473</v>
      </c>
      <c r="CS10" s="639"/>
      <c r="CT10" s="639"/>
      <c r="CU10" s="639"/>
      <c r="CV10" s="639"/>
      <c r="CW10" s="639"/>
      <c r="CX10" s="639"/>
      <c r="CY10" s="640"/>
      <c r="CZ10" s="671">
        <v>0.1</v>
      </c>
      <c r="DA10" s="671"/>
      <c r="DB10" s="671"/>
      <c r="DC10" s="671"/>
      <c r="DD10" s="644" t="s">
        <v>66</v>
      </c>
      <c r="DE10" s="639"/>
      <c r="DF10" s="639"/>
      <c r="DG10" s="639"/>
      <c r="DH10" s="639"/>
      <c r="DI10" s="639"/>
      <c r="DJ10" s="639"/>
      <c r="DK10" s="639"/>
      <c r="DL10" s="639"/>
      <c r="DM10" s="639"/>
      <c r="DN10" s="639"/>
      <c r="DO10" s="639"/>
      <c r="DP10" s="640"/>
      <c r="DQ10" s="644">
        <v>184766</v>
      </c>
      <c r="DR10" s="639"/>
      <c r="DS10" s="639"/>
      <c r="DT10" s="639"/>
      <c r="DU10" s="639"/>
      <c r="DV10" s="639"/>
      <c r="DW10" s="639"/>
      <c r="DX10" s="639"/>
      <c r="DY10" s="639"/>
      <c r="DZ10" s="639"/>
      <c r="EA10" s="639"/>
      <c r="EB10" s="639"/>
      <c r="EC10" s="684"/>
    </row>
    <row r="11" spans="2:143" ht="11.25" customHeight="1" x14ac:dyDescent="0.2">
      <c r="B11" s="635" t="s">
        <v>179</v>
      </c>
      <c r="C11" s="636"/>
      <c r="D11" s="636"/>
      <c r="E11" s="636"/>
      <c r="F11" s="636"/>
      <c r="G11" s="636"/>
      <c r="H11" s="636"/>
      <c r="I11" s="636"/>
      <c r="J11" s="636"/>
      <c r="K11" s="636"/>
      <c r="L11" s="636"/>
      <c r="M11" s="636"/>
      <c r="N11" s="636"/>
      <c r="O11" s="636"/>
      <c r="P11" s="636"/>
      <c r="Q11" s="637"/>
      <c r="R11" s="638">
        <v>18711870</v>
      </c>
      <c r="S11" s="639"/>
      <c r="T11" s="639"/>
      <c r="U11" s="639"/>
      <c r="V11" s="639"/>
      <c r="W11" s="639"/>
      <c r="X11" s="639"/>
      <c r="Y11" s="640"/>
      <c r="Z11" s="641">
        <v>4.4000000000000004</v>
      </c>
      <c r="AA11" s="642"/>
      <c r="AB11" s="642"/>
      <c r="AC11" s="643"/>
      <c r="AD11" s="644">
        <v>18711870</v>
      </c>
      <c r="AE11" s="639"/>
      <c r="AF11" s="639"/>
      <c r="AG11" s="639"/>
      <c r="AH11" s="639"/>
      <c r="AI11" s="639"/>
      <c r="AJ11" s="639"/>
      <c r="AK11" s="640"/>
      <c r="AL11" s="641">
        <v>9.1999999999999993</v>
      </c>
      <c r="AM11" s="642"/>
      <c r="AN11" s="642"/>
      <c r="AO11" s="673"/>
      <c r="AP11" s="635" t="s">
        <v>180</v>
      </c>
      <c r="AQ11" s="636"/>
      <c r="AR11" s="636"/>
      <c r="AS11" s="636"/>
      <c r="AT11" s="636"/>
      <c r="AU11" s="636"/>
      <c r="AV11" s="636"/>
      <c r="AW11" s="636"/>
      <c r="AX11" s="636"/>
      <c r="AY11" s="636"/>
      <c r="AZ11" s="636"/>
      <c r="BA11" s="636"/>
      <c r="BB11" s="636"/>
      <c r="BC11" s="636"/>
      <c r="BD11" s="636"/>
      <c r="BE11" s="636"/>
      <c r="BF11" s="637"/>
      <c r="BG11" s="638" t="s">
        <v>66</v>
      </c>
      <c r="BH11" s="639"/>
      <c r="BI11" s="639"/>
      <c r="BJ11" s="639"/>
      <c r="BK11" s="639"/>
      <c r="BL11" s="639"/>
      <c r="BM11" s="639"/>
      <c r="BN11" s="640"/>
      <c r="BO11" s="671" t="s">
        <v>66</v>
      </c>
      <c r="BP11" s="671"/>
      <c r="BQ11" s="671"/>
      <c r="BR11" s="671"/>
      <c r="BS11" s="644" t="s">
        <v>66</v>
      </c>
      <c r="BT11" s="639"/>
      <c r="BU11" s="639"/>
      <c r="BV11" s="639"/>
      <c r="BW11" s="639"/>
      <c r="BX11" s="639"/>
      <c r="BY11" s="639"/>
      <c r="BZ11" s="639"/>
      <c r="CA11" s="639"/>
      <c r="CB11" s="684"/>
      <c r="CD11" s="685" t="s">
        <v>181</v>
      </c>
      <c r="CE11" s="682"/>
      <c r="CF11" s="682"/>
      <c r="CG11" s="682"/>
      <c r="CH11" s="682"/>
      <c r="CI11" s="682"/>
      <c r="CJ11" s="682"/>
      <c r="CK11" s="682"/>
      <c r="CL11" s="682"/>
      <c r="CM11" s="682"/>
      <c r="CN11" s="682"/>
      <c r="CO11" s="682"/>
      <c r="CP11" s="682"/>
      <c r="CQ11" s="683"/>
      <c r="CR11" s="638">
        <v>203287</v>
      </c>
      <c r="CS11" s="639"/>
      <c r="CT11" s="639"/>
      <c r="CU11" s="639"/>
      <c r="CV11" s="639"/>
      <c r="CW11" s="639"/>
      <c r="CX11" s="639"/>
      <c r="CY11" s="640"/>
      <c r="CZ11" s="671">
        <v>0</v>
      </c>
      <c r="DA11" s="671"/>
      <c r="DB11" s="671"/>
      <c r="DC11" s="671"/>
      <c r="DD11" s="644" t="s">
        <v>66</v>
      </c>
      <c r="DE11" s="639"/>
      <c r="DF11" s="639"/>
      <c r="DG11" s="639"/>
      <c r="DH11" s="639"/>
      <c r="DI11" s="639"/>
      <c r="DJ11" s="639"/>
      <c r="DK11" s="639"/>
      <c r="DL11" s="639"/>
      <c r="DM11" s="639"/>
      <c r="DN11" s="639"/>
      <c r="DO11" s="639"/>
      <c r="DP11" s="640"/>
      <c r="DQ11" s="644">
        <v>193691</v>
      </c>
      <c r="DR11" s="639"/>
      <c r="DS11" s="639"/>
      <c r="DT11" s="639"/>
      <c r="DU11" s="639"/>
      <c r="DV11" s="639"/>
      <c r="DW11" s="639"/>
      <c r="DX11" s="639"/>
      <c r="DY11" s="639"/>
      <c r="DZ11" s="639"/>
      <c r="EA11" s="639"/>
      <c r="EB11" s="639"/>
      <c r="EC11" s="684"/>
    </row>
    <row r="12" spans="2:143" ht="11.25" customHeight="1" x14ac:dyDescent="0.2">
      <c r="B12" s="635" t="s">
        <v>182</v>
      </c>
      <c r="C12" s="636"/>
      <c r="D12" s="636"/>
      <c r="E12" s="636"/>
      <c r="F12" s="636"/>
      <c r="G12" s="636"/>
      <c r="H12" s="636"/>
      <c r="I12" s="636"/>
      <c r="J12" s="636"/>
      <c r="K12" s="636"/>
      <c r="L12" s="636"/>
      <c r="M12" s="636"/>
      <c r="N12" s="636"/>
      <c r="O12" s="636"/>
      <c r="P12" s="636"/>
      <c r="Q12" s="637"/>
      <c r="R12" s="638" t="s">
        <v>66</v>
      </c>
      <c r="S12" s="639"/>
      <c r="T12" s="639"/>
      <c r="U12" s="639"/>
      <c r="V12" s="639"/>
      <c r="W12" s="639"/>
      <c r="X12" s="639"/>
      <c r="Y12" s="640"/>
      <c r="Z12" s="671" t="s">
        <v>66</v>
      </c>
      <c r="AA12" s="671"/>
      <c r="AB12" s="671"/>
      <c r="AC12" s="671"/>
      <c r="AD12" s="672" t="s">
        <v>66</v>
      </c>
      <c r="AE12" s="672"/>
      <c r="AF12" s="672"/>
      <c r="AG12" s="672"/>
      <c r="AH12" s="672"/>
      <c r="AI12" s="672"/>
      <c r="AJ12" s="672"/>
      <c r="AK12" s="672"/>
      <c r="AL12" s="641" t="s">
        <v>66</v>
      </c>
      <c r="AM12" s="642"/>
      <c r="AN12" s="642"/>
      <c r="AO12" s="673"/>
      <c r="AP12" s="635" t="s">
        <v>183</v>
      </c>
      <c r="AQ12" s="636"/>
      <c r="AR12" s="636"/>
      <c r="AS12" s="636"/>
      <c r="AT12" s="636"/>
      <c r="AU12" s="636"/>
      <c r="AV12" s="636"/>
      <c r="AW12" s="636"/>
      <c r="AX12" s="636"/>
      <c r="AY12" s="636"/>
      <c r="AZ12" s="636"/>
      <c r="BA12" s="636"/>
      <c r="BB12" s="636"/>
      <c r="BC12" s="636"/>
      <c r="BD12" s="636"/>
      <c r="BE12" s="636"/>
      <c r="BF12" s="637"/>
      <c r="BG12" s="638" t="s">
        <v>66</v>
      </c>
      <c r="BH12" s="639"/>
      <c r="BI12" s="639"/>
      <c r="BJ12" s="639"/>
      <c r="BK12" s="639"/>
      <c r="BL12" s="639"/>
      <c r="BM12" s="639"/>
      <c r="BN12" s="640"/>
      <c r="BO12" s="671" t="s">
        <v>66</v>
      </c>
      <c r="BP12" s="671"/>
      <c r="BQ12" s="671"/>
      <c r="BR12" s="671"/>
      <c r="BS12" s="644" t="s">
        <v>66</v>
      </c>
      <c r="BT12" s="639"/>
      <c r="BU12" s="639"/>
      <c r="BV12" s="639"/>
      <c r="BW12" s="639"/>
      <c r="BX12" s="639"/>
      <c r="BY12" s="639"/>
      <c r="BZ12" s="639"/>
      <c r="CA12" s="639"/>
      <c r="CB12" s="684"/>
      <c r="CD12" s="685" t="s">
        <v>184</v>
      </c>
      <c r="CE12" s="682"/>
      <c r="CF12" s="682"/>
      <c r="CG12" s="682"/>
      <c r="CH12" s="682"/>
      <c r="CI12" s="682"/>
      <c r="CJ12" s="682"/>
      <c r="CK12" s="682"/>
      <c r="CL12" s="682"/>
      <c r="CM12" s="682"/>
      <c r="CN12" s="682"/>
      <c r="CO12" s="682"/>
      <c r="CP12" s="682"/>
      <c r="CQ12" s="683"/>
      <c r="CR12" s="638">
        <v>1956389</v>
      </c>
      <c r="CS12" s="639"/>
      <c r="CT12" s="639"/>
      <c r="CU12" s="639"/>
      <c r="CV12" s="639"/>
      <c r="CW12" s="639"/>
      <c r="CX12" s="639"/>
      <c r="CY12" s="640"/>
      <c r="CZ12" s="671">
        <v>0.5</v>
      </c>
      <c r="DA12" s="671"/>
      <c r="DB12" s="671"/>
      <c r="DC12" s="671"/>
      <c r="DD12" s="644" t="s">
        <v>66</v>
      </c>
      <c r="DE12" s="639"/>
      <c r="DF12" s="639"/>
      <c r="DG12" s="639"/>
      <c r="DH12" s="639"/>
      <c r="DI12" s="639"/>
      <c r="DJ12" s="639"/>
      <c r="DK12" s="639"/>
      <c r="DL12" s="639"/>
      <c r="DM12" s="639"/>
      <c r="DN12" s="639"/>
      <c r="DO12" s="639"/>
      <c r="DP12" s="640"/>
      <c r="DQ12" s="644">
        <v>1787958</v>
      </c>
      <c r="DR12" s="639"/>
      <c r="DS12" s="639"/>
      <c r="DT12" s="639"/>
      <c r="DU12" s="639"/>
      <c r="DV12" s="639"/>
      <c r="DW12" s="639"/>
      <c r="DX12" s="639"/>
      <c r="DY12" s="639"/>
      <c r="DZ12" s="639"/>
      <c r="EA12" s="639"/>
      <c r="EB12" s="639"/>
      <c r="EC12" s="684"/>
    </row>
    <row r="13" spans="2:143" ht="11.25" customHeight="1" x14ac:dyDescent="0.2">
      <c r="B13" s="635" t="s">
        <v>185</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186</v>
      </c>
      <c r="AQ13" s="636"/>
      <c r="AR13" s="636"/>
      <c r="AS13" s="636"/>
      <c r="AT13" s="636"/>
      <c r="AU13" s="636"/>
      <c r="AV13" s="636"/>
      <c r="AW13" s="636"/>
      <c r="AX13" s="636"/>
      <c r="AY13" s="636"/>
      <c r="AZ13" s="636"/>
      <c r="BA13" s="636"/>
      <c r="BB13" s="636"/>
      <c r="BC13" s="636"/>
      <c r="BD13" s="636"/>
      <c r="BE13" s="636"/>
      <c r="BF13" s="637"/>
      <c r="BG13" s="638" t="s">
        <v>66</v>
      </c>
      <c r="BH13" s="639"/>
      <c r="BI13" s="639"/>
      <c r="BJ13" s="639"/>
      <c r="BK13" s="639"/>
      <c r="BL13" s="639"/>
      <c r="BM13" s="639"/>
      <c r="BN13" s="640"/>
      <c r="BO13" s="671" t="s">
        <v>66</v>
      </c>
      <c r="BP13" s="671"/>
      <c r="BQ13" s="671"/>
      <c r="BR13" s="671"/>
      <c r="BS13" s="644" t="s">
        <v>66</v>
      </c>
      <c r="BT13" s="639"/>
      <c r="BU13" s="639"/>
      <c r="BV13" s="639"/>
      <c r="BW13" s="639"/>
      <c r="BX13" s="639"/>
      <c r="BY13" s="639"/>
      <c r="BZ13" s="639"/>
      <c r="CA13" s="639"/>
      <c r="CB13" s="684"/>
      <c r="CD13" s="685" t="s">
        <v>187</v>
      </c>
      <c r="CE13" s="682"/>
      <c r="CF13" s="682"/>
      <c r="CG13" s="682"/>
      <c r="CH13" s="682"/>
      <c r="CI13" s="682"/>
      <c r="CJ13" s="682"/>
      <c r="CK13" s="682"/>
      <c r="CL13" s="682"/>
      <c r="CM13" s="682"/>
      <c r="CN13" s="682"/>
      <c r="CO13" s="682"/>
      <c r="CP13" s="682"/>
      <c r="CQ13" s="683"/>
      <c r="CR13" s="638">
        <v>36352156</v>
      </c>
      <c r="CS13" s="639"/>
      <c r="CT13" s="639"/>
      <c r="CU13" s="639"/>
      <c r="CV13" s="639"/>
      <c r="CW13" s="639"/>
      <c r="CX13" s="639"/>
      <c r="CY13" s="640"/>
      <c r="CZ13" s="671">
        <v>8.8000000000000007</v>
      </c>
      <c r="DA13" s="671"/>
      <c r="DB13" s="671"/>
      <c r="DC13" s="671"/>
      <c r="DD13" s="644">
        <v>22718703</v>
      </c>
      <c r="DE13" s="639"/>
      <c r="DF13" s="639"/>
      <c r="DG13" s="639"/>
      <c r="DH13" s="639"/>
      <c r="DI13" s="639"/>
      <c r="DJ13" s="639"/>
      <c r="DK13" s="639"/>
      <c r="DL13" s="639"/>
      <c r="DM13" s="639"/>
      <c r="DN13" s="639"/>
      <c r="DO13" s="639"/>
      <c r="DP13" s="640"/>
      <c r="DQ13" s="644">
        <v>21735140</v>
      </c>
      <c r="DR13" s="639"/>
      <c r="DS13" s="639"/>
      <c r="DT13" s="639"/>
      <c r="DU13" s="639"/>
      <c r="DV13" s="639"/>
      <c r="DW13" s="639"/>
      <c r="DX13" s="639"/>
      <c r="DY13" s="639"/>
      <c r="DZ13" s="639"/>
      <c r="EA13" s="639"/>
      <c r="EB13" s="639"/>
      <c r="EC13" s="684"/>
    </row>
    <row r="14" spans="2:143" ht="11.25" customHeight="1" x14ac:dyDescent="0.2">
      <c r="B14" s="635" t="s">
        <v>188</v>
      </c>
      <c r="C14" s="636"/>
      <c r="D14" s="636"/>
      <c r="E14" s="636"/>
      <c r="F14" s="636"/>
      <c r="G14" s="636"/>
      <c r="H14" s="636"/>
      <c r="I14" s="636"/>
      <c r="J14" s="636"/>
      <c r="K14" s="636"/>
      <c r="L14" s="636"/>
      <c r="M14" s="636"/>
      <c r="N14" s="636"/>
      <c r="O14" s="636"/>
      <c r="P14" s="636"/>
      <c r="Q14" s="637"/>
      <c r="R14" s="638">
        <v>107</v>
      </c>
      <c r="S14" s="639"/>
      <c r="T14" s="639"/>
      <c r="U14" s="639"/>
      <c r="V14" s="639"/>
      <c r="W14" s="639"/>
      <c r="X14" s="639"/>
      <c r="Y14" s="640"/>
      <c r="Z14" s="671">
        <v>0</v>
      </c>
      <c r="AA14" s="671"/>
      <c r="AB14" s="671"/>
      <c r="AC14" s="671"/>
      <c r="AD14" s="672">
        <v>107</v>
      </c>
      <c r="AE14" s="672"/>
      <c r="AF14" s="672"/>
      <c r="AG14" s="672"/>
      <c r="AH14" s="672"/>
      <c r="AI14" s="672"/>
      <c r="AJ14" s="672"/>
      <c r="AK14" s="672"/>
      <c r="AL14" s="641">
        <v>0</v>
      </c>
      <c r="AM14" s="642"/>
      <c r="AN14" s="642"/>
      <c r="AO14" s="673"/>
      <c r="AP14" s="635" t="s">
        <v>189</v>
      </c>
      <c r="AQ14" s="636"/>
      <c r="AR14" s="636"/>
      <c r="AS14" s="636"/>
      <c r="AT14" s="636"/>
      <c r="AU14" s="636"/>
      <c r="AV14" s="636"/>
      <c r="AW14" s="636"/>
      <c r="AX14" s="636"/>
      <c r="AY14" s="636"/>
      <c r="AZ14" s="636"/>
      <c r="BA14" s="636"/>
      <c r="BB14" s="636"/>
      <c r="BC14" s="636"/>
      <c r="BD14" s="636"/>
      <c r="BE14" s="636"/>
      <c r="BF14" s="637"/>
      <c r="BG14" s="638">
        <v>347640</v>
      </c>
      <c r="BH14" s="639"/>
      <c r="BI14" s="639"/>
      <c r="BJ14" s="639"/>
      <c r="BK14" s="639"/>
      <c r="BL14" s="639"/>
      <c r="BM14" s="639"/>
      <c r="BN14" s="640"/>
      <c r="BO14" s="671">
        <v>0.3</v>
      </c>
      <c r="BP14" s="671"/>
      <c r="BQ14" s="671"/>
      <c r="BR14" s="671"/>
      <c r="BS14" s="644" t="s">
        <v>66</v>
      </c>
      <c r="BT14" s="639"/>
      <c r="BU14" s="639"/>
      <c r="BV14" s="639"/>
      <c r="BW14" s="639"/>
      <c r="BX14" s="639"/>
      <c r="BY14" s="639"/>
      <c r="BZ14" s="639"/>
      <c r="CA14" s="639"/>
      <c r="CB14" s="684"/>
      <c r="CD14" s="685" t="s">
        <v>190</v>
      </c>
      <c r="CE14" s="682"/>
      <c r="CF14" s="682"/>
      <c r="CG14" s="682"/>
      <c r="CH14" s="682"/>
      <c r="CI14" s="682"/>
      <c r="CJ14" s="682"/>
      <c r="CK14" s="682"/>
      <c r="CL14" s="682"/>
      <c r="CM14" s="682"/>
      <c r="CN14" s="682"/>
      <c r="CO14" s="682"/>
      <c r="CP14" s="682"/>
      <c r="CQ14" s="683"/>
      <c r="CR14" s="638">
        <v>992614</v>
      </c>
      <c r="CS14" s="639"/>
      <c r="CT14" s="639"/>
      <c r="CU14" s="639"/>
      <c r="CV14" s="639"/>
      <c r="CW14" s="639"/>
      <c r="CX14" s="639"/>
      <c r="CY14" s="640"/>
      <c r="CZ14" s="671">
        <v>0.2</v>
      </c>
      <c r="DA14" s="671"/>
      <c r="DB14" s="671"/>
      <c r="DC14" s="671"/>
      <c r="DD14" s="644">
        <v>184067</v>
      </c>
      <c r="DE14" s="639"/>
      <c r="DF14" s="639"/>
      <c r="DG14" s="639"/>
      <c r="DH14" s="639"/>
      <c r="DI14" s="639"/>
      <c r="DJ14" s="639"/>
      <c r="DK14" s="639"/>
      <c r="DL14" s="639"/>
      <c r="DM14" s="639"/>
      <c r="DN14" s="639"/>
      <c r="DO14" s="639"/>
      <c r="DP14" s="640"/>
      <c r="DQ14" s="644">
        <v>758110</v>
      </c>
      <c r="DR14" s="639"/>
      <c r="DS14" s="639"/>
      <c r="DT14" s="639"/>
      <c r="DU14" s="639"/>
      <c r="DV14" s="639"/>
      <c r="DW14" s="639"/>
      <c r="DX14" s="639"/>
      <c r="DY14" s="639"/>
      <c r="DZ14" s="639"/>
      <c r="EA14" s="639"/>
      <c r="EB14" s="639"/>
      <c r="EC14" s="684"/>
    </row>
    <row r="15" spans="2:143" ht="11.25" customHeight="1" x14ac:dyDescent="0.2">
      <c r="B15" s="635" t="s">
        <v>191</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192</v>
      </c>
      <c r="AQ15" s="636"/>
      <c r="AR15" s="636"/>
      <c r="AS15" s="636"/>
      <c r="AT15" s="636"/>
      <c r="AU15" s="636"/>
      <c r="AV15" s="636"/>
      <c r="AW15" s="636"/>
      <c r="AX15" s="636"/>
      <c r="AY15" s="636"/>
      <c r="AZ15" s="636"/>
      <c r="BA15" s="636"/>
      <c r="BB15" s="636"/>
      <c r="BC15" s="636"/>
      <c r="BD15" s="636"/>
      <c r="BE15" s="636"/>
      <c r="BF15" s="637"/>
      <c r="BG15" s="638">
        <v>4139699</v>
      </c>
      <c r="BH15" s="639"/>
      <c r="BI15" s="639"/>
      <c r="BJ15" s="639"/>
      <c r="BK15" s="639"/>
      <c r="BL15" s="639"/>
      <c r="BM15" s="639"/>
      <c r="BN15" s="640"/>
      <c r="BO15" s="671">
        <v>3.2</v>
      </c>
      <c r="BP15" s="671"/>
      <c r="BQ15" s="671"/>
      <c r="BR15" s="671"/>
      <c r="BS15" s="644" t="s">
        <v>66</v>
      </c>
      <c r="BT15" s="639"/>
      <c r="BU15" s="639"/>
      <c r="BV15" s="639"/>
      <c r="BW15" s="639"/>
      <c r="BX15" s="639"/>
      <c r="BY15" s="639"/>
      <c r="BZ15" s="639"/>
      <c r="CA15" s="639"/>
      <c r="CB15" s="684"/>
      <c r="CD15" s="685" t="s">
        <v>193</v>
      </c>
      <c r="CE15" s="682"/>
      <c r="CF15" s="682"/>
      <c r="CG15" s="682"/>
      <c r="CH15" s="682"/>
      <c r="CI15" s="682"/>
      <c r="CJ15" s="682"/>
      <c r="CK15" s="682"/>
      <c r="CL15" s="682"/>
      <c r="CM15" s="682"/>
      <c r="CN15" s="682"/>
      <c r="CO15" s="682"/>
      <c r="CP15" s="682"/>
      <c r="CQ15" s="683"/>
      <c r="CR15" s="638">
        <v>41275061</v>
      </c>
      <c r="CS15" s="639"/>
      <c r="CT15" s="639"/>
      <c r="CU15" s="639"/>
      <c r="CV15" s="639"/>
      <c r="CW15" s="639"/>
      <c r="CX15" s="639"/>
      <c r="CY15" s="640"/>
      <c r="CZ15" s="671">
        <v>10</v>
      </c>
      <c r="DA15" s="671"/>
      <c r="DB15" s="671"/>
      <c r="DC15" s="671"/>
      <c r="DD15" s="644">
        <v>6679189</v>
      </c>
      <c r="DE15" s="639"/>
      <c r="DF15" s="639"/>
      <c r="DG15" s="639"/>
      <c r="DH15" s="639"/>
      <c r="DI15" s="639"/>
      <c r="DJ15" s="639"/>
      <c r="DK15" s="639"/>
      <c r="DL15" s="639"/>
      <c r="DM15" s="639"/>
      <c r="DN15" s="639"/>
      <c r="DO15" s="639"/>
      <c r="DP15" s="640"/>
      <c r="DQ15" s="644">
        <v>29254423</v>
      </c>
      <c r="DR15" s="639"/>
      <c r="DS15" s="639"/>
      <c r="DT15" s="639"/>
      <c r="DU15" s="639"/>
      <c r="DV15" s="639"/>
      <c r="DW15" s="639"/>
      <c r="DX15" s="639"/>
      <c r="DY15" s="639"/>
      <c r="DZ15" s="639"/>
      <c r="EA15" s="639"/>
      <c r="EB15" s="639"/>
      <c r="EC15" s="684"/>
    </row>
    <row r="16" spans="2:143" ht="11.25" customHeight="1" x14ac:dyDescent="0.2">
      <c r="B16" s="635" t="s">
        <v>194</v>
      </c>
      <c r="C16" s="636"/>
      <c r="D16" s="636"/>
      <c r="E16" s="636"/>
      <c r="F16" s="636"/>
      <c r="G16" s="636"/>
      <c r="H16" s="636"/>
      <c r="I16" s="636"/>
      <c r="J16" s="636"/>
      <c r="K16" s="636"/>
      <c r="L16" s="636"/>
      <c r="M16" s="636"/>
      <c r="N16" s="636"/>
      <c r="O16" s="636"/>
      <c r="P16" s="636"/>
      <c r="Q16" s="637"/>
      <c r="R16" s="638">
        <v>222134</v>
      </c>
      <c r="S16" s="639"/>
      <c r="T16" s="639"/>
      <c r="U16" s="639"/>
      <c r="V16" s="639"/>
      <c r="W16" s="639"/>
      <c r="X16" s="639"/>
      <c r="Y16" s="640"/>
      <c r="Z16" s="671">
        <v>0.1</v>
      </c>
      <c r="AA16" s="671"/>
      <c r="AB16" s="671"/>
      <c r="AC16" s="671"/>
      <c r="AD16" s="672">
        <v>222134</v>
      </c>
      <c r="AE16" s="672"/>
      <c r="AF16" s="672"/>
      <c r="AG16" s="672"/>
      <c r="AH16" s="672"/>
      <c r="AI16" s="672"/>
      <c r="AJ16" s="672"/>
      <c r="AK16" s="672"/>
      <c r="AL16" s="641">
        <v>0.1</v>
      </c>
      <c r="AM16" s="642"/>
      <c r="AN16" s="642"/>
      <c r="AO16" s="673"/>
      <c r="AP16" s="635" t="s">
        <v>195</v>
      </c>
      <c r="AQ16" s="636"/>
      <c r="AR16" s="636"/>
      <c r="AS16" s="636"/>
      <c r="AT16" s="636"/>
      <c r="AU16" s="636"/>
      <c r="AV16" s="636"/>
      <c r="AW16" s="636"/>
      <c r="AX16" s="636"/>
      <c r="AY16" s="636"/>
      <c r="AZ16" s="636"/>
      <c r="BA16" s="636"/>
      <c r="BB16" s="636"/>
      <c r="BC16" s="636"/>
      <c r="BD16" s="636"/>
      <c r="BE16" s="636"/>
      <c r="BF16" s="637"/>
      <c r="BG16" s="638" t="s">
        <v>66</v>
      </c>
      <c r="BH16" s="639"/>
      <c r="BI16" s="639"/>
      <c r="BJ16" s="639"/>
      <c r="BK16" s="639"/>
      <c r="BL16" s="639"/>
      <c r="BM16" s="639"/>
      <c r="BN16" s="640"/>
      <c r="BO16" s="671" t="s">
        <v>66</v>
      </c>
      <c r="BP16" s="671"/>
      <c r="BQ16" s="671"/>
      <c r="BR16" s="671"/>
      <c r="BS16" s="644" t="s">
        <v>66</v>
      </c>
      <c r="BT16" s="639"/>
      <c r="BU16" s="639"/>
      <c r="BV16" s="639"/>
      <c r="BW16" s="639"/>
      <c r="BX16" s="639"/>
      <c r="BY16" s="639"/>
      <c r="BZ16" s="639"/>
      <c r="CA16" s="639"/>
      <c r="CB16" s="684"/>
      <c r="CD16" s="685" t="s">
        <v>196</v>
      </c>
      <c r="CE16" s="682"/>
      <c r="CF16" s="682"/>
      <c r="CG16" s="682"/>
      <c r="CH16" s="682"/>
      <c r="CI16" s="682"/>
      <c r="CJ16" s="682"/>
      <c r="CK16" s="682"/>
      <c r="CL16" s="682"/>
      <c r="CM16" s="682"/>
      <c r="CN16" s="682"/>
      <c r="CO16" s="682"/>
      <c r="CP16" s="682"/>
      <c r="CQ16" s="683"/>
      <c r="CR16" s="638">
        <v>221936</v>
      </c>
      <c r="CS16" s="639"/>
      <c r="CT16" s="639"/>
      <c r="CU16" s="639"/>
      <c r="CV16" s="639"/>
      <c r="CW16" s="639"/>
      <c r="CX16" s="639"/>
      <c r="CY16" s="640"/>
      <c r="CZ16" s="671">
        <v>0.1</v>
      </c>
      <c r="DA16" s="671"/>
      <c r="DB16" s="671"/>
      <c r="DC16" s="671"/>
      <c r="DD16" s="644" t="s">
        <v>66</v>
      </c>
      <c r="DE16" s="639"/>
      <c r="DF16" s="639"/>
      <c r="DG16" s="639"/>
      <c r="DH16" s="639"/>
      <c r="DI16" s="639"/>
      <c r="DJ16" s="639"/>
      <c r="DK16" s="639"/>
      <c r="DL16" s="639"/>
      <c r="DM16" s="639"/>
      <c r="DN16" s="639"/>
      <c r="DO16" s="639"/>
      <c r="DP16" s="640"/>
      <c r="DQ16" s="644">
        <v>76008</v>
      </c>
      <c r="DR16" s="639"/>
      <c r="DS16" s="639"/>
      <c r="DT16" s="639"/>
      <c r="DU16" s="639"/>
      <c r="DV16" s="639"/>
      <c r="DW16" s="639"/>
      <c r="DX16" s="639"/>
      <c r="DY16" s="639"/>
      <c r="DZ16" s="639"/>
      <c r="EA16" s="639"/>
      <c r="EB16" s="639"/>
      <c r="EC16" s="684"/>
    </row>
    <row r="17" spans="2:133" ht="11.25" customHeight="1" x14ac:dyDescent="0.2">
      <c r="B17" s="635" t="s">
        <v>197</v>
      </c>
      <c r="C17" s="636"/>
      <c r="D17" s="636"/>
      <c r="E17" s="636"/>
      <c r="F17" s="636"/>
      <c r="G17" s="636"/>
      <c r="H17" s="636"/>
      <c r="I17" s="636"/>
      <c r="J17" s="636"/>
      <c r="K17" s="636"/>
      <c r="L17" s="636"/>
      <c r="M17" s="636"/>
      <c r="N17" s="636"/>
      <c r="O17" s="636"/>
      <c r="P17" s="636"/>
      <c r="Q17" s="637"/>
      <c r="R17" s="638" t="s">
        <v>66</v>
      </c>
      <c r="S17" s="639"/>
      <c r="T17" s="639"/>
      <c r="U17" s="639"/>
      <c r="V17" s="639"/>
      <c r="W17" s="639"/>
      <c r="X17" s="639"/>
      <c r="Y17" s="640"/>
      <c r="Z17" s="671" t="s">
        <v>66</v>
      </c>
      <c r="AA17" s="671"/>
      <c r="AB17" s="671"/>
      <c r="AC17" s="671"/>
      <c r="AD17" s="672" t="s">
        <v>66</v>
      </c>
      <c r="AE17" s="672"/>
      <c r="AF17" s="672"/>
      <c r="AG17" s="672"/>
      <c r="AH17" s="672"/>
      <c r="AI17" s="672"/>
      <c r="AJ17" s="672"/>
      <c r="AK17" s="672"/>
      <c r="AL17" s="641" t="s">
        <v>66</v>
      </c>
      <c r="AM17" s="642"/>
      <c r="AN17" s="642"/>
      <c r="AO17" s="673"/>
      <c r="AP17" s="635" t="s">
        <v>198</v>
      </c>
      <c r="AQ17" s="636"/>
      <c r="AR17" s="636"/>
      <c r="AS17" s="636"/>
      <c r="AT17" s="636"/>
      <c r="AU17" s="636"/>
      <c r="AV17" s="636"/>
      <c r="AW17" s="636"/>
      <c r="AX17" s="636"/>
      <c r="AY17" s="636"/>
      <c r="AZ17" s="636"/>
      <c r="BA17" s="636"/>
      <c r="BB17" s="636"/>
      <c r="BC17" s="636"/>
      <c r="BD17" s="636"/>
      <c r="BE17" s="636"/>
      <c r="BF17" s="637"/>
      <c r="BG17" s="638" t="s">
        <v>66</v>
      </c>
      <c r="BH17" s="639"/>
      <c r="BI17" s="639"/>
      <c r="BJ17" s="639"/>
      <c r="BK17" s="639"/>
      <c r="BL17" s="639"/>
      <c r="BM17" s="639"/>
      <c r="BN17" s="640"/>
      <c r="BO17" s="671" t="s">
        <v>66</v>
      </c>
      <c r="BP17" s="671"/>
      <c r="BQ17" s="671"/>
      <c r="BR17" s="671"/>
      <c r="BS17" s="644" t="s">
        <v>66</v>
      </c>
      <c r="BT17" s="639"/>
      <c r="BU17" s="639"/>
      <c r="BV17" s="639"/>
      <c r="BW17" s="639"/>
      <c r="BX17" s="639"/>
      <c r="BY17" s="639"/>
      <c r="BZ17" s="639"/>
      <c r="CA17" s="639"/>
      <c r="CB17" s="684"/>
      <c r="CD17" s="685" t="s">
        <v>199</v>
      </c>
      <c r="CE17" s="682"/>
      <c r="CF17" s="682"/>
      <c r="CG17" s="682"/>
      <c r="CH17" s="682"/>
      <c r="CI17" s="682"/>
      <c r="CJ17" s="682"/>
      <c r="CK17" s="682"/>
      <c r="CL17" s="682"/>
      <c r="CM17" s="682"/>
      <c r="CN17" s="682"/>
      <c r="CO17" s="682"/>
      <c r="CP17" s="682"/>
      <c r="CQ17" s="683"/>
      <c r="CR17" s="638">
        <v>5198155</v>
      </c>
      <c r="CS17" s="639"/>
      <c r="CT17" s="639"/>
      <c r="CU17" s="639"/>
      <c r="CV17" s="639"/>
      <c r="CW17" s="639"/>
      <c r="CX17" s="639"/>
      <c r="CY17" s="640"/>
      <c r="CZ17" s="671">
        <v>1.3</v>
      </c>
      <c r="DA17" s="671"/>
      <c r="DB17" s="671"/>
      <c r="DC17" s="671"/>
      <c r="DD17" s="644" t="s">
        <v>66</v>
      </c>
      <c r="DE17" s="639"/>
      <c r="DF17" s="639"/>
      <c r="DG17" s="639"/>
      <c r="DH17" s="639"/>
      <c r="DI17" s="639"/>
      <c r="DJ17" s="639"/>
      <c r="DK17" s="639"/>
      <c r="DL17" s="639"/>
      <c r="DM17" s="639"/>
      <c r="DN17" s="639"/>
      <c r="DO17" s="639"/>
      <c r="DP17" s="640"/>
      <c r="DQ17" s="644">
        <v>5197584</v>
      </c>
      <c r="DR17" s="639"/>
      <c r="DS17" s="639"/>
      <c r="DT17" s="639"/>
      <c r="DU17" s="639"/>
      <c r="DV17" s="639"/>
      <c r="DW17" s="639"/>
      <c r="DX17" s="639"/>
      <c r="DY17" s="639"/>
      <c r="DZ17" s="639"/>
      <c r="EA17" s="639"/>
      <c r="EB17" s="639"/>
      <c r="EC17" s="684"/>
    </row>
    <row r="18" spans="2:133" ht="11.25" customHeight="1" x14ac:dyDescent="0.2">
      <c r="B18" s="635" t="s">
        <v>200</v>
      </c>
      <c r="C18" s="636"/>
      <c r="D18" s="636"/>
      <c r="E18" s="636"/>
      <c r="F18" s="636"/>
      <c r="G18" s="636"/>
      <c r="H18" s="636"/>
      <c r="I18" s="636"/>
      <c r="J18" s="636"/>
      <c r="K18" s="636"/>
      <c r="L18" s="636"/>
      <c r="M18" s="636"/>
      <c r="N18" s="636"/>
      <c r="O18" s="636"/>
      <c r="P18" s="636"/>
      <c r="Q18" s="637"/>
      <c r="R18" s="638">
        <v>539781</v>
      </c>
      <c r="S18" s="639"/>
      <c r="T18" s="639"/>
      <c r="U18" s="639"/>
      <c r="V18" s="639"/>
      <c r="W18" s="639"/>
      <c r="X18" s="639"/>
      <c r="Y18" s="640"/>
      <c r="Z18" s="671">
        <v>0.1</v>
      </c>
      <c r="AA18" s="671"/>
      <c r="AB18" s="671"/>
      <c r="AC18" s="671"/>
      <c r="AD18" s="672">
        <v>539781</v>
      </c>
      <c r="AE18" s="672"/>
      <c r="AF18" s="672"/>
      <c r="AG18" s="672"/>
      <c r="AH18" s="672"/>
      <c r="AI18" s="672"/>
      <c r="AJ18" s="672"/>
      <c r="AK18" s="672"/>
      <c r="AL18" s="641">
        <v>0.3</v>
      </c>
      <c r="AM18" s="642"/>
      <c r="AN18" s="642"/>
      <c r="AO18" s="673"/>
      <c r="AP18" s="635" t="s">
        <v>201</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4"/>
      <c r="CD18" s="685" t="s">
        <v>202</v>
      </c>
      <c r="CE18" s="682"/>
      <c r="CF18" s="682"/>
      <c r="CG18" s="682"/>
      <c r="CH18" s="682"/>
      <c r="CI18" s="682"/>
      <c r="CJ18" s="682"/>
      <c r="CK18" s="682"/>
      <c r="CL18" s="682"/>
      <c r="CM18" s="682"/>
      <c r="CN18" s="682"/>
      <c r="CO18" s="682"/>
      <c r="CP18" s="682"/>
      <c r="CQ18" s="683"/>
      <c r="CR18" s="638" t="s">
        <v>66</v>
      </c>
      <c r="CS18" s="639"/>
      <c r="CT18" s="639"/>
      <c r="CU18" s="639"/>
      <c r="CV18" s="639"/>
      <c r="CW18" s="639"/>
      <c r="CX18" s="639"/>
      <c r="CY18" s="640"/>
      <c r="CZ18" s="671" t="s">
        <v>66</v>
      </c>
      <c r="DA18" s="671"/>
      <c r="DB18" s="671"/>
      <c r="DC18" s="671"/>
      <c r="DD18" s="644" t="s">
        <v>66</v>
      </c>
      <c r="DE18" s="639"/>
      <c r="DF18" s="639"/>
      <c r="DG18" s="639"/>
      <c r="DH18" s="639"/>
      <c r="DI18" s="639"/>
      <c r="DJ18" s="639"/>
      <c r="DK18" s="639"/>
      <c r="DL18" s="639"/>
      <c r="DM18" s="639"/>
      <c r="DN18" s="639"/>
      <c r="DO18" s="639"/>
      <c r="DP18" s="640"/>
      <c r="DQ18" s="644" t="s">
        <v>66</v>
      </c>
      <c r="DR18" s="639"/>
      <c r="DS18" s="639"/>
      <c r="DT18" s="639"/>
      <c r="DU18" s="639"/>
      <c r="DV18" s="639"/>
      <c r="DW18" s="639"/>
      <c r="DX18" s="639"/>
      <c r="DY18" s="639"/>
      <c r="DZ18" s="639"/>
      <c r="EA18" s="639"/>
      <c r="EB18" s="639"/>
      <c r="EC18" s="684"/>
    </row>
    <row r="19" spans="2:133" ht="11.25" customHeight="1" x14ac:dyDescent="0.2">
      <c r="B19" s="635" t="s">
        <v>203</v>
      </c>
      <c r="C19" s="636"/>
      <c r="D19" s="636"/>
      <c r="E19" s="636"/>
      <c r="F19" s="636"/>
      <c r="G19" s="636"/>
      <c r="H19" s="636"/>
      <c r="I19" s="636"/>
      <c r="J19" s="636"/>
      <c r="K19" s="636"/>
      <c r="L19" s="636"/>
      <c r="M19" s="636"/>
      <c r="N19" s="636"/>
      <c r="O19" s="636"/>
      <c r="P19" s="636"/>
      <c r="Q19" s="637"/>
      <c r="R19" s="638">
        <v>405003</v>
      </c>
      <c r="S19" s="639"/>
      <c r="T19" s="639"/>
      <c r="U19" s="639"/>
      <c r="V19" s="639"/>
      <c r="W19" s="639"/>
      <c r="X19" s="639"/>
      <c r="Y19" s="640"/>
      <c r="Z19" s="671">
        <v>0.1</v>
      </c>
      <c r="AA19" s="671"/>
      <c r="AB19" s="671"/>
      <c r="AC19" s="671"/>
      <c r="AD19" s="672">
        <v>405003</v>
      </c>
      <c r="AE19" s="672"/>
      <c r="AF19" s="672"/>
      <c r="AG19" s="672"/>
      <c r="AH19" s="672"/>
      <c r="AI19" s="672"/>
      <c r="AJ19" s="672"/>
      <c r="AK19" s="672"/>
      <c r="AL19" s="641">
        <v>0.2</v>
      </c>
      <c r="AM19" s="642"/>
      <c r="AN19" s="642"/>
      <c r="AO19" s="673"/>
      <c r="AP19" s="635" t="s">
        <v>204</v>
      </c>
      <c r="AQ19" s="636"/>
      <c r="AR19" s="636"/>
      <c r="AS19" s="636"/>
      <c r="AT19" s="636"/>
      <c r="AU19" s="636"/>
      <c r="AV19" s="636"/>
      <c r="AW19" s="636"/>
      <c r="AX19" s="636"/>
      <c r="AY19" s="636"/>
      <c r="AZ19" s="636"/>
      <c r="BA19" s="636"/>
      <c r="BB19" s="636"/>
      <c r="BC19" s="636"/>
      <c r="BD19" s="636"/>
      <c r="BE19" s="636"/>
      <c r="BF19" s="637"/>
      <c r="BG19" s="638">
        <v>2827</v>
      </c>
      <c r="BH19" s="639"/>
      <c r="BI19" s="639"/>
      <c r="BJ19" s="639"/>
      <c r="BK19" s="639"/>
      <c r="BL19" s="639"/>
      <c r="BM19" s="639"/>
      <c r="BN19" s="640"/>
      <c r="BO19" s="671">
        <v>0</v>
      </c>
      <c r="BP19" s="671"/>
      <c r="BQ19" s="671"/>
      <c r="BR19" s="671"/>
      <c r="BS19" s="644" t="s">
        <v>66</v>
      </c>
      <c r="BT19" s="639"/>
      <c r="BU19" s="639"/>
      <c r="BV19" s="639"/>
      <c r="BW19" s="639"/>
      <c r="BX19" s="639"/>
      <c r="BY19" s="639"/>
      <c r="BZ19" s="639"/>
      <c r="CA19" s="639"/>
      <c r="CB19" s="684"/>
      <c r="CD19" s="685" t="s">
        <v>205</v>
      </c>
      <c r="CE19" s="682"/>
      <c r="CF19" s="682"/>
      <c r="CG19" s="682"/>
      <c r="CH19" s="682"/>
      <c r="CI19" s="682"/>
      <c r="CJ19" s="682"/>
      <c r="CK19" s="682"/>
      <c r="CL19" s="682"/>
      <c r="CM19" s="682"/>
      <c r="CN19" s="682"/>
      <c r="CO19" s="682"/>
      <c r="CP19" s="682"/>
      <c r="CQ19" s="683"/>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4"/>
    </row>
    <row r="20" spans="2:133" ht="11.25" customHeight="1" x14ac:dyDescent="0.2">
      <c r="B20" s="635" t="s">
        <v>206</v>
      </c>
      <c r="C20" s="636"/>
      <c r="D20" s="636"/>
      <c r="E20" s="636"/>
      <c r="F20" s="636"/>
      <c r="G20" s="636"/>
      <c r="H20" s="636"/>
      <c r="I20" s="636"/>
      <c r="J20" s="636"/>
      <c r="K20" s="636"/>
      <c r="L20" s="636"/>
      <c r="M20" s="636"/>
      <c r="N20" s="636"/>
      <c r="O20" s="636"/>
      <c r="P20" s="636"/>
      <c r="Q20" s="637"/>
      <c r="R20" s="638">
        <v>126317</v>
      </c>
      <c r="S20" s="639"/>
      <c r="T20" s="639"/>
      <c r="U20" s="639"/>
      <c r="V20" s="639"/>
      <c r="W20" s="639"/>
      <c r="X20" s="639"/>
      <c r="Y20" s="640"/>
      <c r="Z20" s="671">
        <v>0</v>
      </c>
      <c r="AA20" s="671"/>
      <c r="AB20" s="671"/>
      <c r="AC20" s="671"/>
      <c r="AD20" s="672">
        <v>126317</v>
      </c>
      <c r="AE20" s="672"/>
      <c r="AF20" s="672"/>
      <c r="AG20" s="672"/>
      <c r="AH20" s="672"/>
      <c r="AI20" s="672"/>
      <c r="AJ20" s="672"/>
      <c r="AK20" s="672"/>
      <c r="AL20" s="641">
        <v>0.1</v>
      </c>
      <c r="AM20" s="642"/>
      <c r="AN20" s="642"/>
      <c r="AO20" s="673"/>
      <c r="AP20" s="635" t="s">
        <v>207</v>
      </c>
      <c r="AQ20" s="636"/>
      <c r="AR20" s="636"/>
      <c r="AS20" s="636"/>
      <c r="AT20" s="636"/>
      <c r="AU20" s="636"/>
      <c r="AV20" s="636"/>
      <c r="AW20" s="636"/>
      <c r="AX20" s="636"/>
      <c r="AY20" s="636"/>
      <c r="AZ20" s="636"/>
      <c r="BA20" s="636"/>
      <c r="BB20" s="636"/>
      <c r="BC20" s="636"/>
      <c r="BD20" s="636"/>
      <c r="BE20" s="636"/>
      <c r="BF20" s="637"/>
      <c r="BG20" s="638">
        <v>2827</v>
      </c>
      <c r="BH20" s="639"/>
      <c r="BI20" s="639"/>
      <c r="BJ20" s="639"/>
      <c r="BK20" s="639"/>
      <c r="BL20" s="639"/>
      <c r="BM20" s="639"/>
      <c r="BN20" s="640"/>
      <c r="BO20" s="671">
        <v>0</v>
      </c>
      <c r="BP20" s="671"/>
      <c r="BQ20" s="671"/>
      <c r="BR20" s="671"/>
      <c r="BS20" s="644" t="s">
        <v>66</v>
      </c>
      <c r="BT20" s="639"/>
      <c r="BU20" s="639"/>
      <c r="BV20" s="639"/>
      <c r="BW20" s="639"/>
      <c r="BX20" s="639"/>
      <c r="BY20" s="639"/>
      <c r="BZ20" s="639"/>
      <c r="CA20" s="639"/>
      <c r="CB20" s="684"/>
      <c r="CD20" s="685" t="s">
        <v>208</v>
      </c>
      <c r="CE20" s="682"/>
      <c r="CF20" s="682"/>
      <c r="CG20" s="682"/>
      <c r="CH20" s="682"/>
      <c r="CI20" s="682"/>
      <c r="CJ20" s="682"/>
      <c r="CK20" s="682"/>
      <c r="CL20" s="682"/>
      <c r="CM20" s="682"/>
      <c r="CN20" s="682"/>
      <c r="CO20" s="682"/>
      <c r="CP20" s="682"/>
      <c r="CQ20" s="683"/>
      <c r="CR20" s="638">
        <v>410968584</v>
      </c>
      <c r="CS20" s="639"/>
      <c r="CT20" s="639"/>
      <c r="CU20" s="639"/>
      <c r="CV20" s="639"/>
      <c r="CW20" s="639"/>
      <c r="CX20" s="639"/>
      <c r="CY20" s="640"/>
      <c r="CZ20" s="671">
        <v>100</v>
      </c>
      <c r="DA20" s="671"/>
      <c r="DB20" s="671"/>
      <c r="DC20" s="671"/>
      <c r="DD20" s="644">
        <v>39789958</v>
      </c>
      <c r="DE20" s="639"/>
      <c r="DF20" s="639"/>
      <c r="DG20" s="639"/>
      <c r="DH20" s="639"/>
      <c r="DI20" s="639"/>
      <c r="DJ20" s="639"/>
      <c r="DK20" s="639"/>
      <c r="DL20" s="639"/>
      <c r="DM20" s="639"/>
      <c r="DN20" s="639"/>
      <c r="DO20" s="639"/>
      <c r="DP20" s="640"/>
      <c r="DQ20" s="644">
        <v>206445373</v>
      </c>
      <c r="DR20" s="639"/>
      <c r="DS20" s="639"/>
      <c r="DT20" s="639"/>
      <c r="DU20" s="639"/>
      <c r="DV20" s="639"/>
      <c r="DW20" s="639"/>
      <c r="DX20" s="639"/>
      <c r="DY20" s="639"/>
      <c r="DZ20" s="639"/>
      <c r="EA20" s="639"/>
      <c r="EB20" s="639"/>
      <c r="EC20" s="684"/>
    </row>
    <row r="21" spans="2:133" ht="11.25" customHeight="1" x14ac:dyDescent="0.2">
      <c r="B21" s="635" t="s">
        <v>209</v>
      </c>
      <c r="C21" s="636"/>
      <c r="D21" s="636"/>
      <c r="E21" s="636"/>
      <c r="F21" s="636"/>
      <c r="G21" s="636"/>
      <c r="H21" s="636"/>
      <c r="I21" s="636"/>
      <c r="J21" s="636"/>
      <c r="K21" s="636"/>
      <c r="L21" s="636"/>
      <c r="M21" s="636"/>
      <c r="N21" s="636"/>
      <c r="O21" s="636"/>
      <c r="P21" s="636"/>
      <c r="Q21" s="637"/>
      <c r="R21" s="638">
        <v>8461</v>
      </c>
      <c r="S21" s="639"/>
      <c r="T21" s="639"/>
      <c r="U21" s="639"/>
      <c r="V21" s="639"/>
      <c r="W21" s="639"/>
      <c r="X21" s="639"/>
      <c r="Y21" s="640"/>
      <c r="Z21" s="671">
        <v>0</v>
      </c>
      <c r="AA21" s="671"/>
      <c r="AB21" s="671"/>
      <c r="AC21" s="671"/>
      <c r="AD21" s="672">
        <v>8461</v>
      </c>
      <c r="AE21" s="672"/>
      <c r="AF21" s="672"/>
      <c r="AG21" s="672"/>
      <c r="AH21" s="672"/>
      <c r="AI21" s="672"/>
      <c r="AJ21" s="672"/>
      <c r="AK21" s="672"/>
      <c r="AL21" s="641">
        <v>0</v>
      </c>
      <c r="AM21" s="642"/>
      <c r="AN21" s="642"/>
      <c r="AO21" s="673"/>
      <c r="AP21" s="733" t="s">
        <v>210</v>
      </c>
      <c r="AQ21" s="740"/>
      <c r="AR21" s="740"/>
      <c r="AS21" s="740"/>
      <c r="AT21" s="740"/>
      <c r="AU21" s="740"/>
      <c r="AV21" s="740"/>
      <c r="AW21" s="740"/>
      <c r="AX21" s="740"/>
      <c r="AY21" s="740"/>
      <c r="AZ21" s="740"/>
      <c r="BA21" s="740"/>
      <c r="BB21" s="740"/>
      <c r="BC21" s="740"/>
      <c r="BD21" s="740"/>
      <c r="BE21" s="740"/>
      <c r="BF21" s="735"/>
      <c r="BG21" s="638">
        <v>2827</v>
      </c>
      <c r="BH21" s="639"/>
      <c r="BI21" s="639"/>
      <c r="BJ21" s="639"/>
      <c r="BK21" s="639"/>
      <c r="BL21" s="639"/>
      <c r="BM21" s="639"/>
      <c r="BN21" s="640"/>
      <c r="BO21" s="671">
        <v>0</v>
      </c>
      <c r="BP21" s="671"/>
      <c r="BQ21" s="671"/>
      <c r="BR21" s="671"/>
      <c r="BS21" s="644" t="s">
        <v>66</v>
      </c>
      <c r="BT21" s="639"/>
      <c r="BU21" s="639"/>
      <c r="BV21" s="639"/>
      <c r="BW21" s="639"/>
      <c r="BX21" s="639"/>
      <c r="BY21" s="639"/>
      <c r="BZ21" s="639"/>
      <c r="CA21" s="639"/>
      <c r="CB21" s="684"/>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2">
      <c r="B22" s="635" t="s">
        <v>211</v>
      </c>
      <c r="C22" s="636"/>
      <c r="D22" s="636"/>
      <c r="E22" s="636"/>
      <c r="F22" s="636"/>
      <c r="G22" s="636"/>
      <c r="H22" s="636"/>
      <c r="I22" s="636"/>
      <c r="J22" s="636"/>
      <c r="K22" s="636"/>
      <c r="L22" s="636"/>
      <c r="M22" s="636"/>
      <c r="N22" s="636"/>
      <c r="O22" s="636"/>
      <c r="P22" s="636"/>
      <c r="Q22" s="637"/>
      <c r="R22" s="638" t="s">
        <v>66</v>
      </c>
      <c r="S22" s="639"/>
      <c r="T22" s="639"/>
      <c r="U22" s="639"/>
      <c r="V22" s="639"/>
      <c r="W22" s="639"/>
      <c r="X22" s="639"/>
      <c r="Y22" s="640"/>
      <c r="Z22" s="671" t="s">
        <v>66</v>
      </c>
      <c r="AA22" s="671"/>
      <c r="AB22" s="671"/>
      <c r="AC22" s="671"/>
      <c r="AD22" s="672" t="s">
        <v>66</v>
      </c>
      <c r="AE22" s="672"/>
      <c r="AF22" s="672"/>
      <c r="AG22" s="672"/>
      <c r="AH22" s="672"/>
      <c r="AI22" s="672"/>
      <c r="AJ22" s="672"/>
      <c r="AK22" s="672"/>
      <c r="AL22" s="641" t="s">
        <v>66</v>
      </c>
      <c r="AM22" s="642"/>
      <c r="AN22" s="642"/>
      <c r="AO22" s="673"/>
      <c r="AP22" s="733" t="s">
        <v>212</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4"/>
      <c r="CD22" s="742" t="s">
        <v>213</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2">
      <c r="B23" s="635" t="s">
        <v>214</v>
      </c>
      <c r="C23" s="636"/>
      <c r="D23" s="636"/>
      <c r="E23" s="636"/>
      <c r="F23" s="636"/>
      <c r="G23" s="636"/>
      <c r="H23" s="636"/>
      <c r="I23" s="636"/>
      <c r="J23" s="636"/>
      <c r="K23" s="636"/>
      <c r="L23" s="636"/>
      <c r="M23" s="636"/>
      <c r="N23" s="636"/>
      <c r="O23" s="636"/>
      <c r="P23" s="636"/>
      <c r="Q23" s="637"/>
      <c r="R23" s="638" t="s">
        <v>66</v>
      </c>
      <c r="S23" s="639"/>
      <c r="T23" s="639"/>
      <c r="U23" s="639"/>
      <c r="V23" s="639"/>
      <c r="W23" s="639"/>
      <c r="X23" s="639"/>
      <c r="Y23" s="640"/>
      <c r="Z23" s="671" t="s">
        <v>66</v>
      </c>
      <c r="AA23" s="671"/>
      <c r="AB23" s="671"/>
      <c r="AC23" s="671"/>
      <c r="AD23" s="672" t="s">
        <v>66</v>
      </c>
      <c r="AE23" s="672"/>
      <c r="AF23" s="672"/>
      <c r="AG23" s="672"/>
      <c r="AH23" s="672"/>
      <c r="AI23" s="672"/>
      <c r="AJ23" s="672"/>
      <c r="AK23" s="672"/>
      <c r="AL23" s="641" t="s">
        <v>66</v>
      </c>
      <c r="AM23" s="642"/>
      <c r="AN23" s="642"/>
      <c r="AO23" s="673"/>
      <c r="AP23" s="733" t="s">
        <v>215</v>
      </c>
      <c r="AQ23" s="740"/>
      <c r="AR23" s="740"/>
      <c r="AS23" s="740"/>
      <c r="AT23" s="740"/>
      <c r="AU23" s="740"/>
      <c r="AV23" s="740"/>
      <c r="AW23" s="740"/>
      <c r="AX23" s="740"/>
      <c r="AY23" s="740"/>
      <c r="AZ23" s="740"/>
      <c r="BA23" s="740"/>
      <c r="BB23" s="740"/>
      <c r="BC23" s="740"/>
      <c r="BD23" s="740"/>
      <c r="BE23" s="740"/>
      <c r="BF23" s="735"/>
      <c r="BG23" s="638" t="s">
        <v>66</v>
      </c>
      <c r="BH23" s="639"/>
      <c r="BI23" s="639"/>
      <c r="BJ23" s="639"/>
      <c r="BK23" s="639"/>
      <c r="BL23" s="639"/>
      <c r="BM23" s="639"/>
      <c r="BN23" s="640"/>
      <c r="BO23" s="671" t="s">
        <v>66</v>
      </c>
      <c r="BP23" s="671"/>
      <c r="BQ23" s="671"/>
      <c r="BR23" s="671"/>
      <c r="BS23" s="644" t="s">
        <v>66</v>
      </c>
      <c r="BT23" s="639"/>
      <c r="BU23" s="639"/>
      <c r="BV23" s="639"/>
      <c r="BW23" s="639"/>
      <c r="BX23" s="639"/>
      <c r="BY23" s="639"/>
      <c r="BZ23" s="639"/>
      <c r="CA23" s="639"/>
      <c r="CB23" s="684"/>
      <c r="CD23" s="742" t="s">
        <v>155</v>
      </c>
      <c r="CE23" s="743"/>
      <c r="CF23" s="743"/>
      <c r="CG23" s="743"/>
      <c r="CH23" s="743"/>
      <c r="CI23" s="743"/>
      <c r="CJ23" s="743"/>
      <c r="CK23" s="743"/>
      <c r="CL23" s="743"/>
      <c r="CM23" s="743"/>
      <c r="CN23" s="743"/>
      <c r="CO23" s="743"/>
      <c r="CP23" s="743"/>
      <c r="CQ23" s="744"/>
      <c r="CR23" s="742" t="s">
        <v>216</v>
      </c>
      <c r="CS23" s="743"/>
      <c r="CT23" s="743"/>
      <c r="CU23" s="743"/>
      <c r="CV23" s="743"/>
      <c r="CW23" s="743"/>
      <c r="CX23" s="743"/>
      <c r="CY23" s="744"/>
      <c r="CZ23" s="742" t="s">
        <v>217</v>
      </c>
      <c r="DA23" s="743"/>
      <c r="DB23" s="743"/>
      <c r="DC23" s="744"/>
      <c r="DD23" s="742" t="s">
        <v>218</v>
      </c>
      <c r="DE23" s="743"/>
      <c r="DF23" s="743"/>
      <c r="DG23" s="743"/>
      <c r="DH23" s="743"/>
      <c r="DI23" s="743"/>
      <c r="DJ23" s="743"/>
      <c r="DK23" s="744"/>
      <c r="DL23" s="751" t="s">
        <v>219</v>
      </c>
      <c r="DM23" s="752"/>
      <c r="DN23" s="752"/>
      <c r="DO23" s="752"/>
      <c r="DP23" s="752"/>
      <c r="DQ23" s="752"/>
      <c r="DR23" s="752"/>
      <c r="DS23" s="752"/>
      <c r="DT23" s="752"/>
      <c r="DU23" s="752"/>
      <c r="DV23" s="753"/>
      <c r="DW23" s="742" t="s">
        <v>220</v>
      </c>
      <c r="DX23" s="743"/>
      <c r="DY23" s="743"/>
      <c r="DZ23" s="743"/>
      <c r="EA23" s="743"/>
      <c r="EB23" s="743"/>
      <c r="EC23" s="744"/>
    </row>
    <row r="24" spans="2:133" ht="11.25" customHeight="1" x14ac:dyDescent="0.2">
      <c r="B24" s="635" t="s">
        <v>221</v>
      </c>
      <c r="C24" s="636"/>
      <c r="D24" s="636"/>
      <c r="E24" s="636"/>
      <c r="F24" s="636"/>
      <c r="G24" s="636"/>
      <c r="H24" s="636"/>
      <c r="I24" s="636"/>
      <c r="J24" s="636"/>
      <c r="K24" s="636"/>
      <c r="L24" s="636"/>
      <c r="M24" s="636"/>
      <c r="N24" s="636"/>
      <c r="O24" s="636"/>
      <c r="P24" s="636"/>
      <c r="Q24" s="637"/>
      <c r="R24" s="638" t="s">
        <v>66</v>
      </c>
      <c r="S24" s="639"/>
      <c r="T24" s="639"/>
      <c r="U24" s="639"/>
      <c r="V24" s="639"/>
      <c r="W24" s="639"/>
      <c r="X24" s="639"/>
      <c r="Y24" s="640"/>
      <c r="Z24" s="671" t="s">
        <v>66</v>
      </c>
      <c r="AA24" s="671"/>
      <c r="AB24" s="671"/>
      <c r="AC24" s="671"/>
      <c r="AD24" s="672" t="s">
        <v>66</v>
      </c>
      <c r="AE24" s="672"/>
      <c r="AF24" s="672"/>
      <c r="AG24" s="672"/>
      <c r="AH24" s="672"/>
      <c r="AI24" s="672"/>
      <c r="AJ24" s="672"/>
      <c r="AK24" s="672"/>
      <c r="AL24" s="641" t="s">
        <v>66</v>
      </c>
      <c r="AM24" s="642"/>
      <c r="AN24" s="642"/>
      <c r="AO24" s="673"/>
      <c r="AP24" s="733" t="s">
        <v>222</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4"/>
      <c r="CD24" s="696" t="s">
        <v>223</v>
      </c>
      <c r="CE24" s="697"/>
      <c r="CF24" s="697"/>
      <c r="CG24" s="697"/>
      <c r="CH24" s="697"/>
      <c r="CI24" s="697"/>
      <c r="CJ24" s="697"/>
      <c r="CK24" s="697"/>
      <c r="CL24" s="697"/>
      <c r="CM24" s="697"/>
      <c r="CN24" s="697"/>
      <c r="CO24" s="697"/>
      <c r="CP24" s="697"/>
      <c r="CQ24" s="698"/>
      <c r="CR24" s="693">
        <v>163861906</v>
      </c>
      <c r="CS24" s="694"/>
      <c r="CT24" s="694"/>
      <c r="CU24" s="694"/>
      <c r="CV24" s="694"/>
      <c r="CW24" s="694"/>
      <c r="CX24" s="694"/>
      <c r="CY24" s="737"/>
      <c r="CZ24" s="738">
        <v>39.9</v>
      </c>
      <c r="DA24" s="713"/>
      <c r="DB24" s="713"/>
      <c r="DC24" s="741"/>
      <c r="DD24" s="736">
        <v>99236722</v>
      </c>
      <c r="DE24" s="694"/>
      <c r="DF24" s="694"/>
      <c r="DG24" s="694"/>
      <c r="DH24" s="694"/>
      <c r="DI24" s="694"/>
      <c r="DJ24" s="694"/>
      <c r="DK24" s="737"/>
      <c r="DL24" s="736">
        <v>96080709</v>
      </c>
      <c r="DM24" s="694"/>
      <c r="DN24" s="694"/>
      <c r="DO24" s="694"/>
      <c r="DP24" s="694"/>
      <c r="DQ24" s="694"/>
      <c r="DR24" s="694"/>
      <c r="DS24" s="694"/>
      <c r="DT24" s="694"/>
      <c r="DU24" s="694"/>
      <c r="DV24" s="737"/>
      <c r="DW24" s="738">
        <v>47.2</v>
      </c>
      <c r="DX24" s="713"/>
      <c r="DY24" s="713"/>
      <c r="DZ24" s="713"/>
      <c r="EA24" s="713"/>
      <c r="EB24" s="713"/>
      <c r="EC24" s="739"/>
    </row>
    <row r="25" spans="2:133" ht="11.25" customHeight="1" x14ac:dyDescent="0.2">
      <c r="B25" s="635" t="s">
        <v>224</v>
      </c>
      <c r="C25" s="636"/>
      <c r="D25" s="636"/>
      <c r="E25" s="636"/>
      <c r="F25" s="636"/>
      <c r="G25" s="636"/>
      <c r="H25" s="636"/>
      <c r="I25" s="636"/>
      <c r="J25" s="636"/>
      <c r="K25" s="636"/>
      <c r="L25" s="636"/>
      <c r="M25" s="636"/>
      <c r="N25" s="636"/>
      <c r="O25" s="636"/>
      <c r="P25" s="636"/>
      <c r="Q25" s="637"/>
      <c r="R25" s="638" t="s">
        <v>66</v>
      </c>
      <c r="S25" s="639"/>
      <c r="T25" s="639"/>
      <c r="U25" s="639"/>
      <c r="V25" s="639"/>
      <c r="W25" s="639"/>
      <c r="X25" s="639"/>
      <c r="Y25" s="640"/>
      <c r="Z25" s="671" t="s">
        <v>66</v>
      </c>
      <c r="AA25" s="671"/>
      <c r="AB25" s="671"/>
      <c r="AC25" s="671"/>
      <c r="AD25" s="672" t="s">
        <v>66</v>
      </c>
      <c r="AE25" s="672"/>
      <c r="AF25" s="672"/>
      <c r="AG25" s="672"/>
      <c r="AH25" s="672"/>
      <c r="AI25" s="672"/>
      <c r="AJ25" s="672"/>
      <c r="AK25" s="672"/>
      <c r="AL25" s="641" t="s">
        <v>66</v>
      </c>
      <c r="AM25" s="642"/>
      <c r="AN25" s="642"/>
      <c r="AO25" s="673"/>
      <c r="AP25" s="733" t="s">
        <v>225</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4"/>
      <c r="CD25" s="685" t="s">
        <v>226</v>
      </c>
      <c r="CE25" s="682"/>
      <c r="CF25" s="682"/>
      <c r="CG25" s="682"/>
      <c r="CH25" s="682"/>
      <c r="CI25" s="682"/>
      <c r="CJ25" s="682"/>
      <c r="CK25" s="682"/>
      <c r="CL25" s="682"/>
      <c r="CM25" s="682"/>
      <c r="CN25" s="682"/>
      <c r="CO25" s="682"/>
      <c r="CP25" s="682"/>
      <c r="CQ25" s="683"/>
      <c r="CR25" s="638">
        <v>55923598</v>
      </c>
      <c r="CS25" s="657"/>
      <c r="CT25" s="657"/>
      <c r="CU25" s="657"/>
      <c r="CV25" s="657"/>
      <c r="CW25" s="657"/>
      <c r="CX25" s="657"/>
      <c r="CY25" s="658"/>
      <c r="CZ25" s="641">
        <v>13.6</v>
      </c>
      <c r="DA25" s="659"/>
      <c r="DB25" s="659"/>
      <c r="DC25" s="660"/>
      <c r="DD25" s="644">
        <v>51372884</v>
      </c>
      <c r="DE25" s="657"/>
      <c r="DF25" s="657"/>
      <c r="DG25" s="657"/>
      <c r="DH25" s="657"/>
      <c r="DI25" s="657"/>
      <c r="DJ25" s="657"/>
      <c r="DK25" s="658"/>
      <c r="DL25" s="644">
        <v>51019965</v>
      </c>
      <c r="DM25" s="657"/>
      <c r="DN25" s="657"/>
      <c r="DO25" s="657"/>
      <c r="DP25" s="657"/>
      <c r="DQ25" s="657"/>
      <c r="DR25" s="657"/>
      <c r="DS25" s="657"/>
      <c r="DT25" s="657"/>
      <c r="DU25" s="657"/>
      <c r="DV25" s="658"/>
      <c r="DW25" s="641">
        <v>25.1</v>
      </c>
      <c r="DX25" s="659"/>
      <c r="DY25" s="659"/>
      <c r="DZ25" s="659"/>
      <c r="EA25" s="659"/>
      <c r="EB25" s="659"/>
      <c r="EC25" s="677"/>
    </row>
    <row r="26" spans="2:133" ht="11.25" customHeight="1" x14ac:dyDescent="0.2">
      <c r="B26" s="635" t="s">
        <v>227</v>
      </c>
      <c r="C26" s="636"/>
      <c r="D26" s="636"/>
      <c r="E26" s="636"/>
      <c r="F26" s="636"/>
      <c r="G26" s="636"/>
      <c r="H26" s="636"/>
      <c r="I26" s="636"/>
      <c r="J26" s="636"/>
      <c r="K26" s="636"/>
      <c r="L26" s="636"/>
      <c r="M26" s="636"/>
      <c r="N26" s="636"/>
      <c r="O26" s="636"/>
      <c r="P26" s="636"/>
      <c r="Q26" s="637"/>
      <c r="R26" s="638">
        <v>153597249</v>
      </c>
      <c r="S26" s="639"/>
      <c r="T26" s="639"/>
      <c r="U26" s="639"/>
      <c r="V26" s="639"/>
      <c r="W26" s="639"/>
      <c r="X26" s="639"/>
      <c r="Y26" s="640"/>
      <c r="Z26" s="671">
        <v>35.9</v>
      </c>
      <c r="AA26" s="671"/>
      <c r="AB26" s="671"/>
      <c r="AC26" s="671"/>
      <c r="AD26" s="672">
        <v>153597249</v>
      </c>
      <c r="AE26" s="672"/>
      <c r="AF26" s="672"/>
      <c r="AG26" s="672"/>
      <c r="AH26" s="672"/>
      <c r="AI26" s="672"/>
      <c r="AJ26" s="672"/>
      <c r="AK26" s="672"/>
      <c r="AL26" s="641">
        <v>75.5</v>
      </c>
      <c r="AM26" s="642"/>
      <c r="AN26" s="642"/>
      <c r="AO26" s="673"/>
      <c r="AP26" s="733" t="s">
        <v>228</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4"/>
      <c r="CD26" s="685" t="s">
        <v>229</v>
      </c>
      <c r="CE26" s="682"/>
      <c r="CF26" s="682"/>
      <c r="CG26" s="682"/>
      <c r="CH26" s="682"/>
      <c r="CI26" s="682"/>
      <c r="CJ26" s="682"/>
      <c r="CK26" s="682"/>
      <c r="CL26" s="682"/>
      <c r="CM26" s="682"/>
      <c r="CN26" s="682"/>
      <c r="CO26" s="682"/>
      <c r="CP26" s="682"/>
      <c r="CQ26" s="683"/>
      <c r="CR26" s="638">
        <v>34246401</v>
      </c>
      <c r="CS26" s="639"/>
      <c r="CT26" s="639"/>
      <c r="CU26" s="639"/>
      <c r="CV26" s="639"/>
      <c r="CW26" s="639"/>
      <c r="CX26" s="639"/>
      <c r="CY26" s="640"/>
      <c r="CZ26" s="641">
        <v>8.3000000000000007</v>
      </c>
      <c r="DA26" s="659"/>
      <c r="DB26" s="659"/>
      <c r="DC26" s="660"/>
      <c r="DD26" s="644">
        <v>31690821</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9"/>
      <c r="DY26" s="659"/>
      <c r="DZ26" s="659"/>
      <c r="EA26" s="659"/>
      <c r="EB26" s="659"/>
      <c r="EC26" s="677"/>
    </row>
    <row r="27" spans="2:133" ht="11.25" customHeight="1" x14ac:dyDescent="0.2">
      <c r="B27" s="635" t="s">
        <v>230</v>
      </c>
      <c r="C27" s="636"/>
      <c r="D27" s="636"/>
      <c r="E27" s="636"/>
      <c r="F27" s="636"/>
      <c r="G27" s="636"/>
      <c r="H27" s="636"/>
      <c r="I27" s="636"/>
      <c r="J27" s="636"/>
      <c r="K27" s="636"/>
      <c r="L27" s="636"/>
      <c r="M27" s="636"/>
      <c r="N27" s="636"/>
      <c r="O27" s="636"/>
      <c r="P27" s="636"/>
      <c r="Q27" s="637"/>
      <c r="R27" s="638">
        <v>93189</v>
      </c>
      <c r="S27" s="639"/>
      <c r="T27" s="639"/>
      <c r="U27" s="639"/>
      <c r="V27" s="639"/>
      <c r="W27" s="639"/>
      <c r="X27" s="639"/>
      <c r="Y27" s="640"/>
      <c r="Z27" s="671">
        <v>0</v>
      </c>
      <c r="AA27" s="671"/>
      <c r="AB27" s="671"/>
      <c r="AC27" s="671"/>
      <c r="AD27" s="672">
        <v>93189</v>
      </c>
      <c r="AE27" s="672"/>
      <c r="AF27" s="672"/>
      <c r="AG27" s="672"/>
      <c r="AH27" s="672"/>
      <c r="AI27" s="672"/>
      <c r="AJ27" s="672"/>
      <c r="AK27" s="672"/>
      <c r="AL27" s="641">
        <v>0</v>
      </c>
      <c r="AM27" s="642"/>
      <c r="AN27" s="642"/>
      <c r="AO27" s="673"/>
      <c r="AP27" s="635" t="s">
        <v>231</v>
      </c>
      <c r="AQ27" s="636"/>
      <c r="AR27" s="636"/>
      <c r="AS27" s="636"/>
      <c r="AT27" s="636"/>
      <c r="AU27" s="636"/>
      <c r="AV27" s="636"/>
      <c r="AW27" s="636"/>
      <c r="AX27" s="636"/>
      <c r="AY27" s="636"/>
      <c r="AZ27" s="636"/>
      <c r="BA27" s="636"/>
      <c r="BB27" s="636"/>
      <c r="BC27" s="636"/>
      <c r="BD27" s="636"/>
      <c r="BE27" s="636"/>
      <c r="BF27" s="637"/>
      <c r="BG27" s="638">
        <v>128612553</v>
      </c>
      <c r="BH27" s="639"/>
      <c r="BI27" s="639"/>
      <c r="BJ27" s="639"/>
      <c r="BK27" s="639"/>
      <c r="BL27" s="639"/>
      <c r="BM27" s="639"/>
      <c r="BN27" s="640"/>
      <c r="BO27" s="671">
        <v>100</v>
      </c>
      <c r="BP27" s="671"/>
      <c r="BQ27" s="671"/>
      <c r="BR27" s="671"/>
      <c r="BS27" s="644" t="s">
        <v>66</v>
      </c>
      <c r="BT27" s="639"/>
      <c r="BU27" s="639"/>
      <c r="BV27" s="639"/>
      <c r="BW27" s="639"/>
      <c r="BX27" s="639"/>
      <c r="BY27" s="639"/>
      <c r="BZ27" s="639"/>
      <c r="CA27" s="639"/>
      <c r="CB27" s="684"/>
      <c r="CD27" s="685" t="s">
        <v>232</v>
      </c>
      <c r="CE27" s="682"/>
      <c r="CF27" s="682"/>
      <c r="CG27" s="682"/>
      <c r="CH27" s="682"/>
      <c r="CI27" s="682"/>
      <c r="CJ27" s="682"/>
      <c r="CK27" s="682"/>
      <c r="CL27" s="682"/>
      <c r="CM27" s="682"/>
      <c r="CN27" s="682"/>
      <c r="CO27" s="682"/>
      <c r="CP27" s="682"/>
      <c r="CQ27" s="683"/>
      <c r="CR27" s="638">
        <v>102755057</v>
      </c>
      <c r="CS27" s="657"/>
      <c r="CT27" s="657"/>
      <c r="CU27" s="657"/>
      <c r="CV27" s="657"/>
      <c r="CW27" s="657"/>
      <c r="CX27" s="657"/>
      <c r="CY27" s="658"/>
      <c r="CZ27" s="641">
        <v>25</v>
      </c>
      <c r="DA27" s="659"/>
      <c r="DB27" s="659"/>
      <c r="DC27" s="660"/>
      <c r="DD27" s="644">
        <v>42681158</v>
      </c>
      <c r="DE27" s="657"/>
      <c r="DF27" s="657"/>
      <c r="DG27" s="657"/>
      <c r="DH27" s="657"/>
      <c r="DI27" s="657"/>
      <c r="DJ27" s="657"/>
      <c r="DK27" s="658"/>
      <c r="DL27" s="644">
        <v>39878064</v>
      </c>
      <c r="DM27" s="657"/>
      <c r="DN27" s="657"/>
      <c r="DO27" s="657"/>
      <c r="DP27" s="657"/>
      <c r="DQ27" s="657"/>
      <c r="DR27" s="657"/>
      <c r="DS27" s="657"/>
      <c r="DT27" s="657"/>
      <c r="DU27" s="657"/>
      <c r="DV27" s="658"/>
      <c r="DW27" s="641">
        <v>19.600000000000001</v>
      </c>
      <c r="DX27" s="659"/>
      <c r="DY27" s="659"/>
      <c r="DZ27" s="659"/>
      <c r="EA27" s="659"/>
      <c r="EB27" s="659"/>
      <c r="EC27" s="677"/>
    </row>
    <row r="28" spans="2:133" ht="11.25" customHeight="1" x14ac:dyDescent="0.2">
      <c r="B28" s="635" t="s">
        <v>233</v>
      </c>
      <c r="C28" s="636"/>
      <c r="D28" s="636"/>
      <c r="E28" s="636"/>
      <c r="F28" s="636"/>
      <c r="G28" s="636"/>
      <c r="H28" s="636"/>
      <c r="I28" s="636"/>
      <c r="J28" s="636"/>
      <c r="K28" s="636"/>
      <c r="L28" s="636"/>
      <c r="M28" s="636"/>
      <c r="N28" s="636"/>
      <c r="O28" s="636"/>
      <c r="P28" s="636"/>
      <c r="Q28" s="637"/>
      <c r="R28" s="638">
        <v>1533615</v>
      </c>
      <c r="S28" s="639"/>
      <c r="T28" s="639"/>
      <c r="U28" s="639"/>
      <c r="V28" s="639"/>
      <c r="W28" s="639"/>
      <c r="X28" s="639"/>
      <c r="Y28" s="640"/>
      <c r="Z28" s="671">
        <v>0.4</v>
      </c>
      <c r="AA28" s="671"/>
      <c r="AB28" s="671"/>
      <c r="AC28" s="671"/>
      <c r="AD28" s="672" t="s">
        <v>66</v>
      </c>
      <c r="AE28" s="672"/>
      <c r="AF28" s="672"/>
      <c r="AG28" s="672"/>
      <c r="AH28" s="672"/>
      <c r="AI28" s="672"/>
      <c r="AJ28" s="672"/>
      <c r="AK28" s="672"/>
      <c r="AL28" s="641" t="s">
        <v>66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4"/>
      <c r="CD28" s="685" t="s">
        <v>234</v>
      </c>
      <c r="CE28" s="682"/>
      <c r="CF28" s="682"/>
      <c r="CG28" s="682"/>
      <c r="CH28" s="682"/>
      <c r="CI28" s="682"/>
      <c r="CJ28" s="682"/>
      <c r="CK28" s="682"/>
      <c r="CL28" s="682"/>
      <c r="CM28" s="682"/>
      <c r="CN28" s="682"/>
      <c r="CO28" s="682"/>
      <c r="CP28" s="682"/>
      <c r="CQ28" s="683"/>
      <c r="CR28" s="638">
        <v>5183251</v>
      </c>
      <c r="CS28" s="639"/>
      <c r="CT28" s="639"/>
      <c r="CU28" s="639"/>
      <c r="CV28" s="639"/>
      <c r="CW28" s="639"/>
      <c r="CX28" s="639"/>
      <c r="CY28" s="640"/>
      <c r="CZ28" s="641">
        <v>1.3</v>
      </c>
      <c r="DA28" s="659"/>
      <c r="DB28" s="659"/>
      <c r="DC28" s="660"/>
      <c r="DD28" s="644">
        <v>5182680</v>
      </c>
      <c r="DE28" s="639"/>
      <c r="DF28" s="639"/>
      <c r="DG28" s="639"/>
      <c r="DH28" s="639"/>
      <c r="DI28" s="639"/>
      <c r="DJ28" s="639"/>
      <c r="DK28" s="640"/>
      <c r="DL28" s="644">
        <v>5182680</v>
      </c>
      <c r="DM28" s="639"/>
      <c r="DN28" s="639"/>
      <c r="DO28" s="639"/>
      <c r="DP28" s="639"/>
      <c r="DQ28" s="639"/>
      <c r="DR28" s="639"/>
      <c r="DS28" s="639"/>
      <c r="DT28" s="639"/>
      <c r="DU28" s="639"/>
      <c r="DV28" s="640"/>
      <c r="DW28" s="641">
        <v>2.5</v>
      </c>
      <c r="DX28" s="659"/>
      <c r="DY28" s="659"/>
      <c r="DZ28" s="659"/>
      <c r="EA28" s="659"/>
      <c r="EB28" s="659"/>
      <c r="EC28" s="677"/>
    </row>
    <row r="29" spans="2:133" ht="11.25" customHeight="1" x14ac:dyDescent="0.2">
      <c r="B29" s="635" t="s">
        <v>235</v>
      </c>
      <c r="C29" s="636"/>
      <c r="D29" s="636"/>
      <c r="E29" s="636"/>
      <c r="F29" s="636"/>
      <c r="G29" s="636"/>
      <c r="H29" s="636"/>
      <c r="I29" s="636"/>
      <c r="J29" s="636"/>
      <c r="K29" s="636"/>
      <c r="L29" s="636"/>
      <c r="M29" s="636"/>
      <c r="N29" s="636"/>
      <c r="O29" s="636"/>
      <c r="P29" s="636"/>
      <c r="Q29" s="637"/>
      <c r="R29" s="638">
        <v>4746820</v>
      </c>
      <c r="S29" s="639"/>
      <c r="T29" s="639"/>
      <c r="U29" s="639"/>
      <c r="V29" s="639"/>
      <c r="W29" s="639"/>
      <c r="X29" s="639"/>
      <c r="Y29" s="640"/>
      <c r="Z29" s="671">
        <v>1.1000000000000001</v>
      </c>
      <c r="AA29" s="671"/>
      <c r="AB29" s="671"/>
      <c r="AC29" s="671"/>
      <c r="AD29" s="672">
        <v>3012962</v>
      </c>
      <c r="AE29" s="672"/>
      <c r="AF29" s="672"/>
      <c r="AG29" s="672"/>
      <c r="AH29" s="672"/>
      <c r="AI29" s="672"/>
      <c r="AJ29" s="672"/>
      <c r="AK29" s="672"/>
      <c r="AL29" s="641">
        <v>1.5</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236</v>
      </c>
      <c r="CE29" s="728"/>
      <c r="CF29" s="685" t="s">
        <v>237</v>
      </c>
      <c r="CG29" s="682"/>
      <c r="CH29" s="682"/>
      <c r="CI29" s="682"/>
      <c r="CJ29" s="682"/>
      <c r="CK29" s="682"/>
      <c r="CL29" s="682"/>
      <c r="CM29" s="682"/>
      <c r="CN29" s="682"/>
      <c r="CO29" s="682"/>
      <c r="CP29" s="682"/>
      <c r="CQ29" s="683"/>
      <c r="CR29" s="638">
        <v>5183184</v>
      </c>
      <c r="CS29" s="657"/>
      <c r="CT29" s="657"/>
      <c r="CU29" s="657"/>
      <c r="CV29" s="657"/>
      <c r="CW29" s="657"/>
      <c r="CX29" s="657"/>
      <c r="CY29" s="658"/>
      <c r="CZ29" s="641">
        <v>1.3</v>
      </c>
      <c r="DA29" s="659"/>
      <c r="DB29" s="659"/>
      <c r="DC29" s="660"/>
      <c r="DD29" s="644">
        <v>5182613</v>
      </c>
      <c r="DE29" s="657"/>
      <c r="DF29" s="657"/>
      <c r="DG29" s="657"/>
      <c r="DH29" s="657"/>
      <c r="DI29" s="657"/>
      <c r="DJ29" s="657"/>
      <c r="DK29" s="658"/>
      <c r="DL29" s="644">
        <v>5182613</v>
      </c>
      <c r="DM29" s="657"/>
      <c r="DN29" s="657"/>
      <c r="DO29" s="657"/>
      <c r="DP29" s="657"/>
      <c r="DQ29" s="657"/>
      <c r="DR29" s="657"/>
      <c r="DS29" s="657"/>
      <c r="DT29" s="657"/>
      <c r="DU29" s="657"/>
      <c r="DV29" s="658"/>
      <c r="DW29" s="641">
        <v>2.5</v>
      </c>
      <c r="DX29" s="659"/>
      <c r="DY29" s="659"/>
      <c r="DZ29" s="659"/>
      <c r="EA29" s="659"/>
      <c r="EB29" s="659"/>
      <c r="EC29" s="677"/>
    </row>
    <row r="30" spans="2:133" ht="11.25" customHeight="1" x14ac:dyDescent="0.2">
      <c r="B30" s="635" t="s">
        <v>238</v>
      </c>
      <c r="C30" s="636"/>
      <c r="D30" s="636"/>
      <c r="E30" s="636"/>
      <c r="F30" s="636"/>
      <c r="G30" s="636"/>
      <c r="H30" s="636"/>
      <c r="I30" s="636"/>
      <c r="J30" s="636"/>
      <c r="K30" s="636"/>
      <c r="L30" s="636"/>
      <c r="M30" s="636"/>
      <c r="N30" s="636"/>
      <c r="O30" s="636"/>
      <c r="P30" s="636"/>
      <c r="Q30" s="637"/>
      <c r="R30" s="638">
        <v>1365234</v>
      </c>
      <c r="S30" s="639"/>
      <c r="T30" s="639"/>
      <c r="U30" s="639"/>
      <c r="V30" s="639"/>
      <c r="W30" s="639"/>
      <c r="X30" s="639"/>
      <c r="Y30" s="640"/>
      <c r="Z30" s="671">
        <v>0.3</v>
      </c>
      <c r="AA30" s="671"/>
      <c r="AB30" s="671"/>
      <c r="AC30" s="671"/>
      <c r="AD30" s="672" t="s">
        <v>66</v>
      </c>
      <c r="AE30" s="672"/>
      <c r="AF30" s="672"/>
      <c r="AG30" s="672"/>
      <c r="AH30" s="672"/>
      <c r="AI30" s="672"/>
      <c r="AJ30" s="672"/>
      <c r="AK30" s="672"/>
      <c r="AL30" s="641" t="s">
        <v>66</v>
      </c>
      <c r="AM30" s="642"/>
      <c r="AN30" s="642"/>
      <c r="AO30" s="673"/>
      <c r="AP30" s="699" t="s">
        <v>155</v>
      </c>
      <c r="AQ30" s="700"/>
      <c r="AR30" s="700"/>
      <c r="AS30" s="700"/>
      <c r="AT30" s="700"/>
      <c r="AU30" s="700"/>
      <c r="AV30" s="700"/>
      <c r="AW30" s="700"/>
      <c r="AX30" s="700"/>
      <c r="AY30" s="700"/>
      <c r="AZ30" s="700"/>
      <c r="BA30" s="700"/>
      <c r="BB30" s="700"/>
      <c r="BC30" s="700"/>
      <c r="BD30" s="700"/>
      <c r="BE30" s="700"/>
      <c r="BF30" s="701"/>
      <c r="BG30" s="699" t="s">
        <v>239</v>
      </c>
      <c r="BH30" s="724"/>
      <c r="BI30" s="724"/>
      <c r="BJ30" s="724"/>
      <c r="BK30" s="724"/>
      <c r="BL30" s="724"/>
      <c r="BM30" s="724"/>
      <c r="BN30" s="724"/>
      <c r="BO30" s="724"/>
      <c r="BP30" s="724"/>
      <c r="BQ30" s="725"/>
      <c r="BR30" s="699" t="s">
        <v>240</v>
      </c>
      <c r="BS30" s="724"/>
      <c r="BT30" s="724"/>
      <c r="BU30" s="724"/>
      <c r="BV30" s="724"/>
      <c r="BW30" s="724"/>
      <c r="BX30" s="724"/>
      <c r="BY30" s="724"/>
      <c r="BZ30" s="724"/>
      <c r="CA30" s="724"/>
      <c r="CB30" s="725"/>
      <c r="CD30" s="729"/>
      <c r="CE30" s="730"/>
      <c r="CF30" s="685" t="s">
        <v>241</v>
      </c>
      <c r="CG30" s="682"/>
      <c r="CH30" s="682"/>
      <c r="CI30" s="682"/>
      <c r="CJ30" s="682"/>
      <c r="CK30" s="682"/>
      <c r="CL30" s="682"/>
      <c r="CM30" s="682"/>
      <c r="CN30" s="682"/>
      <c r="CO30" s="682"/>
      <c r="CP30" s="682"/>
      <c r="CQ30" s="683"/>
      <c r="CR30" s="638">
        <v>4844841</v>
      </c>
      <c r="CS30" s="639"/>
      <c r="CT30" s="639"/>
      <c r="CU30" s="639"/>
      <c r="CV30" s="639"/>
      <c r="CW30" s="639"/>
      <c r="CX30" s="639"/>
      <c r="CY30" s="640"/>
      <c r="CZ30" s="641">
        <v>1.2</v>
      </c>
      <c r="DA30" s="659"/>
      <c r="DB30" s="659"/>
      <c r="DC30" s="660"/>
      <c r="DD30" s="644">
        <v>4844270</v>
      </c>
      <c r="DE30" s="639"/>
      <c r="DF30" s="639"/>
      <c r="DG30" s="639"/>
      <c r="DH30" s="639"/>
      <c r="DI30" s="639"/>
      <c r="DJ30" s="639"/>
      <c r="DK30" s="640"/>
      <c r="DL30" s="644">
        <v>4844270</v>
      </c>
      <c r="DM30" s="639"/>
      <c r="DN30" s="639"/>
      <c r="DO30" s="639"/>
      <c r="DP30" s="639"/>
      <c r="DQ30" s="639"/>
      <c r="DR30" s="639"/>
      <c r="DS30" s="639"/>
      <c r="DT30" s="639"/>
      <c r="DU30" s="639"/>
      <c r="DV30" s="640"/>
      <c r="DW30" s="641">
        <v>2.4</v>
      </c>
      <c r="DX30" s="659"/>
      <c r="DY30" s="659"/>
      <c r="DZ30" s="659"/>
      <c r="EA30" s="659"/>
      <c r="EB30" s="659"/>
      <c r="EC30" s="677"/>
    </row>
    <row r="31" spans="2:133" ht="11.25" customHeight="1" x14ac:dyDescent="0.2">
      <c r="B31" s="635" t="s">
        <v>242</v>
      </c>
      <c r="C31" s="636"/>
      <c r="D31" s="636"/>
      <c r="E31" s="636"/>
      <c r="F31" s="636"/>
      <c r="G31" s="636"/>
      <c r="H31" s="636"/>
      <c r="I31" s="636"/>
      <c r="J31" s="636"/>
      <c r="K31" s="636"/>
      <c r="L31" s="636"/>
      <c r="M31" s="636"/>
      <c r="N31" s="636"/>
      <c r="O31" s="636"/>
      <c r="P31" s="636"/>
      <c r="Q31" s="637"/>
      <c r="R31" s="638">
        <v>153467492</v>
      </c>
      <c r="S31" s="639"/>
      <c r="T31" s="639"/>
      <c r="U31" s="639"/>
      <c r="V31" s="639"/>
      <c r="W31" s="639"/>
      <c r="X31" s="639"/>
      <c r="Y31" s="640"/>
      <c r="Z31" s="671">
        <v>35.799999999999997</v>
      </c>
      <c r="AA31" s="671"/>
      <c r="AB31" s="671"/>
      <c r="AC31" s="671"/>
      <c r="AD31" s="672" t="s">
        <v>66</v>
      </c>
      <c r="AE31" s="672"/>
      <c r="AF31" s="672"/>
      <c r="AG31" s="672"/>
      <c r="AH31" s="672"/>
      <c r="AI31" s="672"/>
      <c r="AJ31" s="672"/>
      <c r="AK31" s="672"/>
      <c r="AL31" s="641" t="s">
        <v>66</v>
      </c>
      <c r="AM31" s="642"/>
      <c r="AN31" s="642"/>
      <c r="AO31" s="673"/>
      <c r="AP31" s="715" t="s">
        <v>243</v>
      </c>
      <c r="AQ31" s="716"/>
      <c r="AR31" s="716"/>
      <c r="AS31" s="716"/>
      <c r="AT31" s="721" t="s">
        <v>244</v>
      </c>
      <c r="AU31" s="86"/>
      <c r="AV31" s="86"/>
      <c r="AW31" s="86"/>
      <c r="AX31" s="708" t="s">
        <v>121</v>
      </c>
      <c r="AY31" s="709"/>
      <c r="AZ31" s="709"/>
      <c r="BA31" s="709"/>
      <c r="BB31" s="709"/>
      <c r="BC31" s="709"/>
      <c r="BD31" s="709"/>
      <c r="BE31" s="709"/>
      <c r="BF31" s="710"/>
      <c r="BG31" s="711">
        <v>99.1</v>
      </c>
      <c r="BH31" s="712"/>
      <c r="BI31" s="712"/>
      <c r="BJ31" s="712"/>
      <c r="BK31" s="712"/>
      <c r="BL31" s="712"/>
      <c r="BM31" s="713">
        <v>97.5</v>
      </c>
      <c r="BN31" s="712"/>
      <c r="BO31" s="712"/>
      <c r="BP31" s="712"/>
      <c r="BQ31" s="714"/>
      <c r="BR31" s="711">
        <v>98.8</v>
      </c>
      <c r="BS31" s="712"/>
      <c r="BT31" s="712"/>
      <c r="BU31" s="712"/>
      <c r="BV31" s="712"/>
      <c r="BW31" s="712"/>
      <c r="BX31" s="713">
        <v>97.1</v>
      </c>
      <c r="BY31" s="712"/>
      <c r="BZ31" s="712"/>
      <c r="CA31" s="712"/>
      <c r="CB31" s="714"/>
      <c r="CD31" s="729"/>
      <c r="CE31" s="730"/>
      <c r="CF31" s="685" t="s">
        <v>245</v>
      </c>
      <c r="CG31" s="682"/>
      <c r="CH31" s="682"/>
      <c r="CI31" s="682"/>
      <c r="CJ31" s="682"/>
      <c r="CK31" s="682"/>
      <c r="CL31" s="682"/>
      <c r="CM31" s="682"/>
      <c r="CN31" s="682"/>
      <c r="CO31" s="682"/>
      <c r="CP31" s="682"/>
      <c r="CQ31" s="683"/>
      <c r="CR31" s="638">
        <v>338343</v>
      </c>
      <c r="CS31" s="657"/>
      <c r="CT31" s="657"/>
      <c r="CU31" s="657"/>
      <c r="CV31" s="657"/>
      <c r="CW31" s="657"/>
      <c r="CX31" s="657"/>
      <c r="CY31" s="658"/>
      <c r="CZ31" s="641">
        <v>0.1</v>
      </c>
      <c r="DA31" s="659"/>
      <c r="DB31" s="659"/>
      <c r="DC31" s="660"/>
      <c r="DD31" s="644">
        <v>338343</v>
      </c>
      <c r="DE31" s="657"/>
      <c r="DF31" s="657"/>
      <c r="DG31" s="657"/>
      <c r="DH31" s="657"/>
      <c r="DI31" s="657"/>
      <c r="DJ31" s="657"/>
      <c r="DK31" s="658"/>
      <c r="DL31" s="644">
        <v>338343</v>
      </c>
      <c r="DM31" s="657"/>
      <c r="DN31" s="657"/>
      <c r="DO31" s="657"/>
      <c r="DP31" s="657"/>
      <c r="DQ31" s="657"/>
      <c r="DR31" s="657"/>
      <c r="DS31" s="657"/>
      <c r="DT31" s="657"/>
      <c r="DU31" s="657"/>
      <c r="DV31" s="658"/>
      <c r="DW31" s="641">
        <v>0.2</v>
      </c>
      <c r="DX31" s="659"/>
      <c r="DY31" s="659"/>
      <c r="DZ31" s="659"/>
      <c r="EA31" s="659"/>
      <c r="EB31" s="659"/>
      <c r="EC31" s="677"/>
    </row>
    <row r="32" spans="2:133" ht="11.25" customHeight="1" x14ac:dyDescent="0.2">
      <c r="B32" s="705" t="s">
        <v>246</v>
      </c>
      <c r="C32" s="706"/>
      <c r="D32" s="706"/>
      <c r="E32" s="706"/>
      <c r="F32" s="706"/>
      <c r="G32" s="706"/>
      <c r="H32" s="706"/>
      <c r="I32" s="706"/>
      <c r="J32" s="706"/>
      <c r="K32" s="706"/>
      <c r="L32" s="706"/>
      <c r="M32" s="706"/>
      <c r="N32" s="706"/>
      <c r="O32" s="706"/>
      <c r="P32" s="706"/>
      <c r="Q32" s="707"/>
      <c r="R32" s="638">
        <v>48872447</v>
      </c>
      <c r="S32" s="639"/>
      <c r="T32" s="639"/>
      <c r="U32" s="639"/>
      <c r="V32" s="639"/>
      <c r="W32" s="639"/>
      <c r="X32" s="639"/>
      <c r="Y32" s="640"/>
      <c r="Z32" s="671">
        <v>11.4</v>
      </c>
      <c r="AA32" s="671"/>
      <c r="AB32" s="671"/>
      <c r="AC32" s="671"/>
      <c r="AD32" s="672">
        <v>46550768</v>
      </c>
      <c r="AE32" s="672"/>
      <c r="AF32" s="672"/>
      <c r="AG32" s="672"/>
      <c r="AH32" s="672"/>
      <c r="AI32" s="672"/>
      <c r="AJ32" s="672"/>
      <c r="AK32" s="672"/>
      <c r="AL32" s="641">
        <v>22.9</v>
      </c>
      <c r="AM32" s="642"/>
      <c r="AN32" s="642"/>
      <c r="AO32" s="673"/>
      <c r="AP32" s="717"/>
      <c r="AQ32" s="718"/>
      <c r="AR32" s="718"/>
      <c r="AS32" s="718"/>
      <c r="AT32" s="722"/>
      <c r="AU32" s="85" t="s">
        <v>247</v>
      </c>
      <c r="AV32" s="85"/>
      <c r="AW32" s="85"/>
      <c r="AX32" s="635" t="s">
        <v>248</v>
      </c>
      <c r="AY32" s="636"/>
      <c r="AZ32" s="636"/>
      <c r="BA32" s="636"/>
      <c r="BB32" s="636"/>
      <c r="BC32" s="636"/>
      <c r="BD32" s="636"/>
      <c r="BE32" s="636"/>
      <c r="BF32" s="637"/>
      <c r="BG32" s="703">
        <v>99.1</v>
      </c>
      <c r="BH32" s="657"/>
      <c r="BI32" s="657"/>
      <c r="BJ32" s="657"/>
      <c r="BK32" s="657"/>
      <c r="BL32" s="657"/>
      <c r="BM32" s="642">
        <v>97.4</v>
      </c>
      <c r="BN32" s="704"/>
      <c r="BO32" s="704"/>
      <c r="BP32" s="704"/>
      <c r="BQ32" s="681"/>
      <c r="BR32" s="703">
        <v>98.8</v>
      </c>
      <c r="BS32" s="657"/>
      <c r="BT32" s="657"/>
      <c r="BU32" s="657"/>
      <c r="BV32" s="657"/>
      <c r="BW32" s="657"/>
      <c r="BX32" s="642">
        <v>97.1</v>
      </c>
      <c r="BY32" s="704"/>
      <c r="BZ32" s="704"/>
      <c r="CA32" s="704"/>
      <c r="CB32" s="681"/>
      <c r="CD32" s="731"/>
      <c r="CE32" s="732"/>
      <c r="CF32" s="685" t="s">
        <v>249</v>
      </c>
      <c r="CG32" s="682"/>
      <c r="CH32" s="682"/>
      <c r="CI32" s="682"/>
      <c r="CJ32" s="682"/>
      <c r="CK32" s="682"/>
      <c r="CL32" s="682"/>
      <c r="CM32" s="682"/>
      <c r="CN32" s="682"/>
      <c r="CO32" s="682"/>
      <c r="CP32" s="682"/>
      <c r="CQ32" s="683"/>
      <c r="CR32" s="638">
        <v>67</v>
      </c>
      <c r="CS32" s="639"/>
      <c r="CT32" s="639"/>
      <c r="CU32" s="639"/>
      <c r="CV32" s="639"/>
      <c r="CW32" s="639"/>
      <c r="CX32" s="639"/>
      <c r="CY32" s="640"/>
      <c r="CZ32" s="641">
        <v>0</v>
      </c>
      <c r="DA32" s="659"/>
      <c r="DB32" s="659"/>
      <c r="DC32" s="660"/>
      <c r="DD32" s="644">
        <v>67</v>
      </c>
      <c r="DE32" s="639"/>
      <c r="DF32" s="639"/>
      <c r="DG32" s="639"/>
      <c r="DH32" s="639"/>
      <c r="DI32" s="639"/>
      <c r="DJ32" s="639"/>
      <c r="DK32" s="640"/>
      <c r="DL32" s="644">
        <v>67</v>
      </c>
      <c r="DM32" s="639"/>
      <c r="DN32" s="639"/>
      <c r="DO32" s="639"/>
      <c r="DP32" s="639"/>
      <c r="DQ32" s="639"/>
      <c r="DR32" s="639"/>
      <c r="DS32" s="639"/>
      <c r="DT32" s="639"/>
      <c r="DU32" s="639"/>
      <c r="DV32" s="640"/>
      <c r="DW32" s="641">
        <v>0</v>
      </c>
      <c r="DX32" s="659"/>
      <c r="DY32" s="659"/>
      <c r="DZ32" s="659"/>
      <c r="EA32" s="659"/>
      <c r="EB32" s="659"/>
      <c r="EC32" s="677"/>
    </row>
    <row r="33" spans="2:133" ht="11.25" customHeight="1" x14ac:dyDescent="0.2">
      <c r="B33" s="635" t="s">
        <v>250</v>
      </c>
      <c r="C33" s="636"/>
      <c r="D33" s="636"/>
      <c r="E33" s="636"/>
      <c r="F33" s="636"/>
      <c r="G33" s="636"/>
      <c r="H33" s="636"/>
      <c r="I33" s="636"/>
      <c r="J33" s="636"/>
      <c r="K33" s="636"/>
      <c r="L33" s="636"/>
      <c r="M33" s="636"/>
      <c r="N33" s="636"/>
      <c r="O33" s="636"/>
      <c r="P33" s="636"/>
      <c r="Q33" s="637"/>
      <c r="R33" s="638">
        <v>31104191</v>
      </c>
      <c r="S33" s="639"/>
      <c r="T33" s="639"/>
      <c r="U33" s="639"/>
      <c r="V33" s="639"/>
      <c r="W33" s="639"/>
      <c r="X33" s="639"/>
      <c r="Y33" s="640"/>
      <c r="Z33" s="671">
        <v>7.3</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251</v>
      </c>
      <c r="AY33" s="620"/>
      <c r="AZ33" s="620"/>
      <c r="BA33" s="620"/>
      <c r="BB33" s="620"/>
      <c r="BC33" s="620"/>
      <c r="BD33" s="620"/>
      <c r="BE33" s="620"/>
      <c r="BF33" s="621"/>
      <c r="BG33" s="702" t="s">
        <v>66</v>
      </c>
      <c r="BH33" s="623"/>
      <c r="BI33" s="623"/>
      <c r="BJ33" s="623"/>
      <c r="BK33" s="623"/>
      <c r="BL33" s="623"/>
      <c r="BM33" s="665" t="s">
        <v>66</v>
      </c>
      <c r="BN33" s="623"/>
      <c r="BO33" s="623"/>
      <c r="BP33" s="623"/>
      <c r="BQ33" s="667"/>
      <c r="BR33" s="702" t="s">
        <v>66</v>
      </c>
      <c r="BS33" s="623"/>
      <c r="BT33" s="623"/>
      <c r="BU33" s="623"/>
      <c r="BV33" s="623"/>
      <c r="BW33" s="623"/>
      <c r="BX33" s="665" t="s">
        <v>66</v>
      </c>
      <c r="BY33" s="623"/>
      <c r="BZ33" s="623"/>
      <c r="CA33" s="623"/>
      <c r="CB33" s="667"/>
      <c r="CD33" s="685" t="s">
        <v>252</v>
      </c>
      <c r="CE33" s="682"/>
      <c r="CF33" s="682"/>
      <c r="CG33" s="682"/>
      <c r="CH33" s="682"/>
      <c r="CI33" s="682"/>
      <c r="CJ33" s="682"/>
      <c r="CK33" s="682"/>
      <c r="CL33" s="682"/>
      <c r="CM33" s="682"/>
      <c r="CN33" s="682"/>
      <c r="CO33" s="682"/>
      <c r="CP33" s="682"/>
      <c r="CQ33" s="683"/>
      <c r="CR33" s="638">
        <v>207094784</v>
      </c>
      <c r="CS33" s="657"/>
      <c r="CT33" s="657"/>
      <c r="CU33" s="657"/>
      <c r="CV33" s="657"/>
      <c r="CW33" s="657"/>
      <c r="CX33" s="657"/>
      <c r="CY33" s="658"/>
      <c r="CZ33" s="641">
        <v>50.4</v>
      </c>
      <c r="DA33" s="659"/>
      <c r="DB33" s="659"/>
      <c r="DC33" s="660"/>
      <c r="DD33" s="644">
        <v>90500326</v>
      </c>
      <c r="DE33" s="657"/>
      <c r="DF33" s="657"/>
      <c r="DG33" s="657"/>
      <c r="DH33" s="657"/>
      <c r="DI33" s="657"/>
      <c r="DJ33" s="657"/>
      <c r="DK33" s="658"/>
      <c r="DL33" s="644">
        <v>70004609</v>
      </c>
      <c r="DM33" s="657"/>
      <c r="DN33" s="657"/>
      <c r="DO33" s="657"/>
      <c r="DP33" s="657"/>
      <c r="DQ33" s="657"/>
      <c r="DR33" s="657"/>
      <c r="DS33" s="657"/>
      <c r="DT33" s="657"/>
      <c r="DU33" s="657"/>
      <c r="DV33" s="658"/>
      <c r="DW33" s="641">
        <v>34.4</v>
      </c>
      <c r="DX33" s="659"/>
      <c r="DY33" s="659"/>
      <c r="DZ33" s="659"/>
      <c r="EA33" s="659"/>
      <c r="EB33" s="659"/>
      <c r="EC33" s="677"/>
    </row>
    <row r="34" spans="2:133" ht="11.25" customHeight="1" x14ac:dyDescent="0.2">
      <c r="B34" s="635" t="s">
        <v>253</v>
      </c>
      <c r="C34" s="636"/>
      <c r="D34" s="636"/>
      <c r="E34" s="636"/>
      <c r="F34" s="636"/>
      <c r="G34" s="636"/>
      <c r="H34" s="636"/>
      <c r="I34" s="636"/>
      <c r="J34" s="636"/>
      <c r="K34" s="636"/>
      <c r="L34" s="636"/>
      <c r="M34" s="636"/>
      <c r="N34" s="636"/>
      <c r="O34" s="636"/>
      <c r="P34" s="636"/>
      <c r="Q34" s="637"/>
      <c r="R34" s="638">
        <v>1333268</v>
      </c>
      <c r="S34" s="639"/>
      <c r="T34" s="639"/>
      <c r="U34" s="639"/>
      <c r="V34" s="639"/>
      <c r="W34" s="639"/>
      <c r="X34" s="639"/>
      <c r="Y34" s="640"/>
      <c r="Z34" s="671">
        <v>0.3</v>
      </c>
      <c r="AA34" s="671"/>
      <c r="AB34" s="671"/>
      <c r="AC34" s="671"/>
      <c r="AD34" s="672">
        <v>84159</v>
      </c>
      <c r="AE34" s="672"/>
      <c r="AF34" s="672"/>
      <c r="AG34" s="672"/>
      <c r="AH34" s="672"/>
      <c r="AI34" s="672"/>
      <c r="AJ34" s="672"/>
      <c r="AK34" s="672"/>
      <c r="AL34" s="641">
        <v>0</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5" t="s">
        <v>254</v>
      </c>
      <c r="CE34" s="682"/>
      <c r="CF34" s="682"/>
      <c r="CG34" s="682"/>
      <c r="CH34" s="682"/>
      <c r="CI34" s="682"/>
      <c r="CJ34" s="682"/>
      <c r="CK34" s="682"/>
      <c r="CL34" s="682"/>
      <c r="CM34" s="682"/>
      <c r="CN34" s="682"/>
      <c r="CO34" s="682"/>
      <c r="CP34" s="682"/>
      <c r="CQ34" s="683"/>
      <c r="CR34" s="638">
        <v>60089792</v>
      </c>
      <c r="CS34" s="639"/>
      <c r="CT34" s="639"/>
      <c r="CU34" s="639"/>
      <c r="CV34" s="639"/>
      <c r="CW34" s="639"/>
      <c r="CX34" s="639"/>
      <c r="CY34" s="640"/>
      <c r="CZ34" s="641">
        <v>14.6</v>
      </c>
      <c r="DA34" s="659"/>
      <c r="DB34" s="659"/>
      <c r="DC34" s="660"/>
      <c r="DD34" s="644">
        <v>44822306</v>
      </c>
      <c r="DE34" s="639"/>
      <c r="DF34" s="639"/>
      <c r="DG34" s="639"/>
      <c r="DH34" s="639"/>
      <c r="DI34" s="639"/>
      <c r="DJ34" s="639"/>
      <c r="DK34" s="640"/>
      <c r="DL34" s="644">
        <v>41322299</v>
      </c>
      <c r="DM34" s="639"/>
      <c r="DN34" s="639"/>
      <c r="DO34" s="639"/>
      <c r="DP34" s="639"/>
      <c r="DQ34" s="639"/>
      <c r="DR34" s="639"/>
      <c r="DS34" s="639"/>
      <c r="DT34" s="639"/>
      <c r="DU34" s="639"/>
      <c r="DV34" s="640"/>
      <c r="DW34" s="641">
        <v>20.3</v>
      </c>
      <c r="DX34" s="659"/>
      <c r="DY34" s="659"/>
      <c r="DZ34" s="659"/>
      <c r="EA34" s="659"/>
      <c r="EB34" s="659"/>
      <c r="EC34" s="677"/>
    </row>
    <row r="35" spans="2:133" ht="11.25" customHeight="1" x14ac:dyDescent="0.2">
      <c r="B35" s="635" t="s">
        <v>255</v>
      </c>
      <c r="C35" s="636"/>
      <c r="D35" s="636"/>
      <c r="E35" s="636"/>
      <c r="F35" s="636"/>
      <c r="G35" s="636"/>
      <c r="H35" s="636"/>
      <c r="I35" s="636"/>
      <c r="J35" s="636"/>
      <c r="K35" s="636"/>
      <c r="L35" s="636"/>
      <c r="M35" s="636"/>
      <c r="N35" s="636"/>
      <c r="O35" s="636"/>
      <c r="P35" s="636"/>
      <c r="Q35" s="637"/>
      <c r="R35" s="638">
        <v>423669</v>
      </c>
      <c r="S35" s="639"/>
      <c r="T35" s="639"/>
      <c r="U35" s="639"/>
      <c r="V35" s="639"/>
      <c r="W35" s="639"/>
      <c r="X35" s="639"/>
      <c r="Y35" s="640"/>
      <c r="Z35" s="671">
        <v>0.1</v>
      </c>
      <c r="AA35" s="671"/>
      <c r="AB35" s="671"/>
      <c r="AC35" s="671"/>
      <c r="AD35" s="672" t="s">
        <v>66</v>
      </c>
      <c r="AE35" s="672"/>
      <c r="AF35" s="672"/>
      <c r="AG35" s="672"/>
      <c r="AH35" s="672"/>
      <c r="AI35" s="672"/>
      <c r="AJ35" s="672"/>
      <c r="AK35" s="672"/>
      <c r="AL35" s="641" t="s">
        <v>66</v>
      </c>
      <c r="AM35" s="642"/>
      <c r="AN35" s="642"/>
      <c r="AO35" s="673"/>
      <c r="AP35" s="90"/>
      <c r="AQ35" s="699" t="s">
        <v>256</v>
      </c>
      <c r="AR35" s="700"/>
      <c r="AS35" s="700"/>
      <c r="AT35" s="700"/>
      <c r="AU35" s="700"/>
      <c r="AV35" s="700"/>
      <c r="AW35" s="700"/>
      <c r="AX35" s="700"/>
      <c r="AY35" s="700"/>
      <c r="AZ35" s="700"/>
      <c r="BA35" s="700"/>
      <c r="BB35" s="700"/>
      <c r="BC35" s="700"/>
      <c r="BD35" s="700"/>
      <c r="BE35" s="700"/>
      <c r="BF35" s="701"/>
      <c r="BG35" s="699" t="s">
        <v>257</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85" t="s">
        <v>258</v>
      </c>
      <c r="CE35" s="682"/>
      <c r="CF35" s="682"/>
      <c r="CG35" s="682"/>
      <c r="CH35" s="682"/>
      <c r="CI35" s="682"/>
      <c r="CJ35" s="682"/>
      <c r="CK35" s="682"/>
      <c r="CL35" s="682"/>
      <c r="CM35" s="682"/>
      <c r="CN35" s="682"/>
      <c r="CO35" s="682"/>
      <c r="CP35" s="682"/>
      <c r="CQ35" s="683"/>
      <c r="CR35" s="638">
        <v>500912</v>
      </c>
      <c r="CS35" s="657"/>
      <c r="CT35" s="657"/>
      <c r="CU35" s="657"/>
      <c r="CV35" s="657"/>
      <c r="CW35" s="657"/>
      <c r="CX35" s="657"/>
      <c r="CY35" s="658"/>
      <c r="CZ35" s="641">
        <v>0.1</v>
      </c>
      <c r="DA35" s="659"/>
      <c r="DB35" s="659"/>
      <c r="DC35" s="660"/>
      <c r="DD35" s="644">
        <v>500912</v>
      </c>
      <c r="DE35" s="657"/>
      <c r="DF35" s="657"/>
      <c r="DG35" s="657"/>
      <c r="DH35" s="657"/>
      <c r="DI35" s="657"/>
      <c r="DJ35" s="657"/>
      <c r="DK35" s="658"/>
      <c r="DL35" s="644">
        <v>500890</v>
      </c>
      <c r="DM35" s="657"/>
      <c r="DN35" s="657"/>
      <c r="DO35" s="657"/>
      <c r="DP35" s="657"/>
      <c r="DQ35" s="657"/>
      <c r="DR35" s="657"/>
      <c r="DS35" s="657"/>
      <c r="DT35" s="657"/>
      <c r="DU35" s="657"/>
      <c r="DV35" s="658"/>
      <c r="DW35" s="641">
        <v>0.2</v>
      </c>
      <c r="DX35" s="659"/>
      <c r="DY35" s="659"/>
      <c r="DZ35" s="659"/>
      <c r="EA35" s="659"/>
      <c r="EB35" s="659"/>
      <c r="EC35" s="677"/>
    </row>
    <row r="36" spans="2:133" ht="11.25" customHeight="1" x14ac:dyDescent="0.2">
      <c r="B36" s="635" t="s">
        <v>259</v>
      </c>
      <c r="C36" s="636"/>
      <c r="D36" s="636"/>
      <c r="E36" s="636"/>
      <c r="F36" s="636"/>
      <c r="G36" s="636"/>
      <c r="H36" s="636"/>
      <c r="I36" s="636"/>
      <c r="J36" s="636"/>
      <c r="K36" s="636"/>
      <c r="L36" s="636"/>
      <c r="M36" s="636"/>
      <c r="N36" s="636"/>
      <c r="O36" s="636"/>
      <c r="P36" s="636"/>
      <c r="Q36" s="637"/>
      <c r="R36" s="638">
        <v>337234</v>
      </c>
      <c r="S36" s="639"/>
      <c r="T36" s="639"/>
      <c r="U36" s="639"/>
      <c r="V36" s="639"/>
      <c r="W36" s="639"/>
      <c r="X36" s="639"/>
      <c r="Y36" s="640"/>
      <c r="Z36" s="671">
        <v>0.1</v>
      </c>
      <c r="AA36" s="671"/>
      <c r="AB36" s="671"/>
      <c r="AC36" s="671"/>
      <c r="AD36" s="672" t="s">
        <v>66</v>
      </c>
      <c r="AE36" s="672"/>
      <c r="AF36" s="672"/>
      <c r="AG36" s="672"/>
      <c r="AH36" s="672"/>
      <c r="AI36" s="672"/>
      <c r="AJ36" s="672"/>
      <c r="AK36" s="672"/>
      <c r="AL36" s="641" t="s">
        <v>66</v>
      </c>
      <c r="AM36" s="642"/>
      <c r="AN36" s="642"/>
      <c r="AO36" s="673"/>
      <c r="AP36" s="90"/>
      <c r="AQ36" s="690" t="s">
        <v>260</v>
      </c>
      <c r="AR36" s="691"/>
      <c r="AS36" s="691"/>
      <c r="AT36" s="691"/>
      <c r="AU36" s="691"/>
      <c r="AV36" s="691"/>
      <c r="AW36" s="691"/>
      <c r="AX36" s="691"/>
      <c r="AY36" s="692"/>
      <c r="AZ36" s="693">
        <v>25971672</v>
      </c>
      <c r="BA36" s="694"/>
      <c r="BB36" s="694"/>
      <c r="BC36" s="694"/>
      <c r="BD36" s="694"/>
      <c r="BE36" s="694"/>
      <c r="BF36" s="695"/>
      <c r="BG36" s="696" t="s">
        <v>261</v>
      </c>
      <c r="BH36" s="697"/>
      <c r="BI36" s="697"/>
      <c r="BJ36" s="697"/>
      <c r="BK36" s="697"/>
      <c r="BL36" s="697"/>
      <c r="BM36" s="697"/>
      <c r="BN36" s="697"/>
      <c r="BO36" s="697"/>
      <c r="BP36" s="697"/>
      <c r="BQ36" s="697"/>
      <c r="BR36" s="697"/>
      <c r="BS36" s="697"/>
      <c r="BT36" s="697"/>
      <c r="BU36" s="698"/>
      <c r="BV36" s="693">
        <v>1188100</v>
      </c>
      <c r="BW36" s="694"/>
      <c r="BX36" s="694"/>
      <c r="BY36" s="694"/>
      <c r="BZ36" s="694"/>
      <c r="CA36" s="694"/>
      <c r="CB36" s="695"/>
      <c r="CD36" s="685" t="s">
        <v>262</v>
      </c>
      <c r="CE36" s="682"/>
      <c r="CF36" s="682"/>
      <c r="CG36" s="682"/>
      <c r="CH36" s="682"/>
      <c r="CI36" s="682"/>
      <c r="CJ36" s="682"/>
      <c r="CK36" s="682"/>
      <c r="CL36" s="682"/>
      <c r="CM36" s="682"/>
      <c r="CN36" s="682"/>
      <c r="CO36" s="682"/>
      <c r="CP36" s="682"/>
      <c r="CQ36" s="683"/>
      <c r="CR36" s="638">
        <v>111169328</v>
      </c>
      <c r="CS36" s="639"/>
      <c r="CT36" s="639"/>
      <c r="CU36" s="639"/>
      <c r="CV36" s="639"/>
      <c r="CW36" s="639"/>
      <c r="CX36" s="639"/>
      <c r="CY36" s="640"/>
      <c r="CZ36" s="641">
        <v>27.1</v>
      </c>
      <c r="DA36" s="659"/>
      <c r="DB36" s="659"/>
      <c r="DC36" s="660"/>
      <c r="DD36" s="644">
        <v>14557801</v>
      </c>
      <c r="DE36" s="639"/>
      <c r="DF36" s="639"/>
      <c r="DG36" s="639"/>
      <c r="DH36" s="639"/>
      <c r="DI36" s="639"/>
      <c r="DJ36" s="639"/>
      <c r="DK36" s="640"/>
      <c r="DL36" s="644">
        <v>10208911</v>
      </c>
      <c r="DM36" s="639"/>
      <c r="DN36" s="639"/>
      <c r="DO36" s="639"/>
      <c r="DP36" s="639"/>
      <c r="DQ36" s="639"/>
      <c r="DR36" s="639"/>
      <c r="DS36" s="639"/>
      <c r="DT36" s="639"/>
      <c r="DU36" s="639"/>
      <c r="DV36" s="640"/>
      <c r="DW36" s="641">
        <v>5</v>
      </c>
      <c r="DX36" s="659"/>
      <c r="DY36" s="659"/>
      <c r="DZ36" s="659"/>
      <c r="EA36" s="659"/>
      <c r="EB36" s="659"/>
      <c r="EC36" s="677"/>
    </row>
    <row r="37" spans="2:133" ht="11.25" customHeight="1" x14ac:dyDescent="0.2">
      <c r="B37" s="635" t="s">
        <v>263</v>
      </c>
      <c r="C37" s="636"/>
      <c r="D37" s="636"/>
      <c r="E37" s="636"/>
      <c r="F37" s="636"/>
      <c r="G37" s="636"/>
      <c r="H37" s="636"/>
      <c r="I37" s="636"/>
      <c r="J37" s="636"/>
      <c r="K37" s="636"/>
      <c r="L37" s="636"/>
      <c r="M37" s="636"/>
      <c r="N37" s="636"/>
      <c r="O37" s="636"/>
      <c r="P37" s="636"/>
      <c r="Q37" s="637"/>
      <c r="R37" s="638">
        <v>12934548</v>
      </c>
      <c r="S37" s="639"/>
      <c r="T37" s="639"/>
      <c r="U37" s="639"/>
      <c r="V37" s="639"/>
      <c r="W37" s="639"/>
      <c r="X37" s="639"/>
      <c r="Y37" s="640"/>
      <c r="Z37" s="671">
        <v>3</v>
      </c>
      <c r="AA37" s="671"/>
      <c r="AB37" s="671"/>
      <c r="AC37" s="671"/>
      <c r="AD37" s="672" t="s">
        <v>66</v>
      </c>
      <c r="AE37" s="672"/>
      <c r="AF37" s="672"/>
      <c r="AG37" s="672"/>
      <c r="AH37" s="672"/>
      <c r="AI37" s="672"/>
      <c r="AJ37" s="672"/>
      <c r="AK37" s="672"/>
      <c r="AL37" s="641" t="s">
        <v>66</v>
      </c>
      <c r="AM37" s="642"/>
      <c r="AN37" s="642"/>
      <c r="AO37" s="673"/>
      <c r="AQ37" s="678" t="s">
        <v>264</v>
      </c>
      <c r="AR37" s="679"/>
      <c r="AS37" s="679"/>
      <c r="AT37" s="679"/>
      <c r="AU37" s="679"/>
      <c r="AV37" s="679"/>
      <c r="AW37" s="679"/>
      <c r="AX37" s="679"/>
      <c r="AY37" s="680"/>
      <c r="AZ37" s="638">
        <v>1485895</v>
      </c>
      <c r="BA37" s="639"/>
      <c r="BB37" s="639"/>
      <c r="BC37" s="639"/>
      <c r="BD37" s="657"/>
      <c r="BE37" s="657"/>
      <c r="BF37" s="681"/>
      <c r="BG37" s="685" t="s">
        <v>265</v>
      </c>
      <c r="BH37" s="682"/>
      <c r="BI37" s="682"/>
      <c r="BJ37" s="682"/>
      <c r="BK37" s="682"/>
      <c r="BL37" s="682"/>
      <c r="BM37" s="682"/>
      <c r="BN37" s="682"/>
      <c r="BO37" s="682"/>
      <c r="BP37" s="682"/>
      <c r="BQ37" s="682"/>
      <c r="BR37" s="682"/>
      <c r="BS37" s="682"/>
      <c r="BT37" s="682"/>
      <c r="BU37" s="683"/>
      <c r="BV37" s="638">
        <v>1188100</v>
      </c>
      <c r="BW37" s="639"/>
      <c r="BX37" s="639"/>
      <c r="BY37" s="639"/>
      <c r="BZ37" s="639"/>
      <c r="CA37" s="639"/>
      <c r="CB37" s="684"/>
      <c r="CD37" s="685" t="s">
        <v>266</v>
      </c>
      <c r="CE37" s="682"/>
      <c r="CF37" s="682"/>
      <c r="CG37" s="682"/>
      <c r="CH37" s="682"/>
      <c r="CI37" s="682"/>
      <c r="CJ37" s="682"/>
      <c r="CK37" s="682"/>
      <c r="CL37" s="682"/>
      <c r="CM37" s="682"/>
      <c r="CN37" s="682"/>
      <c r="CO37" s="682"/>
      <c r="CP37" s="682"/>
      <c r="CQ37" s="683"/>
      <c r="CR37" s="638">
        <v>3699536</v>
      </c>
      <c r="CS37" s="657"/>
      <c r="CT37" s="657"/>
      <c r="CU37" s="657"/>
      <c r="CV37" s="657"/>
      <c r="CW37" s="657"/>
      <c r="CX37" s="657"/>
      <c r="CY37" s="658"/>
      <c r="CZ37" s="641">
        <v>0.9</v>
      </c>
      <c r="DA37" s="659"/>
      <c r="DB37" s="659"/>
      <c r="DC37" s="660"/>
      <c r="DD37" s="644">
        <v>3699536</v>
      </c>
      <c r="DE37" s="657"/>
      <c r="DF37" s="657"/>
      <c r="DG37" s="657"/>
      <c r="DH37" s="657"/>
      <c r="DI37" s="657"/>
      <c r="DJ37" s="657"/>
      <c r="DK37" s="658"/>
      <c r="DL37" s="644">
        <v>2816122</v>
      </c>
      <c r="DM37" s="657"/>
      <c r="DN37" s="657"/>
      <c r="DO37" s="657"/>
      <c r="DP37" s="657"/>
      <c r="DQ37" s="657"/>
      <c r="DR37" s="657"/>
      <c r="DS37" s="657"/>
      <c r="DT37" s="657"/>
      <c r="DU37" s="657"/>
      <c r="DV37" s="658"/>
      <c r="DW37" s="641">
        <v>1.4</v>
      </c>
      <c r="DX37" s="659"/>
      <c r="DY37" s="659"/>
      <c r="DZ37" s="659"/>
      <c r="EA37" s="659"/>
      <c r="EB37" s="659"/>
      <c r="EC37" s="677"/>
    </row>
    <row r="38" spans="2:133" ht="11.25" customHeight="1" x14ac:dyDescent="0.2">
      <c r="B38" s="635" t="s">
        <v>267</v>
      </c>
      <c r="C38" s="636"/>
      <c r="D38" s="636"/>
      <c r="E38" s="636"/>
      <c r="F38" s="636"/>
      <c r="G38" s="636"/>
      <c r="H38" s="636"/>
      <c r="I38" s="636"/>
      <c r="J38" s="636"/>
      <c r="K38" s="636"/>
      <c r="L38" s="636"/>
      <c r="M38" s="636"/>
      <c r="N38" s="636"/>
      <c r="O38" s="636"/>
      <c r="P38" s="636"/>
      <c r="Q38" s="637"/>
      <c r="R38" s="638">
        <v>10719532</v>
      </c>
      <c r="S38" s="639"/>
      <c r="T38" s="639"/>
      <c r="U38" s="639"/>
      <c r="V38" s="639"/>
      <c r="W38" s="639"/>
      <c r="X38" s="639"/>
      <c r="Y38" s="640"/>
      <c r="Z38" s="671">
        <v>2.5</v>
      </c>
      <c r="AA38" s="671"/>
      <c r="AB38" s="671"/>
      <c r="AC38" s="671"/>
      <c r="AD38" s="672">
        <v>44705</v>
      </c>
      <c r="AE38" s="672"/>
      <c r="AF38" s="672"/>
      <c r="AG38" s="672"/>
      <c r="AH38" s="672"/>
      <c r="AI38" s="672"/>
      <c r="AJ38" s="672"/>
      <c r="AK38" s="672"/>
      <c r="AL38" s="641">
        <v>0</v>
      </c>
      <c r="AM38" s="642"/>
      <c r="AN38" s="642"/>
      <c r="AO38" s="673"/>
      <c r="AQ38" s="678" t="s">
        <v>268</v>
      </c>
      <c r="AR38" s="679"/>
      <c r="AS38" s="679"/>
      <c r="AT38" s="679"/>
      <c r="AU38" s="679"/>
      <c r="AV38" s="679"/>
      <c r="AW38" s="679"/>
      <c r="AX38" s="679"/>
      <c r="AY38" s="680"/>
      <c r="AZ38" s="638" t="s">
        <v>66</v>
      </c>
      <c r="BA38" s="639"/>
      <c r="BB38" s="639"/>
      <c r="BC38" s="639"/>
      <c r="BD38" s="657"/>
      <c r="BE38" s="657"/>
      <c r="BF38" s="681"/>
      <c r="BG38" s="685" t="s">
        <v>269</v>
      </c>
      <c r="BH38" s="682"/>
      <c r="BI38" s="682"/>
      <c r="BJ38" s="682"/>
      <c r="BK38" s="682"/>
      <c r="BL38" s="682"/>
      <c r="BM38" s="682"/>
      <c r="BN38" s="682"/>
      <c r="BO38" s="682"/>
      <c r="BP38" s="682"/>
      <c r="BQ38" s="682"/>
      <c r="BR38" s="682"/>
      <c r="BS38" s="682"/>
      <c r="BT38" s="682"/>
      <c r="BU38" s="683"/>
      <c r="BV38" s="638">
        <v>131727</v>
      </c>
      <c r="BW38" s="639"/>
      <c r="BX38" s="639"/>
      <c r="BY38" s="639"/>
      <c r="BZ38" s="639"/>
      <c r="CA38" s="639"/>
      <c r="CB38" s="684"/>
      <c r="CD38" s="685" t="s">
        <v>270</v>
      </c>
      <c r="CE38" s="682"/>
      <c r="CF38" s="682"/>
      <c r="CG38" s="682"/>
      <c r="CH38" s="682"/>
      <c r="CI38" s="682"/>
      <c r="CJ38" s="682"/>
      <c r="CK38" s="682"/>
      <c r="CL38" s="682"/>
      <c r="CM38" s="682"/>
      <c r="CN38" s="682"/>
      <c r="CO38" s="682"/>
      <c r="CP38" s="682"/>
      <c r="CQ38" s="683"/>
      <c r="CR38" s="638">
        <v>25971672</v>
      </c>
      <c r="CS38" s="639"/>
      <c r="CT38" s="639"/>
      <c r="CU38" s="639"/>
      <c r="CV38" s="639"/>
      <c r="CW38" s="639"/>
      <c r="CX38" s="639"/>
      <c r="CY38" s="640"/>
      <c r="CZ38" s="641">
        <v>6.3</v>
      </c>
      <c r="DA38" s="659"/>
      <c r="DB38" s="659"/>
      <c r="DC38" s="660"/>
      <c r="DD38" s="644">
        <v>21730915</v>
      </c>
      <c r="DE38" s="639"/>
      <c r="DF38" s="639"/>
      <c r="DG38" s="639"/>
      <c r="DH38" s="639"/>
      <c r="DI38" s="639"/>
      <c r="DJ38" s="639"/>
      <c r="DK38" s="640"/>
      <c r="DL38" s="644">
        <v>17970811</v>
      </c>
      <c r="DM38" s="639"/>
      <c r="DN38" s="639"/>
      <c r="DO38" s="639"/>
      <c r="DP38" s="639"/>
      <c r="DQ38" s="639"/>
      <c r="DR38" s="639"/>
      <c r="DS38" s="639"/>
      <c r="DT38" s="639"/>
      <c r="DU38" s="639"/>
      <c r="DV38" s="640"/>
      <c r="DW38" s="641">
        <v>8.8000000000000007</v>
      </c>
      <c r="DX38" s="659"/>
      <c r="DY38" s="659"/>
      <c r="DZ38" s="659"/>
      <c r="EA38" s="659"/>
      <c r="EB38" s="659"/>
      <c r="EC38" s="677"/>
    </row>
    <row r="39" spans="2:133" ht="11.25" customHeight="1" x14ac:dyDescent="0.2">
      <c r="B39" s="635" t="s">
        <v>271</v>
      </c>
      <c r="C39" s="636"/>
      <c r="D39" s="636"/>
      <c r="E39" s="636"/>
      <c r="F39" s="636"/>
      <c r="G39" s="636"/>
      <c r="H39" s="636"/>
      <c r="I39" s="636"/>
      <c r="J39" s="636"/>
      <c r="K39" s="636"/>
      <c r="L39" s="636"/>
      <c r="M39" s="636"/>
      <c r="N39" s="636"/>
      <c r="O39" s="636"/>
      <c r="P39" s="636"/>
      <c r="Q39" s="637"/>
      <c r="R39" s="638">
        <v>7893000</v>
      </c>
      <c r="S39" s="639"/>
      <c r="T39" s="639"/>
      <c r="U39" s="639"/>
      <c r="V39" s="639"/>
      <c r="W39" s="639"/>
      <c r="X39" s="639"/>
      <c r="Y39" s="640"/>
      <c r="Z39" s="671">
        <v>1.8</v>
      </c>
      <c r="AA39" s="671"/>
      <c r="AB39" s="671"/>
      <c r="AC39" s="671"/>
      <c r="AD39" s="672" t="s">
        <v>66</v>
      </c>
      <c r="AE39" s="672"/>
      <c r="AF39" s="672"/>
      <c r="AG39" s="672"/>
      <c r="AH39" s="672"/>
      <c r="AI39" s="672"/>
      <c r="AJ39" s="672"/>
      <c r="AK39" s="672"/>
      <c r="AL39" s="641" t="s">
        <v>66</v>
      </c>
      <c r="AM39" s="642"/>
      <c r="AN39" s="642"/>
      <c r="AO39" s="673"/>
      <c r="AQ39" s="678" t="s">
        <v>272</v>
      </c>
      <c r="AR39" s="679"/>
      <c r="AS39" s="679"/>
      <c r="AT39" s="679"/>
      <c r="AU39" s="679"/>
      <c r="AV39" s="679"/>
      <c r="AW39" s="679"/>
      <c r="AX39" s="679"/>
      <c r="AY39" s="680"/>
      <c r="AZ39" s="638" t="s">
        <v>66</v>
      </c>
      <c r="BA39" s="639"/>
      <c r="BB39" s="639"/>
      <c r="BC39" s="639"/>
      <c r="BD39" s="657"/>
      <c r="BE39" s="657"/>
      <c r="BF39" s="681"/>
      <c r="BG39" s="685" t="s">
        <v>273</v>
      </c>
      <c r="BH39" s="682"/>
      <c r="BI39" s="682"/>
      <c r="BJ39" s="682"/>
      <c r="BK39" s="682"/>
      <c r="BL39" s="682"/>
      <c r="BM39" s="682"/>
      <c r="BN39" s="682"/>
      <c r="BO39" s="682"/>
      <c r="BP39" s="682"/>
      <c r="BQ39" s="682"/>
      <c r="BR39" s="682"/>
      <c r="BS39" s="682"/>
      <c r="BT39" s="682"/>
      <c r="BU39" s="683"/>
      <c r="BV39" s="638">
        <v>181466</v>
      </c>
      <c r="BW39" s="639"/>
      <c r="BX39" s="639"/>
      <c r="BY39" s="639"/>
      <c r="BZ39" s="639"/>
      <c r="CA39" s="639"/>
      <c r="CB39" s="684"/>
      <c r="CD39" s="685" t="s">
        <v>274</v>
      </c>
      <c r="CE39" s="682"/>
      <c r="CF39" s="682"/>
      <c r="CG39" s="682"/>
      <c r="CH39" s="682"/>
      <c r="CI39" s="682"/>
      <c r="CJ39" s="682"/>
      <c r="CK39" s="682"/>
      <c r="CL39" s="682"/>
      <c r="CM39" s="682"/>
      <c r="CN39" s="682"/>
      <c r="CO39" s="682"/>
      <c r="CP39" s="682"/>
      <c r="CQ39" s="683"/>
      <c r="CR39" s="638">
        <v>6175241</v>
      </c>
      <c r="CS39" s="657"/>
      <c r="CT39" s="657"/>
      <c r="CU39" s="657"/>
      <c r="CV39" s="657"/>
      <c r="CW39" s="657"/>
      <c r="CX39" s="657"/>
      <c r="CY39" s="658"/>
      <c r="CZ39" s="641">
        <v>1.5</v>
      </c>
      <c r="DA39" s="659"/>
      <c r="DB39" s="659"/>
      <c r="DC39" s="660"/>
      <c r="DD39" s="644">
        <v>5700553</v>
      </c>
      <c r="DE39" s="657"/>
      <c r="DF39" s="657"/>
      <c r="DG39" s="657"/>
      <c r="DH39" s="657"/>
      <c r="DI39" s="657"/>
      <c r="DJ39" s="657"/>
      <c r="DK39" s="658"/>
      <c r="DL39" s="644" t="s">
        <v>66</v>
      </c>
      <c r="DM39" s="657"/>
      <c r="DN39" s="657"/>
      <c r="DO39" s="657"/>
      <c r="DP39" s="657"/>
      <c r="DQ39" s="657"/>
      <c r="DR39" s="657"/>
      <c r="DS39" s="657"/>
      <c r="DT39" s="657"/>
      <c r="DU39" s="657"/>
      <c r="DV39" s="658"/>
      <c r="DW39" s="641" t="s">
        <v>66</v>
      </c>
      <c r="DX39" s="659"/>
      <c r="DY39" s="659"/>
      <c r="DZ39" s="659"/>
      <c r="EA39" s="659"/>
      <c r="EB39" s="659"/>
      <c r="EC39" s="677"/>
    </row>
    <row r="40" spans="2:133" ht="11.25" customHeight="1" x14ac:dyDescent="0.2">
      <c r="B40" s="635" t="s">
        <v>275</v>
      </c>
      <c r="C40" s="636"/>
      <c r="D40" s="636"/>
      <c r="E40" s="636"/>
      <c r="F40" s="636"/>
      <c r="G40" s="636"/>
      <c r="H40" s="636"/>
      <c r="I40" s="636"/>
      <c r="J40" s="636"/>
      <c r="K40" s="636"/>
      <c r="L40" s="636"/>
      <c r="M40" s="636"/>
      <c r="N40" s="636"/>
      <c r="O40" s="636"/>
      <c r="P40" s="636"/>
      <c r="Q40" s="637"/>
      <c r="R40" s="638" t="s">
        <v>66</v>
      </c>
      <c r="S40" s="639"/>
      <c r="T40" s="639"/>
      <c r="U40" s="639"/>
      <c r="V40" s="639"/>
      <c r="W40" s="639"/>
      <c r="X40" s="639"/>
      <c r="Y40" s="640"/>
      <c r="Z40" s="671" t="s">
        <v>66</v>
      </c>
      <c r="AA40" s="671"/>
      <c r="AB40" s="671"/>
      <c r="AC40" s="671"/>
      <c r="AD40" s="672" t="s">
        <v>66</v>
      </c>
      <c r="AE40" s="672"/>
      <c r="AF40" s="672"/>
      <c r="AG40" s="672"/>
      <c r="AH40" s="672"/>
      <c r="AI40" s="672"/>
      <c r="AJ40" s="672"/>
      <c r="AK40" s="672"/>
      <c r="AL40" s="641" t="s">
        <v>66</v>
      </c>
      <c r="AM40" s="642"/>
      <c r="AN40" s="642"/>
      <c r="AO40" s="673"/>
      <c r="AQ40" s="678" t="s">
        <v>276</v>
      </c>
      <c r="AR40" s="679"/>
      <c r="AS40" s="679"/>
      <c r="AT40" s="679"/>
      <c r="AU40" s="679"/>
      <c r="AV40" s="679"/>
      <c r="AW40" s="679"/>
      <c r="AX40" s="679"/>
      <c r="AY40" s="680"/>
      <c r="AZ40" s="638" t="s">
        <v>66</v>
      </c>
      <c r="BA40" s="639"/>
      <c r="BB40" s="639"/>
      <c r="BC40" s="639"/>
      <c r="BD40" s="657"/>
      <c r="BE40" s="657"/>
      <c r="BF40" s="681"/>
      <c r="BG40" s="686" t="s">
        <v>277</v>
      </c>
      <c r="BH40" s="687"/>
      <c r="BI40" s="687"/>
      <c r="BJ40" s="687"/>
      <c r="BK40" s="687"/>
      <c r="BL40" s="91"/>
      <c r="BM40" s="682" t="s">
        <v>278</v>
      </c>
      <c r="BN40" s="682"/>
      <c r="BO40" s="682"/>
      <c r="BP40" s="682"/>
      <c r="BQ40" s="682"/>
      <c r="BR40" s="682"/>
      <c r="BS40" s="682"/>
      <c r="BT40" s="682"/>
      <c r="BU40" s="683"/>
      <c r="BV40" s="638">
        <v>134</v>
      </c>
      <c r="BW40" s="639"/>
      <c r="BX40" s="639"/>
      <c r="BY40" s="639"/>
      <c r="BZ40" s="639"/>
      <c r="CA40" s="639"/>
      <c r="CB40" s="684"/>
      <c r="CD40" s="685" t="s">
        <v>279</v>
      </c>
      <c r="CE40" s="682"/>
      <c r="CF40" s="682"/>
      <c r="CG40" s="682"/>
      <c r="CH40" s="682"/>
      <c r="CI40" s="682"/>
      <c r="CJ40" s="682"/>
      <c r="CK40" s="682"/>
      <c r="CL40" s="682"/>
      <c r="CM40" s="682"/>
      <c r="CN40" s="682"/>
      <c r="CO40" s="682"/>
      <c r="CP40" s="682"/>
      <c r="CQ40" s="683"/>
      <c r="CR40" s="638">
        <v>3187839</v>
      </c>
      <c r="CS40" s="639"/>
      <c r="CT40" s="639"/>
      <c r="CU40" s="639"/>
      <c r="CV40" s="639"/>
      <c r="CW40" s="639"/>
      <c r="CX40" s="639"/>
      <c r="CY40" s="640"/>
      <c r="CZ40" s="641">
        <v>0.8</v>
      </c>
      <c r="DA40" s="659"/>
      <c r="DB40" s="659"/>
      <c r="DC40" s="660"/>
      <c r="DD40" s="644">
        <v>3187839</v>
      </c>
      <c r="DE40" s="639"/>
      <c r="DF40" s="639"/>
      <c r="DG40" s="639"/>
      <c r="DH40" s="639"/>
      <c r="DI40" s="639"/>
      <c r="DJ40" s="639"/>
      <c r="DK40" s="640"/>
      <c r="DL40" s="644">
        <v>1698</v>
      </c>
      <c r="DM40" s="639"/>
      <c r="DN40" s="639"/>
      <c r="DO40" s="639"/>
      <c r="DP40" s="639"/>
      <c r="DQ40" s="639"/>
      <c r="DR40" s="639"/>
      <c r="DS40" s="639"/>
      <c r="DT40" s="639"/>
      <c r="DU40" s="639"/>
      <c r="DV40" s="640"/>
      <c r="DW40" s="641">
        <v>0</v>
      </c>
      <c r="DX40" s="659"/>
      <c r="DY40" s="659"/>
      <c r="DZ40" s="659"/>
      <c r="EA40" s="659"/>
      <c r="EB40" s="659"/>
      <c r="EC40" s="677"/>
    </row>
    <row r="41" spans="2:133" ht="11.25" customHeight="1" x14ac:dyDescent="0.2">
      <c r="B41" s="635" t="s">
        <v>280</v>
      </c>
      <c r="C41" s="636"/>
      <c r="D41" s="636"/>
      <c r="E41" s="636"/>
      <c r="F41" s="636"/>
      <c r="G41" s="636"/>
      <c r="H41" s="636"/>
      <c r="I41" s="636"/>
      <c r="J41" s="636"/>
      <c r="K41" s="636"/>
      <c r="L41" s="636"/>
      <c r="M41" s="636"/>
      <c r="N41" s="636"/>
      <c r="O41" s="636"/>
      <c r="P41" s="636"/>
      <c r="Q41" s="637"/>
      <c r="R41" s="638" t="s">
        <v>66</v>
      </c>
      <c r="S41" s="639"/>
      <c r="T41" s="639"/>
      <c r="U41" s="639"/>
      <c r="V41" s="639"/>
      <c r="W41" s="639"/>
      <c r="X41" s="639"/>
      <c r="Y41" s="640"/>
      <c r="Z41" s="671" t="s">
        <v>66</v>
      </c>
      <c r="AA41" s="671"/>
      <c r="AB41" s="671"/>
      <c r="AC41" s="671"/>
      <c r="AD41" s="672" t="s">
        <v>66</v>
      </c>
      <c r="AE41" s="672"/>
      <c r="AF41" s="672"/>
      <c r="AG41" s="672"/>
      <c r="AH41" s="672"/>
      <c r="AI41" s="672"/>
      <c r="AJ41" s="672"/>
      <c r="AK41" s="672"/>
      <c r="AL41" s="641" t="s">
        <v>66</v>
      </c>
      <c r="AM41" s="642"/>
      <c r="AN41" s="642"/>
      <c r="AO41" s="673"/>
      <c r="AQ41" s="678" t="s">
        <v>281</v>
      </c>
      <c r="AR41" s="679"/>
      <c r="AS41" s="679"/>
      <c r="AT41" s="679"/>
      <c r="AU41" s="679"/>
      <c r="AV41" s="679"/>
      <c r="AW41" s="679"/>
      <c r="AX41" s="679"/>
      <c r="AY41" s="680"/>
      <c r="AZ41" s="638">
        <v>6462474</v>
      </c>
      <c r="BA41" s="639"/>
      <c r="BB41" s="639"/>
      <c r="BC41" s="639"/>
      <c r="BD41" s="657"/>
      <c r="BE41" s="657"/>
      <c r="BF41" s="681"/>
      <c r="BG41" s="686"/>
      <c r="BH41" s="687"/>
      <c r="BI41" s="687"/>
      <c r="BJ41" s="687"/>
      <c r="BK41" s="687"/>
      <c r="BL41" s="91"/>
      <c r="BM41" s="682" t="s">
        <v>282</v>
      </c>
      <c r="BN41" s="682"/>
      <c r="BO41" s="682"/>
      <c r="BP41" s="682"/>
      <c r="BQ41" s="682"/>
      <c r="BR41" s="682"/>
      <c r="BS41" s="682"/>
      <c r="BT41" s="682"/>
      <c r="BU41" s="683"/>
      <c r="BV41" s="638">
        <v>7</v>
      </c>
      <c r="BW41" s="639"/>
      <c r="BX41" s="639"/>
      <c r="BY41" s="639"/>
      <c r="BZ41" s="639"/>
      <c r="CA41" s="639"/>
      <c r="CB41" s="684"/>
      <c r="CD41" s="685" t="s">
        <v>283</v>
      </c>
      <c r="CE41" s="682"/>
      <c r="CF41" s="682"/>
      <c r="CG41" s="682"/>
      <c r="CH41" s="682"/>
      <c r="CI41" s="682"/>
      <c r="CJ41" s="682"/>
      <c r="CK41" s="682"/>
      <c r="CL41" s="682"/>
      <c r="CM41" s="682"/>
      <c r="CN41" s="682"/>
      <c r="CO41" s="682"/>
      <c r="CP41" s="682"/>
      <c r="CQ41" s="683"/>
      <c r="CR41" s="638" t="s">
        <v>66</v>
      </c>
      <c r="CS41" s="657"/>
      <c r="CT41" s="657"/>
      <c r="CU41" s="657"/>
      <c r="CV41" s="657"/>
      <c r="CW41" s="657"/>
      <c r="CX41" s="657"/>
      <c r="CY41" s="658"/>
      <c r="CZ41" s="641" t="s">
        <v>66</v>
      </c>
      <c r="DA41" s="659"/>
      <c r="DB41" s="659"/>
      <c r="DC41" s="660"/>
      <c r="DD41" s="644" t="s">
        <v>66</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2">
      <c r="B42" s="635" t="s">
        <v>284</v>
      </c>
      <c r="C42" s="636"/>
      <c r="D42" s="636"/>
      <c r="E42" s="636"/>
      <c r="F42" s="636"/>
      <c r="G42" s="636"/>
      <c r="H42" s="636"/>
      <c r="I42" s="636"/>
      <c r="J42" s="636"/>
      <c r="K42" s="636"/>
      <c r="L42" s="636"/>
      <c r="M42" s="636"/>
      <c r="N42" s="636"/>
      <c r="O42" s="636"/>
      <c r="P42" s="636"/>
      <c r="Q42" s="637"/>
      <c r="R42" s="638" t="s">
        <v>66</v>
      </c>
      <c r="S42" s="639"/>
      <c r="T42" s="639"/>
      <c r="U42" s="639"/>
      <c r="V42" s="639"/>
      <c r="W42" s="639"/>
      <c r="X42" s="639"/>
      <c r="Y42" s="640"/>
      <c r="Z42" s="671" t="s">
        <v>66</v>
      </c>
      <c r="AA42" s="671"/>
      <c r="AB42" s="671"/>
      <c r="AC42" s="671"/>
      <c r="AD42" s="672" t="s">
        <v>66</v>
      </c>
      <c r="AE42" s="672"/>
      <c r="AF42" s="672"/>
      <c r="AG42" s="672"/>
      <c r="AH42" s="672"/>
      <c r="AI42" s="672"/>
      <c r="AJ42" s="672"/>
      <c r="AK42" s="672"/>
      <c r="AL42" s="641" t="s">
        <v>66</v>
      </c>
      <c r="AM42" s="642"/>
      <c r="AN42" s="642"/>
      <c r="AO42" s="673"/>
      <c r="AQ42" s="674" t="s">
        <v>285</v>
      </c>
      <c r="AR42" s="675"/>
      <c r="AS42" s="675"/>
      <c r="AT42" s="675"/>
      <c r="AU42" s="675"/>
      <c r="AV42" s="675"/>
      <c r="AW42" s="675"/>
      <c r="AX42" s="675"/>
      <c r="AY42" s="676"/>
      <c r="AZ42" s="622">
        <v>18023303</v>
      </c>
      <c r="BA42" s="661"/>
      <c r="BB42" s="661"/>
      <c r="BC42" s="661"/>
      <c r="BD42" s="623"/>
      <c r="BE42" s="623"/>
      <c r="BF42" s="667"/>
      <c r="BG42" s="688"/>
      <c r="BH42" s="689"/>
      <c r="BI42" s="689"/>
      <c r="BJ42" s="689"/>
      <c r="BK42" s="689"/>
      <c r="BL42" s="92"/>
      <c r="BM42" s="668" t="s">
        <v>286</v>
      </c>
      <c r="BN42" s="668"/>
      <c r="BO42" s="668"/>
      <c r="BP42" s="668"/>
      <c r="BQ42" s="668"/>
      <c r="BR42" s="668"/>
      <c r="BS42" s="668"/>
      <c r="BT42" s="668"/>
      <c r="BU42" s="669"/>
      <c r="BV42" s="622">
        <v>252</v>
      </c>
      <c r="BW42" s="661"/>
      <c r="BX42" s="661"/>
      <c r="BY42" s="661"/>
      <c r="BZ42" s="661"/>
      <c r="CA42" s="661"/>
      <c r="CB42" s="670"/>
      <c r="CD42" s="635" t="s">
        <v>287</v>
      </c>
      <c r="CE42" s="636"/>
      <c r="CF42" s="636"/>
      <c r="CG42" s="636"/>
      <c r="CH42" s="636"/>
      <c r="CI42" s="636"/>
      <c r="CJ42" s="636"/>
      <c r="CK42" s="636"/>
      <c r="CL42" s="636"/>
      <c r="CM42" s="636"/>
      <c r="CN42" s="636"/>
      <c r="CO42" s="636"/>
      <c r="CP42" s="636"/>
      <c r="CQ42" s="637"/>
      <c r="CR42" s="638">
        <v>40011894</v>
      </c>
      <c r="CS42" s="639"/>
      <c r="CT42" s="639"/>
      <c r="CU42" s="639"/>
      <c r="CV42" s="639"/>
      <c r="CW42" s="639"/>
      <c r="CX42" s="639"/>
      <c r="CY42" s="640"/>
      <c r="CZ42" s="641">
        <v>9.6999999999999993</v>
      </c>
      <c r="DA42" s="642"/>
      <c r="DB42" s="642"/>
      <c r="DC42" s="643"/>
      <c r="DD42" s="644">
        <v>16708325</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2">
      <c r="B43" s="619" t="s">
        <v>288</v>
      </c>
      <c r="C43" s="620"/>
      <c r="D43" s="620"/>
      <c r="E43" s="620"/>
      <c r="F43" s="620"/>
      <c r="G43" s="620"/>
      <c r="H43" s="620"/>
      <c r="I43" s="620"/>
      <c r="J43" s="620"/>
      <c r="K43" s="620"/>
      <c r="L43" s="620"/>
      <c r="M43" s="620"/>
      <c r="N43" s="620"/>
      <c r="O43" s="620"/>
      <c r="P43" s="620"/>
      <c r="Q43" s="621"/>
      <c r="R43" s="622">
        <v>428421488</v>
      </c>
      <c r="S43" s="661"/>
      <c r="T43" s="661"/>
      <c r="U43" s="661"/>
      <c r="V43" s="661"/>
      <c r="W43" s="661"/>
      <c r="X43" s="661"/>
      <c r="Y43" s="662"/>
      <c r="Z43" s="663">
        <v>100</v>
      </c>
      <c r="AA43" s="663"/>
      <c r="AB43" s="663"/>
      <c r="AC43" s="663"/>
      <c r="AD43" s="664">
        <v>203383032</v>
      </c>
      <c r="AE43" s="664"/>
      <c r="AF43" s="664"/>
      <c r="AG43" s="664"/>
      <c r="AH43" s="664"/>
      <c r="AI43" s="664"/>
      <c r="AJ43" s="664"/>
      <c r="AK43" s="664"/>
      <c r="AL43" s="625">
        <v>100</v>
      </c>
      <c r="AM43" s="665"/>
      <c r="AN43" s="665"/>
      <c r="AO43" s="666"/>
      <c r="BV43" s="93"/>
      <c r="BW43" s="93"/>
      <c r="BX43" s="93"/>
      <c r="BY43" s="93"/>
      <c r="BZ43" s="93"/>
      <c r="CA43" s="93"/>
      <c r="CB43" s="93"/>
      <c r="CD43" s="635" t="s">
        <v>289</v>
      </c>
      <c r="CE43" s="636"/>
      <c r="CF43" s="636"/>
      <c r="CG43" s="636"/>
      <c r="CH43" s="636"/>
      <c r="CI43" s="636"/>
      <c r="CJ43" s="636"/>
      <c r="CK43" s="636"/>
      <c r="CL43" s="636"/>
      <c r="CM43" s="636"/>
      <c r="CN43" s="636"/>
      <c r="CO43" s="636"/>
      <c r="CP43" s="636"/>
      <c r="CQ43" s="637"/>
      <c r="CR43" s="638">
        <v>1044633</v>
      </c>
      <c r="CS43" s="657"/>
      <c r="CT43" s="657"/>
      <c r="CU43" s="657"/>
      <c r="CV43" s="657"/>
      <c r="CW43" s="657"/>
      <c r="CX43" s="657"/>
      <c r="CY43" s="658"/>
      <c r="CZ43" s="641">
        <v>0.3</v>
      </c>
      <c r="DA43" s="659"/>
      <c r="DB43" s="659"/>
      <c r="DC43" s="660"/>
      <c r="DD43" s="644">
        <v>1044633</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236</v>
      </c>
      <c r="CE44" s="652"/>
      <c r="CF44" s="635" t="s">
        <v>290</v>
      </c>
      <c r="CG44" s="636"/>
      <c r="CH44" s="636"/>
      <c r="CI44" s="636"/>
      <c r="CJ44" s="636"/>
      <c r="CK44" s="636"/>
      <c r="CL44" s="636"/>
      <c r="CM44" s="636"/>
      <c r="CN44" s="636"/>
      <c r="CO44" s="636"/>
      <c r="CP44" s="636"/>
      <c r="CQ44" s="637"/>
      <c r="CR44" s="638">
        <v>39789958</v>
      </c>
      <c r="CS44" s="639"/>
      <c r="CT44" s="639"/>
      <c r="CU44" s="639"/>
      <c r="CV44" s="639"/>
      <c r="CW44" s="639"/>
      <c r="CX44" s="639"/>
      <c r="CY44" s="640"/>
      <c r="CZ44" s="641">
        <v>9.6999999999999993</v>
      </c>
      <c r="DA44" s="642"/>
      <c r="DB44" s="642"/>
      <c r="DC44" s="643"/>
      <c r="DD44" s="644">
        <v>16632317</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2">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292</v>
      </c>
      <c r="CG45" s="636"/>
      <c r="CH45" s="636"/>
      <c r="CI45" s="636"/>
      <c r="CJ45" s="636"/>
      <c r="CK45" s="636"/>
      <c r="CL45" s="636"/>
      <c r="CM45" s="636"/>
      <c r="CN45" s="636"/>
      <c r="CO45" s="636"/>
      <c r="CP45" s="636"/>
      <c r="CQ45" s="637"/>
      <c r="CR45" s="638">
        <v>15014141</v>
      </c>
      <c r="CS45" s="657"/>
      <c r="CT45" s="657"/>
      <c r="CU45" s="657"/>
      <c r="CV45" s="657"/>
      <c r="CW45" s="657"/>
      <c r="CX45" s="657"/>
      <c r="CY45" s="658"/>
      <c r="CZ45" s="641">
        <v>3.7</v>
      </c>
      <c r="DA45" s="659"/>
      <c r="DB45" s="659"/>
      <c r="DC45" s="660"/>
      <c r="DD45" s="644">
        <v>3498111</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2">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294</v>
      </c>
      <c r="CG46" s="636"/>
      <c r="CH46" s="636"/>
      <c r="CI46" s="636"/>
      <c r="CJ46" s="636"/>
      <c r="CK46" s="636"/>
      <c r="CL46" s="636"/>
      <c r="CM46" s="636"/>
      <c r="CN46" s="636"/>
      <c r="CO46" s="636"/>
      <c r="CP46" s="636"/>
      <c r="CQ46" s="637"/>
      <c r="CR46" s="638">
        <v>24135100</v>
      </c>
      <c r="CS46" s="639"/>
      <c r="CT46" s="639"/>
      <c r="CU46" s="639"/>
      <c r="CV46" s="639"/>
      <c r="CW46" s="639"/>
      <c r="CX46" s="639"/>
      <c r="CY46" s="640"/>
      <c r="CZ46" s="641">
        <v>5.9</v>
      </c>
      <c r="DA46" s="642"/>
      <c r="DB46" s="642"/>
      <c r="DC46" s="643"/>
      <c r="DD46" s="644">
        <v>12839485</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2">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296</v>
      </c>
      <c r="CG47" s="636"/>
      <c r="CH47" s="636"/>
      <c r="CI47" s="636"/>
      <c r="CJ47" s="636"/>
      <c r="CK47" s="636"/>
      <c r="CL47" s="636"/>
      <c r="CM47" s="636"/>
      <c r="CN47" s="636"/>
      <c r="CO47" s="636"/>
      <c r="CP47" s="636"/>
      <c r="CQ47" s="637"/>
      <c r="CR47" s="638">
        <v>221936</v>
      </c>
      <c r="CS47" s="657"/>
      <c r="CT47" s="657"/>
      <c r="CU47" s="657"/>
      <c r="CV47" s="657"/>
      <c r="CW47" s="657"/>
      <c r="CX47" s="657"/>
      <c r="CY47" s="658"/>
      <c r="CZ47" s="641">
        <v>0.1</v>
      </c>
      <c r="DA47" s="659"/>
      <c r="DB47" s="659"/>
      <c r="DC47" s="660"/>
      <c r="DD47" s="644">
        <v>76008</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297</v>
      </c>
      <c r="CG48" s="636"/>
      <c r="CH48" s="636"/>
      <c r="CI48" s="636"/>
      <c r="CJ48" s="636"/>
      <c r="CK48" s="636"/>
      <c r="CL48" s="636"/>
      <c r="CM48" s="636"/>
      <c r="CN48" s="636"/>
      <c r="CO48" s="636"/>
      <c r="CP48" s="636"/>
      <c r="CQ48" s="637"/>
      <c r="CR48" s="638" t="s">
        <v>66</v>
      </c>
      <c r="CS48" s="639"/>
      <c r="CT48" s="639"/>
      <c r="CU48" s="639"/>
      <c r="CV48" s="639"/>
      <c r="CW48" s="639"/>
      <c r="CX48" s="639"/>
      <c r="CY48" s="640"/>
      <c r="CZ48" s="641" t="s">
        <v>66</v>
      </c>
      <c r="DA48" s="642"/>
      <c r="DB48" s="642"/>
      <c r="DC48" s="643"/>
      <c r="DD48" s="644" t="s">
        <v>66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298</v>
      </c>
      <c r="CE49" s="620"/>
      <c r="CF49" s="620"/>
      <c r="CG49" s="620"/>
      <c r="CH49" s="620"/>
      <c r="CI49" s="620"/>
      <c r="CJ49" s="620"/>
      <c r="CK49" s="620"/>
      <c r="CL49" s="620"/>
      <c r="CM49" s="620"/>
      <c r="CN49" s="620"/>
      <c r="CO49" s="620"/>
      <c r="CP49" s="620"/>
      <c r="CQ49" s="621"/>
      <c r="CR49" s="622">
        <v>410968584</v>
      </c>
      <c r="CS49" s="623"/>
      <c r="CT49" s="623"/>
      <c r="CU49" s="623"/>
      <c r="CV49" s="623"/>
      <c r="CW49" s="623"/>
      <c r="CX49" s="623"/>
      <c r="CY49" s="624"/>
      <c r="CZ49" s="625">
        <v>100</v>
      </c>
      <c r="DA49" s="626"/>
      <c r="DB49" s="626"/>
      <c r="DC49" s="627"/>
      <c r="DD49" s="628">
        <v>206445373</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XgwctO3TL88mGzjcC6WBKpNNtkEq9852HTtF7H/5jeflFV0LtilkkE4rmGABPRk+9BABP29mylNxRNPngCmF1g==" saltValue="9htY9zUPvAGyNvt8s5wQh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7" zoomScaleNormal="100" zoomScaleSheetLayoutView="70" workbookViewId="0">
      <selection activeCell="AU18" sqref="AU18:AY18"/>
    </sheetView>
  </sheetViews>
  <sheetFormatPr defaultColWidth="0" defaultRowHeight="13.2"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3" t="s">
        <v>300</v>
      </c>
      <c r="DK2" s="1164"/>
      <c r="DL2" s="1164"/>
      <c r="DM2" s="1164"/>
      <c r="DN2" s="1164"/>
      <c r="DO2" s="1165"/>
      <c r="DP2" s="106"/>
      <c r="DQ2" s="1163" t="s">
        <v>301</v>
      </c>
      <c r="DR2" s="1164"/>
      <c r="DS2" s="1164"/>
      <c r="DT2" s="1164"/>
      <c r="DU2" s="1164"/>
      <c r="DV2" s="1164"/>
      <c r="DW2" s="1164"/>
      <c r="DX2" s="1164"/>
      <c r="DY2" s="1164"/>
      <c r="DZ2" s="1165"/>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1116" t="s">
        <v>302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1048" t="s">
        <v>304</v>
      </c>
      <c r="B5" s="1049"/>
      <c r="C5" s="1049"/>
      <c r="D5" s="1049"/>
      <c r="E5" s="1049"/>
      <c r="F5" s="1049"/>
      <c r="G5" s="1049"/>
      <c r="H5" s="1049"/>
      <c r="I5" s="1049"/>
      <c r="J5" s="1049"/>
      <c r="K5" s="1049"/>
      <c r="L5" s="1049"/>
      <c r="M5" s="1049"/>
      <c r="N5" s="1049"/>
      <c r="O5" s="1049"/>
      <c r="P5" s="1050"/>
      <c r="Q5" s="1054" t="s">
        <v>305</v>
      </c>
      <c r="R5" s="1055"/>
      <c r="S5" s="1055"/>
      <c r="T5" s="1055"/>
      <c r="U5" s="1056"/>
      <c r="V5" s="1054" t="s">
        <v>306</v>
      </c>
      <c r="W5" s="1055"/>
      <c r="X5" s="1055"/>
      <c r="Y5" s="1055"/>
      <c r="Z5" s="1056"/>
      <c r="AA5" s="1054" t="s">
        <v>307</v>
      </c>
      <c r="AB5" s="1055"/>
      <c r="AC5" s="1055"/>
      <c r="AD5" s="1055"/>
      <c r="AE5" s="1055"/>
      <c r="AF5" s="1166" t="s">
        <v>308</v>
      </c>
      <c r="AG5" s="1055"/>
      <c r="AH5" s="1055"/>
      <c r="AI5" s="1055"/>
      <c r="AJ5" s="1070"/>
      <c r="AK5" s="1055" t="s">
        <v>309</v>
      </c>
      <c r="AL5" s="1055"/>
      <c r="AM5" s="1055"/>
      <c r="AN5" s="1055"/>
      <c r="AO5" s="1056"/>
      <c r="AP5" s="1054" t="s">
        <v>310</v>
      </c>
      <c r="AQ5" s="1055"/>
      <c r="AR5" s="1055"/>
      <c r="AS5" s="1055"/>
      <c r="AT5" s="1056"/>
      <c r="AU5" s="1054" t="s">
        <v>311</v>
      </c>
      <c r="AV5" s="1055"/>
      <c r="AW5" s="1055"/>
      <c r="AX5" s="1055"/>
      <c r="AY5" s="1070"/>
      <c r="AZ5" s="113"/>
      <c r="BA5" s="113"/>
      <c r="BB5" s="113"/>
      <c r="BC5" s="113"/>
      <c r="BD5" s="113"/>
      <c r="BE5" s="114"/>
      <c r="BF5" s="114"/>
      <c r="BG5" s="114"/>
      <c r="BH5" s="114"/>
      <c r="BI5" s="114"/>
      <c r="BJ5" s="114"/>
      <c r="BK5" s="114"/>
      <c r="BL5" s="114"/>
      <c r="BM5" s="114"/>
      <c r="BN5" s="114"/>
      <c r="BO5" s="114"/>
      <c r="BP5" s="114"/>
      <c r="BQ5" s="1048" t="s">
        <v>312</v>
      </c>
      <c r="BR5" s="1049"/>
      <c r="BS5" s="1049"/>
      <c r="BT5" s="1049"/>
      <c r="BU5" s="1049"/>
      <c r="BV5" s="1049"/>
      <c r="BW5" s="1049"/>
      <c r="BX5" s="1049"/>
      <c r="BY5" s="1049"/>
      <c r="BZ5" s="1049"/>
      <c r="CA5" s="1049"/>
      <c r="CB5" s="1049"/>
      <c r="CC5" s="1049"/>
      <c r="CD5" s="1049"/>
      <c r="CE5" s="1049"/>
      <c r="CF5" s="1049"/>
      <c r="CG5" s="1050"/>
      <c r="CH5" s="1054" t="s">
        <v>313</v>
      </c>
      <c r="CI5" s="1055"/>
      <c r="CJ5" s="1055"/>
      <c r="CK5" s="1055"/>
      <c r="CL5" s="1056"/>
      <c r="CM5" s="1054" t="s">
        <v>314</v>
      </c>
      <c r="CN5" s="1055"/>
      <c r="CO5" s="1055"/>
      <c r="CP5" s="1055"/>
      <c r="CQ5" s="1056"/>
      <c r="CR5" s="1054" t="s">
        <v>315</v>
      </c>
      <c r="CS5" s="1055"/>
      <c r="CT5" s="1055"/>
      <c r="CU5" s="1055"/>
      <c r="CV5" s="1056"/>
      <c r="CW5" s="1054" t="s">
        <v>316</v>
      </c>
      <c r="CX5" s="1055"/>
      <c r="CY5" s="1055"/>
      <c r="CZ5" s="1055"/>
      <c r="DA5" s="1056"/>
      <c r="DB5" s="1054" t="s">
        <v>317</v>
      </c>
      <c r="DC5" s="1055"/>
      <c r="DD5" s="1055"/>
      <c r="DE5" s="1055"/>
      <c r="DF5" s="1056"/>
      <c r="DG5" s="1151" t="s">
        <v>318</v>
      </c>
      <c r="DH5" s="1152"/>
      <c r="DI5" s="1152"/>
      <c r="DJ5" s="1152"/>
      <c r="DK5" s="1153"/>
      <c r="DL5" s="1151" t="s">
        <v>319</v>
      </c>
      <c r="DM5" s="1152"/>
      <c r="DN5" s="1152"/>
      <c r="DO5" s="1152"/>
      <c r="DP5" s="1153"/>
      <c r="DQ5" s="1054" t="s">
        <v>320</v>
      </c>
      <c r="DR5" s="1055"/>
      <c r="DS5" s="1055"/>
      <c r="DT5" s="1055"/>
      <c r="DU5" s="1056"/>
      <c r="DV5" s="1054" t="s">
        <v>311</v>
      </c>
      <c r="DW5" s="1055"/>
      <c r="DX5" s="1055"/>
      <c r="DY5" s="1055"/>
      <c r="DZ5" s="1070"/>
      <c r="EA5" s="111"/>
    </row>
    <row r="6" spans="1:131" s="112" customFormat="1" ht="26.25" customHeight="1" thickBot="1" x14ac:dyDescent="0.25">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109"/>
      <c r="BA6" s="109"/>
      <c r="BB6" s="109"/>
      <c r="BC6" s="109"/>
      <c r="BD6" s="109"/>
      <c r="BE6" s="110"/>
      <c r="BF6" s="110"/>
      <c r="BG6" s="110"/>
      <c r="BH6" s="110"/>
      <c r="BI6" s="110"/>
      <c r="BJ6" s="110"/>
      <c r="BK6" s="110"/>
      <c r="BL6" s="110"/>
      <c r="BM6" s="110"/>
      <c r="BN6" s="110"/>
      <c r="BO6" s="110"/>
      <c r="BP6" s="110"/>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111"/>
    </row>
    <row r="7" spans="1:131" s="112" customFormat="1" ht="26.25" customHeight="1" thickTop="1" x14ac:dyDescent="0.2">
      <c r="A7" s="115">
        <v>1</v>
      </c>
      <c r="B7" s="1103" t="s">
        <v>321</v>
      </c>
      <c r="C7" s="1104"/>
      <c r="D7" s="1104"/>
      <c r="E7" s="1104"/>
      <c r="F7" s="1104"/>
      <c r="G7" s="1104"/>
      <c r="H7" s="1104"/>
      <c r="I7" s="1104"/>
      <c r="J7" s="1104"/>
      <c r="K7" s="1104"/>
      <c r="L7" s="1104"/>
      <c r="M7" s="1104"/>
      <c r="N7" s="1104"/>
      <c r="O7" s="1104"/>
      <c r="P7" s="1105"/>
      <c r="Q7" s="1157">
        <v>428593</v>
      </c>
      <c r="R7" s="1158"/>
      <c r="S7" s="1158"/>
      <c r="T7" s="1158"/>
      <c r="U7" s="1158"/>
      <c r="V7" s="1158">
        <v>411184</v>
      </c>
      <c r="W7" s="1158"/>
      <c r="X7" s="1158"/>
      <c r="Y7" s="1158"/>
      <c r="Z7" s="1158"/>
      <c r="AA7" s="1158">
        <v>17410</v>
      </c>
      <c r="AB7" s="1158"/>
      <c r="AC7" s="1158"/>
      <c r="AD7" s="1158"/>
      <c r="AE7" s="1159"/>
      <c r="AF7" s="1160">
        <v>13937</v>
      </c>
      <c r="AG7" s="1161"/>
      <c r="AH7" s="1161"/>
      <c r="AI7" s="1161"/>
      <c r="AJ7" s="1162"/>
      <c r="AK7" s="1144">
        <v>337</v>
      </c>
      <c r="AL7" s="1145"/>
      <c r="AM7" s="1145"/>
      <c r="AN7" s="1145"/>
      <c r="AO7" s="1145"/>
      <c r="AP7" s="1145">
        <v>73597</v>
      </c>
      <c r="AQ7" s="1145"/>
      <c r="AR7" s="1145"/>
      <c r="AS7" s="1145"/>
      <c r="AT7" s="1145"/>
      <c r="AU7" s="1146"/>
      <c r="AV7" s="1146"/>
      <c r="AW7" s="1146"/>
      <c r="AX7" s="1146"/>
      <c r="AY7" s="1147"/>
      <c r="AZ7" s="109"/>
      <c r="BA7" s="109"/>
      <c r="BB7" s="109"/>
      <c r="BC7" s="109"/>
      <c r="BD7" s="109"/>
      <c r="BE7" s="110"/>
      <c r="BF7" s="110"/>
      <c r="BG7" s="110"/>
      <c r="BH7" s="110"/>
      <c r="BI7" s="110"/>
      <c r="BJ7" s="110"/>
      <c r="BK7" s="110"/>
      <c r="BL7" s="110"/>
      <c r="BM7" s="110"/>
      <c r="BN7" s="110"/>
      <c r="BO7" s="110"/>
      <c r="BP7" s="110"/>
      <c r="BQ7" s="116">
        <v>1</v>
      </c>
      <c r="BR7" s="117"/>
      <c r="BS7" s="1148" t="s">
        <v>322</v>
      </c>
      <c r="BT7" s="1149"/>
      <c r="BU7" s="1149"/>
      <c r="BV7" s="1149"/>
      <c r="BW7" s="1149"/>
      <c r="BX7" s="1149"/>
      <c r="BY7" s="1149"/>
      <c r="BZ7" s="1149"/>
      <c r="CA7" s="1149"/>
      <c r="CB7" s="1149"/>
      <c r="CC7" s="1149"/>
      <c r="CD7" s="1149"/>
      <c r="CE7" s="1149"/>
      <c r="CF7" s="1149"/>
      <c r="CG7" s="1150"/>
      <c r="CH7" s="1141">
        <v>-10.75</v>
      </c>
      <c r="CI7" s="1142"/>
      <c r="CJ7" s="1142"/>
      <c r="CK7" s="1142"/>
      <c r="CL7" s="1143"/>
      <c r="CM7" s="1141">
        <v>624.08100000000002</v>
      </c>
      <c r="CN7" s="1142"/>
      <c r="CO7" s="1142"/>
      <c r="CP7" s="1142"/>
      <c r="CQ7" s="1143"/>
      <c r="CR7" s="1141">
        <v>400</v>
      </c>
      <c r="CS7" s="1142"/>
      <c r="CT7" s="1142"/>
      <c r="CU7" s="1142"/>
      <c r="CV7" s="1143"/>
      <c r="CW7" s="1141">
        <v>45.43</v>
      </c>
      <c r="CX7" s="1142"/>
      <c r="CY7" s="1142"/>
      <c r="CZ7" s="1142"/>
      <c r="DA7" s="1143"/>
      <c r="DB7" s="1141" t="s">
        <v>323</v>
      </c>
      <c r="DC7" s="1142"/>
      <c r="DD7" s="1142"/>
      <c r="DE7" s="1142"/>
      <c r="DF7" s="1143"/>
      <c r="DG7" s="1141" t="s">
        <v>323</v>
      </c>
      <c r="DH7" s="1142"/>
      <c r="DI7" s="1142"/>
      <c r="DJ7" s="1142"/>
      <c r="DK7" s="1143"/>
      <c r="DL7" s="1141" t="s">
        <v>323</v>
      </c>
      <c r="DM7" s="1142"/>
      <c r="DN7" s="1142"/>
      <c r="DO7" s="1142"/>
      <c r="DP7" s="1143"/>
      <c r="DQ7" s="1141" t="s">
        <v>323</v>
      </c>
      <c r="DR7" s="1142"/>
      <c r="DS7" s="1142"/>
      <c r="DT7" s="1142"/>
      <c r="DU7" s="1143"/>
      <c r="DV7" s="1168"/>
      <c r="DW7" s="1169"/>
      <c r="DX7" s="1169"/>
      <c r="DY7" s="1169"/>
      <c r="DZ7" s="1170"/>
      <c r="EA7" s="111"/>
    </row>
    <row r="8" spans="1:131" s="112" customFormat="1" ht="26.25" customHeight="1" x14ac:dyDescent="0.2">
      <c r="A8" s="118">
        <v>2</v>
      </c>
      <c r="B8" s="1084" t="s">
        <v>324</v>
      </c>
      <c r="C8" s="1085"/>
      <c r="D8" s="1085"/>
      <c r="E8" s="1085"/>
      <c r="F8" s="1085"/>
      <c r="G8" s="1085"/>
      <c r="H8" s="1085"/>
      <c r="I8" s="1085"/>
      <c r="J8" s="1085"/>
      <c r="K8" s="1085"/>
      <c r="L8" s="1085"/>
      <c r="M8" s="1085"/>
      <c r="N8" s="1085"/>
      <c r="O8" s="1085"/>
      <c r="P8" s="1086"/>
      <c r="Q8" s="1096">
        <v>2341</v>
      </c>
      <c r="R8" s="1097"/>
      <c r="S8" s="1097"/>
      <c r="T8" s="1097"/>
      <c r="U8" s="1097"/>
      <c r="V8" s="1097">
        <v>2298</v>
      </c>
      <c r="W8" s="1097"/>
      <c r="X8" s="1097"/>
      <c r="Y8" s="1097"/>
      <c r="Z8" s="1097"/>
      <c r="AA8" s="1097">
        <v>43</v>
      </c>
      <c r="AB8" s="1097"/>
      <c r="AC8" s="1097"/>
      <c r="AD8" s="1097"/>
      <c r="AE8" s="1098"/>
      <c r="AF8" s="1090">
        <v>43</v>
      </c>
      <c r="AG8" s="1091"/>
      <c r="AH8" s="1091"/>
      <c r="AI8" s="1091"/>
      <c r="AJ8" s="1092"/>
      <c r="AK8" s="1139">
        <v>26</v>
      </c>
      <c r="AL8" s="1140"/>
      <c r="AM8" s="1140"/>
      <c r="AN8" s="1140"/>
      <c r="AO8" s="1140"/>
      <c r="AP8" s="1140" t="s">
        <v>323</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7" t="s">
        <v>325</v>
      </c>
      <c r="BT8" s="1068"/>
      <c r="BU8" s="1068"/>
      <c r="BV8" s="1068"/>
      <c r="BW8" s="1068"/>
      <c r="BX8" s="1068"/>
      <c r="BY8" s="1068"/>
      <c r="BZ8" s="1068"/>
      <c r="CA8" s="1068"/>
      <c r="CB8" s="1068"/>
      <c r="CC8" s="1068"/>
      <c r="CD8" s="1068"/>
      <c r="CE8" s="1068"/>
      <c r="CF8" s="1068"/>
      <c r="CG8" s="1069"/>
      <c r="CH8" s="1042">
        <v>19.43</v>
      </c>
      <c r="CI8" s="1043"/>
      <c r="CJ8" s="1043"/>
      <c r="CK8" s="1043"/>
      <c r="CL8" s="1044"/>
      <c r="CM8" s="1042">
        <v>928.05200000000002</v>
      </c>
      <c r="CN8" s="1043"/>
      <c r="CO8" s="1043"/>
      <c r="CP8" s="1043"/>
      <c r="CQ8" s="1044"/>
      <c r="CR8" s="1042">
        <v>500</v>
      </c>
      <c r="CS8" s="1043"/>
      <c r="CT8" s="1043"/>
      <c r="CU8" s="1043"/>
      <c r="CV8" s="1044"/>
      <c r="CW8" s="1042">
        <v>243.042</v>
      </c>
      <c r="CX8" s="1043"/>
      <c r="CY8" s="1043"/>
      <c r="CZ8" s="1043"/>
      <c r="DA8" s="1044"/>
      <c r="DB8" s="1042" t="s">
        <v>323</v>
      </c>
      <c r="DC8" s="1043"/>
      <c r="DD8" s="1043"/>
      <c r="DE8" s="1043"/>
      <c r="DF8" s="1044"/>
      <c r="DG8" s="1042" t="s">
        <v>323</v>
      </c>
      <c r="DH8" s="1043"/>
      <c r="DI8" s="1043"/>
      <c r="DJ8" s="1043"/>
      <c r="DK8" s="1044"/>
      <c r="DL8" s="1042" t="s">
        <v>323</v>
      </c>
      <c r="DM8" s="1043"/>
      <c r="DN8" s="1043"/>
      <c r="DO8" s="1043"/>
      <c r="DP8" s="1044"/>
      <c r="DQ8" s="1042" t="s">
        <v>323</v>
      </c>
      <c r="DR8" s="1043"/>
      <c r="DS8" s="1043"/>
      <c r="DT8" s="1043"/>
      <c r="DU8" s="1044"/>
      <c r="DV8" s="1045"/>
      <c r="DW8" s="1046"/>
      <c r="DX8" s="1046"/>
      <c r="DY8" s="1046"/>
      <c r="DZ8" s="1047"/>
      <c r="EA8" s="111"/>
    </row>
    <row r="9" spans="1:131" s="112" customFormat="1" ht="26.25" customHeight="1" x14ac:dyDescent="0.2">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7" t="s">
        <v>326</v>
      </c>
      <c r="BT9" s="1068"/>
      <c r="BU9" s="1068"/>
      <c r="BV9" s="1068"/>
      <c r="BW9" s="1068"/>
      <c r="BX9" s="1068"/>
      <c r="BY9" s="1068"/>
      <c r="BZ9" s="1068"/>
      <c r="CA9" s="1068"/>
      <c r="CB9" s="1068"/>
      <c r="CC9" s="1068"/>
      <c r="CD9" s="1068"/>
      <c r="CE9" s="1068"/>
      <c r="CF9" s="1068"/>
      <c r="CG9" s="1069"/>
      <c r="CH9" s="1042">
        <v>171.36</v>
      </c>
      <c r="CI9" s="1043"/>
      <c r="CJ9" s="1043"/>
      <c r="CK9" s="1043"/>
      <c r="CL9" s="1044"/>
      <c r="CM9" s="1042">
        <v>3361.471</v>
      </c>
      <c r="CN9" s="1043"/>
      <c r="CO9" s="1043"/>
      <c r="CP9" s="1043"/>
      <c r="CQ9" s="1044"/>
      <c r="CR9" s="1042">
        <v>400</v>
      </c>
      <c r="CS9" s="1043"/>
      <c r="CT9" s="1043"/>
      <c r="CU9" s="1043"/>
      <c r="CV9" s="1044"/>
      <c r="CW9" s="1042" t="s">
        <v>323</v>
      </c>
      <c r="CX9" s="1043"/>
      <c r="CY9" s="1043"/>
      <c r="CZ9" s="1043"/>
      <c r="DA9" s="1044"/>
      <c r="DB9" s="1042" t="s">
        <v>323</v>
      </c>
      <c r="DC9" s="1043"/>
      <c r="DD9" s="1043"/>
      <c r="DE9" s="1043"/>
      <c r="DF9" s="1044"/>
      <c r="DG9" s="1042" t="s">
        <v>323</v>
      </c>
      <c r="DH9" s="1043"/>
      <c r="DI9" s="1043"/>
      <c r="DJ9" s="1043"/>
      <c r="DK9" s="1044"/>
      <c r="DL9" s="1042" t="s">
        <v>323</v>
      </c>
      <c r="DM9" s="1043"/>
      <c r="DN9" s="1043"/>
      <c r="DO9" s="1043"/>
      <c r="DP9" s="1044"/>
      <c r="DQ9" s="1042" t="s">
        <v>323</v>
      </c>
      <c r="DR9" s="1043"/>
      <c r="DS9" s="1043"/>
      <c r="DT9" s="1043"/>
      <c r="DU9" s="1044"/>
      <c r="DV9" s="1045"/>
      <c r="DW9" s="1046"/>
      <c r="DX9" s="1046"/>
      <c r="DY9" s="1046"/>
      <c r="DZ9" s="1047"/>
      <c r="EA9" s="111"/>
    </row>
    <row r="10" spans="1:131" s="112" customFormat="1" ht="26.25" customHeight="1" x14ac:dyDescent="0.2">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7" t="s">
        <v>327</v>
      </c>
      <c r="BT10" s="1068"/>
      <c r="BU10" s="1068"/>
      <c r="BV10" s="1068"/>
      <c r="BW10" s="1068"/>
      <c r="BX10" s="1068"/>
      <c r="BY10" s="1068"/>
      <c r="BZ10" s="1068"/>
      <c r="CA10" s="1068"/>
      <c r="CB10" s="1068"/>
      <c r="CC10" s="1068"/>
      <c r="CD10" s="1068"/>
      <c r="CE10" s="1068"/>
      <c r="CF10" s="1068"/>
      <c r="CG10" s="1069"/>
      <c r="CH10" s="1042">
        <v>-10.79</v>
      </c>
      <c r="CI10" s="1043"/>
      <c r="CJ10" s="1043"/>
      <c r="CK10" s="1043"/>
      <c r="CL10" s="1044"/>
      <c r="CM10" s="1042">
        <v>283.64100000000002</v>
      </c>
      <c r="CN10" s="1043"/>
      <c r="CO10" s="1043"/>
      <c r="CP10" s="1043"/>
      <c r="CQ10" s="1044"/>
      <c r="CR10" s="1042">
        <v>40</v>
      </c>
      <c r="CS10" s="1043"/>
      <c r="CT10" s="1043"/>
      <c r="CU10" s="1043"/>
      <c r="CV10" s="1044"/>
      <c r="CW10" s="1042" t="s">
        <v>323</v>
      </c>
      <c r="CX10" s="1043"/>
      <c r="CY10" s="1043"/>
      <c r="CZ10" s="1043"/>
      <c r="DA10" s="1044"/>
      <c r="DB10" s="1042" t="s">
        <v>323</v>
      </c>
      <c r="DC10" s="1043"/>
      <c r="DD10" s="1043"/>
      <c r="DE10" s="1043"/>
      <c r="DF10" s="1044"/>
      <c r="DG10" s="1042" t="s">
        <v>323</v>
      </c>
      <c r="DH10" s="1043"/>
      <c r="DI10" s="1043"/>
      <c r="DJ10" s="1043"/>
      <c r="DK10" s="1044"/>
      <c r="DL10" s="1042" t="s">
        <v>323</v>
      </c>
      <c r="DM10" s="1043"/>
      <c r="DN10" s="1043"/>
      <c r="DO10" s="1043"/>
      <c r="DP10" s="1044"/>
      <c r="DQ10" s="1042" t="s">
        <v>323</v>
      </c>
      <c r="DR10" s="1043"/>
      <c r="DS10" s="1043"/>
      <c r="DT10" s="1043"/>
      <c r="DU10" s="1044"/>
      <c r="DV10" s="1045"/>
      <c r="DW10" s="1046"/>
      <c r="DX10" s="1046"/>
      <c r="DY10" s="1046"/>
      <c r="DZ10" s="1047"/>
      <c r="EA10" s="111"/>
    </row>
    <row r="11" spans="1:131" s="112" customFormat="1" ht="26.25" customHeight="1" x14ac:dyDescent="0.2">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t="s">
        <v>328</v>
      </c>
      <c r="BS11" s="1067" t="s">
        <v>329</v>
      </c>
      <c r="BT11" s="1068"/>
      <c r="BU11" s="1068"/>
      <c r="BV11" s="1068"/>
      <c r="BW11" s="1068"/>
      <c r="BX11" s="1068"/>
      <c r="BY11" s="1068"/>
      <c r="BZ11" s="1068"/>
      <c r="CA11" s="1068"/>
      <c r="CB11" s="1068"/>
      <c r="CC11" s="1068"/>
      <c r="CD11" s="1068"/>
      <c r="CE11" s="1068"/>
      <c r="CF11" s="1068"/>
      <c r="CG11" s="1069"/>
      <c r="CH11" s="1042">
        <v>0.7</v>
      </c>
      <c r="CI11" s="1043"/>
      <c r="CJ11" s="1043"/>
      <c r="CK11" s="1043"/>
      <c r="CL11" s="1044"/>
      <c r="CM11" s="1042">
        <v>10</v>
      </c>
      <c r="CN11" s="1043"/>
      <c r="CO11" s="1043"/>
      <c r="CP11" s="1043"/>
      <c r="CQ11" s="1044"/>
      <c r="CR11" s="1042">
        <v>5</v>
      </c>
      <c r="CS11" s="1043"/>
      <c r="CT11" s="1043"/>
      <c r="CU11" s="1043"/>
      <c r="CV11" s="1044"/>
      <c r="CW11" s="1042">
        <v>1</v>
      </c>
      <c r="CX11" s="1043"/>
      <c r="CY11" s="1043"/>
      <c r="CZ11" s="1043"/>
      <c r="DA11" s="1044"/>
      <c r="DB11" s="1042">
        <v>6351</v>
      </c>
      <c r="DC11" s="1043"/>
      <c r="DD11" s="1043"/>
      <c r="DE11" s="1043"/>
      <c r="DF11" s="1044"/>
      <c r="DG11" s="1042">
        <v>9703</v>
      </c>
      <c r="DH11" s="1043"/>
      <c r="DI11" s="1043"/>
      <c r="DJ11" s="1043"/>
      <c r="DK11" s="1044"/>
      <c r="DL11" s="1042" t="s">
        <v>323</v>
      </c>
      <c r="DM11" s="1043"/>
      <c r="DN11" s="1043"/>
      <c r="DO11" s="1043"/>
      <c r="DP11" s="1044"/>
      <c r="DQ11" s="1042" t="s">
        <v>323</v>
      </c>
      <c r="DR11" s="1043"/>
      <c r="DS11" s="1043"/>
      <c r="DT11" s="1043"/>
      <c r="DU11" s="1044"/>
      <c r="DV11" s="1045"/>
      <c r="DW11" s="1046"/>
      <c r="DX11" s="1046"/>
      <c r="DY11" s="1046"/>
      <c r="DZ11" s="1047"/>
      <c r="EA11" s="111"/>
    </row>
    <row r="12" spans="1:131" s="112" customFormat="1" ht="26.25" customHeight="1" x14ac:dyDescent="0.2">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7" t="s">
        <v>330</v>
      </c>
      <c r="BT12" s="1068"/>
      <c r="BU12" s="1068"/>
      <c r="BV12" s="1068"/>
      <c r="BW12" s="1068"/>
      <c r="BX12" s="1068"/>
      <c r="BY12" s="1068"/>
      <c r="BZ12" s="1068"/>
      <c r="CA12" s="1068"/>
      <c r="CB12" s="1068"/>
      <c r="CC12" s="1068"/>
      <c r="CD12" s="1068"/>
      <c r="CE12" s="1068"/>
      <c r="CF12" s="1068"/>
      <c r="CG12" s="1069"/>
      <c r="CH12" s="1042">
        <v>31.47</v>
      </c>
      <c r="CI12" s="1043"/>
      <c r="CJ12" s="1043"/>
      <c r="CK12" s="1043"/>
      <c r="CL12" s="1044"/>
      <c r="CM12" s="1042">
        <v>1521.0909999999999</v>
      </c>
      <c r="CN12" s="1043"/>
      <c r="CO12" s="1043"/>
      <c r="CP12" s="1043"/>
      <c r="CQ12" s="1044"/>
      <c r="CR12" s="1042">
        <v>800</v>
      </c>
      <c r="CS12" s="1043"/>
      <c r="CT12" s="1043"/>
      <c r="CU12" s="1043"/>
      <c r="CV12" s="1044"/>
      <c r="CW12" s="1042">
        <v>1293.625</v>
      </c>
      <c r="CX12" s="1043"/>
      <c r="CY12" s="1043"/>
      <c r="CZ12" s="1043"/>
      <c r="DA12" s="1044"/>
      <c r="DB12" s="1042" t="s">
        <v>323</v>
      </c>
      <c r="DC12" s="1043"/>
      <c r="DD12" s="1043"/>
      <c r="DE12" s="1043"/>
      <c r="DF12" s="1044"/>
      <c r="DG12" s="1042" t="s">
        <v>323</v>
      </c>
      <c r="DH12" s="1043"/>
      <c r="DI12" s="1043"/>
      <c r="DJ12" s="1043"/>
      <c r="DK12" s="1044"/>
      <c r="DL12" s="1042" t="s">
        <v>323</v>
      </c>
      <c r="DM12" s="1043"/>
      <c r="DN12" s="1043"/>
      <c r="DO12" s="1043"/>
      <c r="DP12" s="1044"/>
      <c r="DQ12" s="1042" t="s">
        <v>323</v>
      </c>
      <c r="DR12" s="1043"/>
      <c r="DS12" s="1043"/>
      <c r="DT12" s="1043"/>
      <c r="DU12" s="1044"/>
      <c r="DV12" s="1045"/>
      <c r="DW12" s="1046"/>
      <c r="DX12" s="1046"/>
      <c r="DY12" s="1046"/>
      <c r="DZ12" s="1047"/>
      <c r="EA12" s="111"/>
    </row>
    <row r="13" spans="1:131" s="112" customFormat="1" ht="26.25" customHeight="1" x14ac:dyDescent="0.2">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7" t="s">
        <v>331</v>
      </c>
      <c r="BT13" s="1068"/>
      <c r="BU13" s="1068"/>
      <c r="BV13" s="1068"/>
      <c r="BW13" s="1068"/>
      <c r="BX13" s="1068"/>
      <c r="BY13" s="1068"/>
      <c r="BZ13" s="1068"/>
      <c r="CA13" s="1068"/>
      <c r="CB13" s="1068"/>
      <c r="CC13" s="1068"/>
      <c r="CD13" s="1068"/>
      <c r="CE13" s="1068"/>
      <c r="CF13" s="1068"/>
      <c r="CG13" s="1069"/>
      <c r="CH13" s="1042">
        <v>-15.6</v>
      </c>
      <c r="CI13" s="1043"/>
      <c r="CJ13" s="1043"/>
      <c r="CK13" s="1043"/>
      <c r="CL13" s="1044"/>
      <c r="CM13" s="1042">
        <v>620.10199999999998</v>
      </c>
      <c r="CN13" s="1043"/>
      <c r="CO13" s="1043"/>
      <c r="CP13" s="1043"/>
      <c r="CQ13" s="1044"/>
      <c r="CR13" s="1042">
        <v>500</v>
      </c>
      <c r="CS13" s="1043"/>
      <c r="CT13" s="1043"/>
      <c r="CU13" s="1043"/>
      <c r="CV13" s="1044"/>
      <c r="CW13" s="1042">
        <v>373.30700000000002</v>
      </c>
      <c r="CX13" s="1043"/>
      <c r="CY13" s="1043"/>
      <c r="CZ13" s="1043"/>
      <c r="DA13" s="1044"/>
      <c r="DB13" s="1042" t="s">
        <v>323</v>
      </c>
      <c r="DC13" s="1043"/>
      <c r="DD13" s="1043"/>
      <c r="DE13" s="1043"/>
      <c r="DF13" s="1044"/>
      <c r="DG13" s="1042" t="s">
        <v>323</v>
      </c>
      <c r="DH13" s="1043"/>
      <c r="DI13" s="1043"/>
      <c r="DJ13" s="1043"/>
      <c r="DK13" s="1044"/>
      <c r="DL13" s="1042" t="s">
        <v>323</v>
      </c>
      <c r="DM13" s="1043"/>
      <c r="DN13" s="1043"/>
      <c r="DO13" s="1043"/>
      <c r="DP13" s="1044"/>
      <c r="DQ13" s="1042" t="s">
        <v>323</v>
      </c>
      <c r="DR13" s="1043"/>
      <c r="DS13" s="1043"/>
      <c r="DT13" s="1043"/>
      <c r="DU13" s="1044"/>
      <c r="DV13" s="1045"/>
      <c r="DW13" s="1046"/>
      <c r="DX13" s="1046"/>
      <c r="DY13" s="1046"/>
      <c r="DZ13" s="1047"/>
      <c r="EA13" s="111"/>
    </row>
    <row r="14" spans="1:131" s="112" customFormat="1" ht="26.25" customHeight="1" x14ac:dyDescent="0.2">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7" t="s">
        <v>332</v>
      </c>
      <c r="BT14" s="1068"/>
      <c r="BU14" s="1068"/>
      <c r="BV14" s="1068"/>
      <c r="BW14" s="1068"/>
      <c r="BX14" s="1068"/>
      <c r="BY14" s="1068"/>
      <c r="BZ14" s="1068"/>
      <c r="CA14" s="1068"/>
      <c r="CB14" s="1068"/>
      <c r="CC14" s="1068"/>
      <c r="CD14" s="1068"/>
      <c r="CE14" s="1068"/>
      <c r="CF14" s="1068"/>
      <c r="CG14" s="1069"/>
      <c r="CH14" s="1042">
        <v>-10.41</v>
      </c>
      <c r="CI14" s="1043"/>
      <c r="CJ14" s="1043"/>
      <c r="CK14" s="1043"/>
      <c r="CL14" s="1044"/>
      <c r="CM14" s="1042">
        <v>4678.0929999999998</v>
      </c>
      <c r="CN14" s="1043"/>
      <c r="CO14" s="1043"/>
      <c r="CP14" s="1043"/>
      <c r="CQ14" s="1044"/>
      <c r="CR14" s="1042">
        <v>500</v>
      </c>
      <c r="CS14" s="1043"/>
      <c r="CT14" s="1043"/>
      <c r="CU14" s="1043"/>
      <c r="CV14" s="1044"/>
      <c r="CW14" s="1042">
        <v>239.989</v>
      </c>
      <c r="CX14" s="1043"/>
      <c r="CY14" s="1043"/>
      <c r="CZ14" s="1043"/>
      <c r="DA14" s="1044"/>
      <c r="DB14" s="1042" t="s">
        <v>323</v>
      </c>
      <c r="DC14" s="1043"/>
      <c r="DD14" s="1043"/>
      <c r="DE14" s="1043"/>
      <c r="DF14" s="1044"/>
      <c r="DG14" s="1042" t="s">
        <v>323</v>
      </c>
      <c r="DH14" s="1043"/>
      <c r="DI14" s="1043"/>
      <c r="DJ14" s="1043"/>
      <c r="DK14" s="1044"/>
      <c r="DL14" s="1042" t="s">
        <v>323</v>
      </c>
      <c r="DM14" s="1043"/>
      <c r="DN14" s="1043"/>
      <c r="DO14" s="1043"/>
      <c r="DP14" s="1044"/>
      <c r="DQ14" s="1042" t="s">
        <v>323</v>
      </c>
      <c r="DR14" s="1043"/>
      <c r="DS14" s="1043"/>
      <c r="DT14" s="1043"/>
      <c r="DU14" s="1044"/>
      <c r="DV14" s="1045"/>
      <c r="DW14" s="1046"/>
      <c r="DX14" s="1046"/>
      <c r="DY14" s="1046"/>
      <c r="DZ14" s="1047"/>
      <c r="EA14" s="111"/>
    </row>
    <row r="15" spans="1:131" s="112" customFormat="1" ht="26.25" customHeight="1" x14ac:dyDescent="0.2">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111"/>
    </row>
    <row r="16" spans="1:131" s="112" customFormat="1" ht="26.25" customHeight="1" x14ac:dyDescent="0.2">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111"/>
    </row>
    <row r="17" spans="1:131" s="112" customFormat="1" ht="26.25" customHeight="1" x14ac:dyDescent="0.2">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111"/>
    </row>
    <row r="18" spans="1:131" s="112" customFormat="1" ht="26.25" customHeight="1" x14ac:dyDescent="0.2">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111"/>
    </row>
    <row r="19" spans="1:131" s="112" customFormat="1" ht="26.25" customHeight="1" x14ac:dyDescent="0.2">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111"/>
    </row>
    <row r="20" spans="1:131" s="112" customFormat="1" ht="26.25" customHeight="1" x14ac:dyDescent="0.2">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111"/>
    </row>
    <row r="21" spans="1:131" s="112" customFormat="1" ht="26.25" customHeight="1" thickBot="1" x14ac:dyDescent="0.25">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111"/>
    </row>
    <row r="22" spans="1:131" s="112" customFormat="1" ht="26.25" customHeight="1" x14ac:dyDescent="0.2">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333</v>
      </c>
      <c r="BA22" s="1082"/>
      <c r="BB22" s="1082"/>
      <c r="BC22" s="1082"/>
      <c r="BD22" s="1083"/>
      <c r="BE22" s="110"/>
      <c r="BF22" s="110"/>
      <c r="BG22" s="110"/>
      <c r="BH22" s="110"/>
      <c r="BI22" s="110"/>
      <c r="BJ22" s="110"/>
      <c r="BK22" s="110"/>
      <c r="BL22" s="110"/>
      <c r="BM22" s="110"/>
      <c r="BN22" s="110"/>
      <c r="BO22" s="110"/>
      <c r="BP22" s="110"/>
      <c r="BQ22" s="119">
        <v>16</v>
      </c>
      <c r="BR22" s="120"/>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111"/>
    </row>
    <row r="23" spans="1:131" s="112" customFormat="1" ht="26.25" customHeight="1" thickBot="1" x14ac:dyDescent="0.25">
      <c r="A23" s="121" t="s">
        <v>334</v>
      </c>
      <c r="B23" s="997" t="s">
        <v>335</v>
      </c>
      <c r="C23" s="998"/>
      <c r="D23" s="998"/>
      <c r="E23" s="998"/>
      <c r="F23" s="998"/>
      <c r="G23" s="998"/>
      <c r="H23" s="998"/>
      <c r="I23" s="998"/>
      <c r="J23" s="998"/>
      <c r="K23" s="998"/>
      <c r="L23" s="998"/>
      <c r="M23" s="998"/>
      <c r="N23" s="998"/>
      <c r="O23" s="998"/>
      <c r="P23" s="999"/>
      <c r="Q23" s="1121">
        <v>430935</v>
      </c>
      <c r="R23" s="1122"/>
      <c r="S23" s="1122"/>
      <c r="T23" s="1122"/>
      <c r="U23" s="1122"/>
      <c r="V23" s="1122">
        <v>413482</v>
      </c>
      <c r="W23" s="1122"/>
      <c r="X23" s="1122"/>
      <c r="Y23" s="1122"/>
      <c r="Z23" s="1122"/>
      <c r="AA23" s="1122">
        <v>17453</v>
      </c>
      <c r="AB23" s="1122"/>
      <c r="AC23" s="1122"/>
      <c r="AD23" s="1122"/>
      <c r="AE23" s="1123"/>
      <c r="AF23" s="1124">
        <v>13980</v>
      </c>
      <c r="AG23" s="1122"/>
      <c r="AH23" s="1122"/>
      <c r="AI23" s="1122"/>
      <c r="AJ23" s="1125"/>
      <c r="AK23" s="1126"/>
      <c r="AL23" s="1127"/>
      <c r="AM23" s="1127"/>
      <c r="AN23" s="1127"/>
      <c r="AO23" s="1127"/>
      <c r="AP23" s="1122">
        <v>73597</v>
      </c>
      <c r="AQ23" s="1122"/>
      <c r="AR23" s="1122"/>
      <c r="AS23" s="1122"/>
      <c r="AT23" s="1122"/>
      <c r="AU23" s="1128"/>
      <c r="AV23" s="1128"/>
      <c r="AW23" s="1128"/>
      <c r="AX23" s="1128"/>
      <c r="AY23" s="1129"/>
      <c r="AZ23" s="1118" t="s">
        <v>66</v>
      </c>
      <c r="BA23" s="1119"/>
      <c r="BB23" s="1119"/>
      <c r="BC23" s="1119"/>
      <c r="BD23" s="1120"/>
      <c r="BE23" s="110"/>
      <c r="BF23" s="110"/>
      <c r="BG23" s="110"/>
      <c r="BH23" s="110"/>
      <c r="BI23" s="110"/>
      <c r="BJ23" s="110"/>
      <c r="BK23" s="110"/>
      <c r="BL23" s="110"/>
      <c r="BM23" s="110"/>
      <c r="BN23" s="110"/>
      <c r="BO23" s="110"/>
      <c r="BP23" s="110"/>
      <c r="BQ23" s="119">
        <v>17</v>
      </c>
      <c r="BR23" s="120"/>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111"/>
    </row>
    <row r="24" spans="1:131" s="112" customFormat="1" ht="26.25" customHeight="1" x14ac:dyDescent="0.2">
      <c r="A24" s="1117" t="s">
        <v>336</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111"/>
    </row>
    <row r="25" spans="1:131" s="104" customFormat="1" ht="26.25" customHeight="1" thickBot="1" x14ac:dyDescent="0.25">
      <c r="A25" s="1116" t="s">
        <v>337</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03"/>
    </row>
    <row r="26" spans="1:131" s="104" customFormat="1" ht="26.25" customHeight="1" x14ac:dyDescent="0.2">
      <c r="A26" s="1048" t="s">
        <v>304</v>
      </c>
      <c r="B26" s="1049"/>
      <c r="C26" s="1049"/>
      <c r="D26" s="1049"/>
      <c r="E26" s="1049"/>
      <c r="F26" s="1049"/>
      <c r="G26" s="1049"/>
      <c r="H26" s="1049"/>
      <c r="I26" s="1049"/>
      <c r="J26" s="1049"/>
      <c r="K26" s="1049"/>
      <c r="L26" s="1049"/>
      <c r="M26" s="1049"/>
      <c r="N26" s="1049"/>
      <c r="O26" s="1049"/>
      <c r="P26" s="1050"/>
      <c r="Q26" s="1054" t="s">
        <v>338</v>
      </c>
      <c r="R26" s="1055"/>
      <c r="S26" s="1055"/>
      <c r="T26" s="1055"/>
      <c r="U26" s="1056"/>
      <c r="V26" s="1054" t="s">
        <v>339</v>
      </c>
      <c r="W26" s="1055"/>
      <c r="X26" s="1055"/>
      <c r="Y26" s="1055"/>
      <c r="Z26" s="1056"/>
      <c r="AA26" s="1054" t="s">
        <v>340</v>
      </c>
      <c r="AB26" s="1055"/>
      <c r="AC26" s="1055"/>
      <c r="AD26" s="1055"/>
      <c r="AE26" s="1055"/>
      <c r="AF26" s="1112" t="s">
        <v>341</v>
      </c>
      <c r="AG26" s="1061"/>
      <c r="AH26" s="1061"/>
      <c r="AI26" s="1061"/>
      <c r="AJ26" s="1113"/>
      <c r="AK26" s="1055" t="s">
        <v>342</v>
      </c>
      <c r="AL26" s="1055"/>
      <c r="AM26" s="1055"/>
      <c r="AN26" s="1055"/>
      <c r="AO26" s="1056"/>
      <c r="AP26" s="1054" t="s">
        <v>343</v>
      </c>
      <c r="AQ26" s="1055"/>
      <c r="AR26" s="1055"/>
      <c r="AS26" s="1055"/>
      <c r="AT26" s="1056"/>
      <c r="AU26" s="1054" t="s">
        <v>344</v>
      </c>
      <c r="AV26" s="1055"/>
      <c r="AW26" s="1055"/>
      <c r="AX26" s="1055"/>
      <c r="AY26" s="1056"/>
      <c r="AZ26" s="1054" t="s">
        <v>345</v>
      </c>
      <c r="BA26" s="1055"/>
      <c r="BB26" s="1055"/>
      <c r="BC26" s="1055"/>
      <c r="BD26" s="1056"/>
      <c r="BE26" s="1054" t="s">
        <v>311</v>
      </c>
      <c r="BF26" s="1055"/>
      <c r="BG26" s="1055"/>
      <c r="BH26" s="1055"/>
      <c r="BI26" s="1070"/>
      <c r="BJ26" s="109"/>
      <c r="BK26" s="109"/>
      <c r="BL26" s="109"/>
      <c r="BM26" s="109"/>
      <c r="BN26" s="109"/>
      <c r="BO26" s="122"/>
      <c r="BP26" s="122"/>
      <c r="BQ26" s="119">
        <v>20</v>
      </c>
      <c r="BR26" s="120"/>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03"/>
    </row>
    <row r="27" spans="1:131" s="104" customFormat="1" ht="26.25" customHeight="1" thickBot="1" x14ac:dyDescent="0.25">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109"/>
      <c r="BK27" s="109"/>
      <c r="BL27" s="109"/>
      <c r="BM27" s="109"/>
      <c r="BN27" s="109"/>
      <c r="BO27" s="122"/>
      <c r="BP27" s="122"/>
      <c r="BQ27" s="119">
        <v>21</v>
      </c>
      <c r="BR27" s="120"/>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03"/>
    </row>
    <row r="28" spans="1:131" s="104" customFormat="1" ht="26.25" customHeight="1" thickTop="1" x14ac:dyDescent="0.2">
      <c r="A28" s="123">
        <v>1</v>
      </c>
      <c r="B28" s="1103" t="s">
        <v>346</v>
      </c>
      <c r="C28" s="1104"/>
      <c r="D28" s="1104"/>
      <c r="E28" s="1104"/>
      <c r="F28" s="1104"/>
      <c r="G28" s="1104"/>
      <c r="H28" s="1104"/>
      <c r="I28" s="1104"/>
      <c r="J28" s="1104"/>
      <c r="K28" s="1104"/>
      <c r="L28" s="1104"/>
      <c r="M28" s="1104"/>
      <c r="N28" s="1104"/>
      <c r="O28" s="1104"/>
      <c r="P28" s="1105"/>
      <c r="Q28" s="1106">
        <v>79850</v>
      </c>
      <c r="R28" s="1107"/>
      <c r="S28" s="1107"/>
      <c r="T28" s="1107"/>
      <c r="U28" s="1107"/>
      <c r="V28" s="1107">
        <v>78662</v>
      </c>
      <c r="W28" s="1107"/>
      <c r="X28" s="1107"/>
      <c r="Y28" s="1107"/>
      <c r="Z28" s="1107"/>
      <c r="AA28" s="1107">
        <v>1188</v>
      </c>
      <c r="AB28" s="1107"/>
      <c r="AC28" s="1107"/>
      <c r="AD28" s="1107"/>
      <c r="AE28" s="1108"/>
      <c r="AF28" s="1109">
        <v>1188</v>
      </c>
      <c r="AG28" s="1107"/>
      <c r="AH28" s="1107"/>
      <c r="AI28" s="1107"/>
      <c r="AJ28" s="1110"/>
      <c r="AK28" s="1111">
        <v>6425</v>
      </c>
      <c r="AL28" s="1099"/>
      <c r="AM28" s="1099"/>
      <c r="AN28" s="1099"/>
      <c r="AO28" s="1099"/>
      <c r="AP28" s="1099" t="s">
        <v>323</v>
      </c>
      <c r="AQ28" s="1099"/>
      <c r="AR28" s="1099"/>
      <c r="AS28" s="1099"/>
      <c r="AT28" s="1099"/>
      <c r="AU28" s="1099" t="s">
        <v>323</v>
      </c>
      <c r="AV28" s="1099"/>
      <c r="AW28" s="1099"/>
      <c r="AX28" s="1099"/>
      <c r="AY28" s="1099"/>
      <c r="AZ28" s="1100" t="s">
        <v>323</v>
      </c>
      <c r="BA28" s="1100"/>
      <c r="BB28" s="1100"/>
      <c r="BC28" s="1100"/>
      <c r="BD28" s="1100"/>
      <c r="BE28" s="1101"/>
      <c r="BF28" s="1101"/>
      <c r="BG28" s="1101"/>
      <c r="BH28" s="1101"/>
      <c r="BI28" s="1102"/>
      <c r="BJ28" s="109"/>
      <c r="BK28" s="109"/>
      <c r="BL28" s="109"/>
      <c r="BM28" s="109"/>
      <c r="BN28" s="109"/>
      <c r="BO28" s="122"/>
      <c r="BP28" s="122"/>
      <c r="BQ28" s="119">
        <v>22</v>
      </c>
      <c r="BR28" s="120"/>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03"/>
    </row>
    <row r="29" spans="1:131" s="104" customFormat="1" ht="26.25" customHeight="1" x14ac:dyDescent="0.2">
      <c r="A29" s="123">
        <v>2</v>
      </c>
      <c r="B29" s="1084" t="s">
        <v>347</v>
      </c>
      <c r="C29" s="1085"/>
      <c r="D29" s="1085"/>
      <c r="E29" s="1085"/>
      <c r="F29" s="1085"/>
      <c r="G29" s="1085"/>
      <c r="H29" s="1085"/>
      <c r="I29" s="1085"/>
      <c r="J29" s="1085"/>
      <c r="K29" s="1085"/>
      <c r="L29" s="1085"/>
      <c r="M29" s="1085"/>
      <c r="N29" s="1085"/>
      <c r="O29" s="1085"/>
      <c r="P29" s="1086"/>
      <c r="Q29" s="1096">
        <v>21991</v>
      </c>
      <c r="R29" s="1097"/>
      <c r="S29" s="1097"/>
      <c r="T29" s="1097"/>
      <c r="U29" s="1097"/>
      <c r="V29" s="1097">
        <v>21298</v>
      </c>
      <c r="W29" s="1097"/>
      <c r="X29" s="1097"/>
      <c r="Y29" s="1097"/>
      <c r="Z29" s="1097"/>
      <c r="AA29" s="1097">
        <v>693</v>
      </c>
      <c r="AB29" s="1097"/>
      <c r="AC29" s="1097"/>
      <c r="AD29" s="1097"/>
      <c r="AE29" s="1098"/>
      <c r="AF29" s="1090">
        <v>693</v>
      </c>
      <c r="AG29" s="1091"/>
      <c r="AH29" s="1091"/>
      <c r="AI29" s="1091"/>
      <c r="AJ29" s="1092"/>
      <c r="AK29" s="1033">
        <v>8273</v>
      </c>
      <c r="AL29" s="1024"/>
      <c r="AM29" s="1024"/>
      <c r="AN29" s="1024"/>
      <c r="AO29" s="1024"/>
      <c r="AP29" s="1024" t="s">
        <v>323</v>
      </c>
      <c r="AQ29" s="1024"/>
      <c r="AR29" s="1024"/>
      <c r="AS29" s="1024"/>
      <c r="AT29" s="1024"/>
      <c r="AU29" s="1024" t="s">
        <v>323</v>
      </c>
      <c r="AV29" s="1024"/>
      <c r="AW29" s="1024"/>
      <c r="AX29" s="1024"/>
      <c r="AY29" s="1024"/>
      <c r="AZ29" s="1095" t="s">
        <v>323</v>
      </c>
      <c r="BA29" s="1095"/>
      <c r="BB29" s="1095"/>
      <c r="BC29" s="1095"/>
      <c r="BD29" s="1095"/>
      <c r="BE29" s="1079"/>
      <c r="BF29" s="1079"/>
      <c r="BG29" s="1079"/>
      <c r="BH29" s="1079"/>
      <c r="BI29" s="1080"/>
      <c r="BJ29" s="109"/>
      <c r="BK29" s="109"/>
      <c r="BL29" s="109"/>
      <c r="BM29" s="109"/>
      <c r="BN29" s="109"/>
      <c r="BO29" s="122"/>
      <c r="BP29" s="122"/>
      <c r="BQ29" s="119">
        <v>23</v>
      </c>
      <c r="BR29" s="120"/>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03"/>
    </row>
    <row r="30" spans="1:131" s="104" customFormat="1" ht="26.25" customHeight="1" x14ac:dyDescent="0.2">
      <c r="A30" s="123">
        <v>3</v>
      </c>
      <c r="B30" s="1084" t="s">
        <v>348</v>
      </c>
      <c r="C30" s="1085"/>
      <c r="D30" s="1085"/>
      <c r="E30" s="1085"/>
      <c r="F30" s="1085"/>
      <c r="G30" s="1085"/>
      <c r="H30" s="1085"/>
      <c r="I30" s="1085"/>
      <c r="J30" s="1085"/>
      <c r="K30" s="1085"/>
      <c r="L30" s="1085"/>
      <c r="M30" s="1085"/>
      <c r="N30" s="1085"/>
      <c r="O30" s="1085"/>
      <c r="P30" s="1086"/>
      <c r="Q30" s="1096">
        <v>71456</v>
      </c>
      <c r="R30" s="1097"/>
      <c r="S30" s="1097"/>
      <c r="T30" s="1097"/>
      <c r="U30" s="1097"/>
      <c r="V30" s="1097">
        <v>69027</v>
      </c>
      <c r="W30" s="1097"/>
      <c r="X30" s="1097"/>
      <c r="Y30" s="1097"/>
      <c r="Z30" s="1097"/>
      <c r="AA30" s="1097">
        <v>2428</v>
      </c>
      <c r="AB30" s="1097"/>
      <c r="AC30" s="1097"/>
      <c r="AD30" s="1097"/>
      <c r="AE30" s="1098"/>
      <c r="AF30" s="1090">
        <v>2428</v>
      </c>
      <c r="AG30" s="1091"/>
      <c r="AH30" s="1091"/>
      <c r="AI30" s="1091"/>
      <c r="AJ30" s="1092"/>
      <c r="AK30" s="1033">
        <v>10675</v>
      </c>
      <c r="AL30" s="1024"/>
      <c r="AM30" s="1024"/>
      <c r="AN30" s="1024"/>
      <c r="AO30" s="1024"/>
      <c r="AP30" s="1024" t="s">
        <v>323</v>
      </c>
      <c r="AQ30" s="1024"/>
      <c r="AR30" s="1024"/>
      <c r="AS30" s="1024"/>
      <c r="AT30" s="1024"/>
      <c r="AU30" s="1024" t="s">
        <v>323</v>
      </c>
      <c r="AV30" s="1024"/>
      <c r="AW30" s="1024"/>
      <c r="AX30" s="1024"/>
      <c r="AY30" s="1024"/>
      <c r="AZ30" s="1095" t="s">
        <v>323</v>
      </c>
      <c r="BA30" s="1095"/>
      <c r="BB30" s="1095"/>
      <c r="BC30" s="1095"/>
      <c r="BD30" s="1095"/>
      <c r="BE30" s="1079"/>
      <c r="BF30" s="1079"/>
      <c r="BG30" s="1079"/>
      <c r="BH30" s="1079"/>
      <c r="BI30" s="1080"/>
      <c r="BJ30" s="109"/>
      <c r="BK30" s="109"/>
      <c r="BL30" s="109"/>
      <c r="BM30" s="109"/>
      <c r="BN30" s="109"/>
      <c r="BO30" s="122"/>
      <c r="BP30" s="122"/>
      <c r="BQ30" s="119">
        <v>24</v>
      </c>
      <c r="BR30" s="120"/>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03"/>
    </row>
    <row r="31" spans="1:131" s="104" customFormat="1" ht="26.25" customHeight="1" x14ac:dyDescent="0.2">
      <c r="A31" s="123">
        <v>4</v>
      </c>
      <c r="B31" s="1084"/>
      <c r="C31" s="1085"/>
      <c r="D31" s="1085"/>
      <c r="E31" s="1085"/>
      <c r="F31" s="1085"/>
      <c r="G31" s="1085"/>
      <c r="H31" s="1085"/>
      <c r="I31" s="1085"/>
      <c r="J31" s="1085"/>
      <c r="K31" s="1085"/>
      <c r="L31" s="1085"/>
      <c r="M31" s="1085"/>
      <c r="N31" s="1085"/>
      <c r="O31" s="1085"/>
      <c r="P31" s="1086"/>
      <c r="Q31" s="1096"/>
      <c r="R31" s="1097"/>
      <c r="S31" s="1097"/>
      <c r="T31" s="1097"/>
      <c r="U31" s="1097"/>
      <c r="V31" s="1097"/>
      <c r="W31" s="1097"/>
      <c r="X31" s="1097"/>
      <c r="Y31" s="1097"/>
      <c r="Z31" s="1097"/>
      <c r="AA31" s="1097"/>
      <c r="AB31" s="1097"/>
      <c r="AC31" s="1097"/>
      <c r="AD31" s="1097"/>
      <c r="AE31" s="1098"/>
      <c r="AF31" s="1090"/>
      <c r="AG31" s="1091"/>
      <c r="AH31" s="1091"/>
      <c r="AI31" s="1091"/>
      <c r="AJ31" s="1092"/>
      <c r="AK31" s="1033"/>
      <c r="AL31" s="1024"/>
      <c r="AM31" s="1024"/>
      <c r="AN31" s="1024"/>
      <c r="AO31" s="1024"/>
      <c r="AP31" s="1024"/>
      <c r="AQ31" s="1024"/>
      <c r="AR31" s="1024"/>
      <c r="AS31" s="1024"/>
      <c r="AT31" s="1024"/>
      <c r="AU31" s="1024"/>
      <c r="AV31" s="1024"/>
      <c r="AW31" s="1024"/>
      <c r="AX31" s="1024"/>
      <c r="AY31" s="1024"/>
      <c r="AZ31" s="1095"/>
      <c r="BA31" s="1095"/>
      <c r="BB31" s="1095"/>
      <c r="BC31" s="1095"/>
      <c r="BD31" s="1095"/>
      <c r="BE31" s="1079"/>
      <c r="BF31" s="1079"/>
      <c r="BG31" s="1079"/>
      <c r="BH31" s="1079"/>
      <c r="BI31" s="1080"/>
      <c r="BJ31" s="109"/>
      <c r="BK31" s="109"/>
      <c r="BL31" s="109"/>
      <c r="BM31" s="109"/>
      <c r="BN31" s="109"/>
      <c r="BO31" s="122"/>
      <c r="BP31" s="122"/>
      <c r="BQ31" s="119">
        <v>25</v>
      </c>
      <c r="BR31" s="120"/>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03"/>
    </row>
    <row r="32" spans="1:131" s="104" customFormat="1" ht="26.25" customHeight="1" x14ac:dyDescent="0.2">
      <c r="A32" s="123">
        <v>5</v>
      </c>
      <c r="B32" s="1084"/>
      <c r="C32" s="1085"/>
      <c r="D32" s="1085"/>
      <c r="E32" s="1085"/>
      <c r="F32" s="1085"/>
      <c r="G32" s="1085"/>
      <c r="H32" s="1085"/>
      <c r="I32" s="1085"/>
      <c r="J32" s="1085"/>
      <c r="K32" s="1085"/>
      <c r="L32" s="1085"/>
      <c r="M32" s="1085"/>
      <c r="N32" s="1085"/>
      <c r="O32" s="1085"/>
      <c r="P32" s="1086"/>
      <c r="Q32" s="1096"/>
      <c r="R32" s="1097"/>
      <c r="S32" s="1097"/>
      <c r="T32" s="1097"/>
      <c r="U32" s="1097"/>
      <c r="V32" s="1097"/>
      <c r="W32" s="1097"/>
      <c r="X32" s="1097"/>
      <c r="Y32" s="1097"/>
      <c r="Z32" s="1097"/>
      <c r="AA32" s="1097"/>
      <c r="AB32" s="1097"/>
      <c r="AC32" s="1097"/>
      <c r="AD32" s="1097"/>
      <c r="AE32" s="1098"/>
      <c r="AF32" s="1090"/>
      <c r="AG32" s="1091"/>
      <c r="AH32" s="1091"/>
      <c r="AI32" s="1091"/>
      <c r="AJ32" s="1092"/>
      <c r="AK32" s="1033"/>
      <c r="AL32" s="1024"/>
      <c r="AM32" s="1024"/>
      <c r="AN32" s="1024"/>
      <c r="AO32" s="1024"/>
      <c r="AP32" s="1024"/>
      <c r="AQ32" s="1024"/>
      <c r="AR32" s="1024"/>
      <c r="AS32" s="1024"/>
      <c r="AT32" s="1024"/>
      <c r="AU32" s="1024"/>
      <c r="AV32" s="1024"/>
      <c r="AW32" s="1024"/>
      <c r="AX32" s="1024"/>
      <c r="AY32" s="1024"/>
      <c r="AZ32" s="1095"/>
      <c r="BA32" s="1095"/>
      <c r="BB32" s="1095"/>
      <c r="BC32" s="1095"/>
      <c r="BD32" s="1095"/>
      <c r="BE32" s="1079"/>
      <c r="BF32" s="1079"/>
      <c r="BG32" s="1079"/>
      <c r="BH32" s="1079"/>
      <c r="BI32" s="1080"/>
      <c r="BJ32" s="109"/>
      <c r="BK32" s="109"/>
      <c r="BL32" s="109"/>
      <c r="BM32" s="109"/>
      <c r="BN32" s="109"/>
      <c r="BO32" s="122"/>
      <c r="BP32" s="122"/>
      <c r="BQ32" s="119">
        <v>26</v>
      </c>
      <c r="BR32" s="120"/>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03"/>
    </row>
    <row r="33" spans="1:131" s="104" customFormat="1" ht="26.25" customHeight="1" x14ac:dyDescent="0.2">
      <c r="A33" s="123">
        <v>6</v>
      </c>
      <c r="B33" s="1084"/>
      <c r="C33" s="1085"/>
      <c r="D33" s="1085"/>
      <c r="E33" s="1085"/>
      <c r="F33" s="1085"/>
      <c r="G33" s="1085"/>
      <c r="H33" s="1085"/>
      <c r="I33" s="1085"/>
      <c r="J33" s="1085"/>
      <c r="K33" s="1085"/>
      <c r="L33" s="1085"/>
      <c r="M33" s="1085"/>
      <c r="N33" s="1085"/>
      <c r="O33" s="1085"/>
      <c r="P33" s="1086"/>
      <c r="Q33" s="1096"/>
      <c r="R33" s="1097"/>
      <c r="S33" s="1097"/>
      <c r="T33" s="1097"/>
      <c r="U33" s="1097"/>
      <c r="V33" s="1097"/>
      <c r="W33" s="1097"/>
      <c r="X33" s="1097"/>
      <c r="Y33" s="1097"/>
      <c r="Z33" s="1097"/>
      <c r="AA33" s="1097"/>
      <c r="AB33" s="1097"/>
      <c r="AC33" s="1097"/>
      <c r="AD33" s="1097"/>
      <c r="AE33" s="1098"/>
      <c r="AF33" s="1090"/>
      <c r="AG33" s="1091"/>
      <c r="AH33" s="1091"/>
      <c r="AI33" s="1091"/>
      <c r="AJ33" s="1092"/>
      <c r="AK33" s="1033"/>
      <c r="AL33" s="1024"/>
      <c r="AM33" s="1024"/>
      <c r="AN33" s="1024"/>
      <c r="AO33" s="1024"/>
      <c r="AP33" s="1024"/>
      <c r="AQ33" s="1024"/>
      <c r="AR33" s="1024"/>
      <c r="AS33" s="1024"/>
      <c r="AT33" s="1024"/>
      <c r="AU33" s="1024"/>
      <c r="AV33" s="1024"/>
      <c r="AW33" s="1024"/>
      <c r="AX33" s="1024"/>
      <c r="AY33" s="1024"/>
      <c r="AZ33" s="1095"/>
      <c r="BA33" s="1095"/>
      <c r="BB33" s="1095"/>
      <c r="BC33" s="1095"/>
      <c r="BD33" s="1095"/>
      <c r="BE33" s="1079"/>
      <c r="BF33" s="1079"/>
      <c r="BG33" s="1079"/>
      <c r="BH33" s="1079"/>
      <c r="BI33" s="1080"/>
      <c r="BJ33" s="109"/>
      <c r="BK33" s="109"/>
      <c r="BL33" s="109"/>
      <c r="BM33" s="109"/>
      <c r="BN33" s="109"/>
      <c r="BO33" s="122"/>
      <c r="BP33" s="122"/>
      <c r="BQ33" s="119">
        <v>27</v>
      </c>
      <c r="BR33" s="120"/>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03"/>
    </row>
    <row r="34" spans="1:131" s="104" customFormat="1" ht="26.25" customHeight="1" x14ac:dyDescent="0.2">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03"/>
    </row>
    <row r="35" spans="1:131" s="104" customFormat="1" ht="26.25" customHeight="1" x14ac:dyDescent="0.2">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03"/>
    </row>
    <row r="36" spans="1:131" s="104" customFormat="1" ht="26.25" customHeight="1" x14ac:dyDescent="0.2">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03"/>
    </row>
    <row r="37" spans="1:131" s="104" customFormat="1" ht="26.25" customHeight="1" x14ac:dyDescent="0.2">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03"/>
    </row>
    <row r="38" spans="1:131" s="104" customFormat="1" ht="26.25" customHeight="1" x14ac:dyDescent="0.2">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03"/>
    </row>
    <row r="39" spans="1:131" s="104" customFormat="1" ht="26.25" customHeight="1" x14ac:dyDescent="0.2">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03"/>
    </row>
    <row r="40" spans="1:131" s="104" customFormat="1" ht="26.25" customHeight="1" x14ac:dyDescent="0.2">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03"/>
    </row>
    <row r="41" spans="1:131" s="104" customFormat="1" ht="26.25" customHeight="1" x14ac:dyDescent="0.2">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03"/>
    </row>
    <row r="42" spans="1:131" s="104" customFormat="1" ht="26.25" customHeight="1" x14ac:dyDescent="0.2">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03"/>
    </row>
    <row r="43" spans="1:131" s="104" customFormat="1" ht="26.25" customHeight="1" x14ac:dyDescent="0.2">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03"/>
    </row>
    <row r="44" spans="1:131" s="104" customFormat="1" ht="26.25" customHeight="1" x14ac:dyDescent="0.2">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03"/>
    </row>
    <row r="45" spans="1:131" s="104" customFormat="1" ht="26.25" customHeight="1" x14ac:dyDescent="0.2">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03"/>
    </row>
    <row r="46" spans="1:131" s="104" customFormat="1" ht="26.25" customHeight="1" x14ac:dyDescent="0.2">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03"/>
    </row>
    <row r="47" spans="1:131" s="104" customFormat="1" ht="26.25" customHeight="1" x14ac:dyDescent="0.2">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03"/>
    </row>
    <row r="48" spans="1:131" s="104" customFormat="1" ht="26.25" customHeight="1" x14ac:dyDescent="0.2">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03"/>
    </row>
    <row r="49" spans="1:131" s="104" customFormat="1" ht="26.25" customHeight="1" x14ac:dyDescent="0.2">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03"/>
    </row>
    <row r="50" spans="1:131" s="104" customFormat="1" ht="26.25" customHeight="1" x14ac:dyDescent="0.2">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03"/>
    </row>
    <row r="51" spans="1:131" s="104" customFormat="1" ht="26.25" customHeight="1" x14ac:dyDescent="0.2">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03"/>
    </row>
    <row r="52" spans="1:131" s="104" customFormat="1" ht="26.25" customHeight="1" x14ac:dyDescent="0.2">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03"/>
    </row>
    <row r="53" spans="1:131" s="104" customFormat="1" ht="26.25" customHeight="1" x14ac:dyDescent="0.2">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03"/>
    </row>
    <row r="54" spans="1:131" s="104" customFormat="1" ht="26.25" customHeight="1" x14ac:dyDescent="0.2">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03"/>
    </row>
    <row r="55" spans="1:131" s="104" customFormat="1" ht="26.25" customHeight="1" x14ac:dyDescent="0.2">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03"/>
    </row>
    <row r="56" spans="1:131" s="104" customFormat="1" ht="26.25" customHeight="1" x14ac:dyDescent="0.2">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03"/>
    </row>
    <row r="57" spans="1:131" s="104" customFormat="1" ht="26.25" customHeight="1" x14ac:dyDescent="0.2">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03"/>
    </row>
    <row r="58" spans="1:131" s="104" customFormat="1" ht="26.25" customHeight="1" x14ac:dyDescent="0.2">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03"/>
    </row>
    <row r="59" spans="1:131" s="104" customFormat="1" ht="26.25" customHeight="1" x14ac:dyDescent="0.2">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03"/>
    </row>
    <row r="60" spans="1:131" s="104" customFormat="1" ht="26.25" customHeight="1" x14ac:dyDescent="0.2">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03"/>
    </row>
    <row r="61" spans="1:131" s="104" customFormat="1" ht="26.25" customHeight="1" thickBot="1" x14ac:dyDescent="0.25">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03"/>
    </row>
    <row r="62" spans="1:131" s="104" customFormat="1" ht="26.25" customHeight="1" x14ac:dyDescent="0.2">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349</v>
      </c>
      <c r="BK62" s="1082"/>
      <c r="BL62" s="1082"/>
      <c r="BM62" s="1082"/>
      <c r="BN62" s="1083"/>
      <c r="BO62" s="122"/>
      <c r="BP62" s="122"/>
      <c r="BQ62" s="119">
        <v>56</v>
      </c>
      <c r="BR62" s="120"/>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03"/>
    </row>
    <row r="63" spans="1:131" s="104" customFormat="1" ht="26.25" customHeight="1" thickBot="1" x14ac:dyDescent="0.25">
      <c r="A63" s="121" t="s">
        <v>334</v>
      </c>
      <c r="B63" s="997" t="s">
        <v>350</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4310</v>
      </c>
      <c r="AG63" s="1012"/>
      <c r="AH63" s="1012"/>
      <c r="AI63" s="1012"/>
      <c r="AJ63" s="1077"/>
      <c r="AK63" s="1078"/>
      <c r="AL63" s="1016"/>
      <c r="AM63" s="1016"/>
      <c r="AN63" s="1016"/>
      <c r="AO63" s="1016"/>
      <c r="AP63" s="1012" t="s">
        <v>323</v>
      </c>
      <c r="AQ63" s="1012"/>
      <c r="AR63" s="1012"/>
      <c r="AS63" s="1012"/>
      <c r="AT63" s="1012"/>
      <c r="AU63" s="1012" t="s">
        <v>323</v>
      </c>
      <c r="AV63" s="1012"/>
      <c r="AW63" s="1012"/>
      <c r="AX63" s="1012"/>
      <c r="AY63" s="1012"/>
      <c r="AZ63" s="1072"/>
      <c r="BA63" s="1072"/>
      <c r="BB63" s="1072"/>
      <c r="BC63" s="1072"/>
      <c r="BD63" s="1072"/>
      <c r="BE63" s="1013"/>
      <c r="BF63" s="1013"/>
      <c r="BG63" s="1013"/>
      <c r="BH63" s="1013"/>
      <c r="BI63" s="1014"/>
      <c r="BJ63" s="1073" t="s">
        <v>66</v>
      </c>
      <c r="BK63" s="1004"/>
      <c r="BL63" s="1004"/>
      <c r="BM63" s="1004"/>
      <c r="BN63" s="1074"/>
      <c r="BO63" s="122"/>
      <c r="BP63" s="122"/>
      <c r="BQ63" s="119">
        <v>57</v>
      </c>
      <c r="BR63" s="120"/>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03"/>
    </row>
    <row r="65" spans="1:131" s="104" customFormat="1" ht="26.25" customHeight="1" thickBot="1" x14ac:dyDescent="0.25">
      <c r="A65" s="109" t="s">
        <v>351</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03"/>
    </row>
    <row r="66" spans="1:131" s="104" customFormat="1" ht="26.25" customHeight="1" x14ac:dyDescent="0.2">
      <c r="A66" s="1048" t="s">
        <v>352</v>
      </c>
      <c r="B66" s="1049"/>
      <c r="C66" s="1049"/>
      <c r="D66" s="1049"/>
      <c r="E66" s="1049"/>
      <c r="F66" s="1049"/>
      <c r="G66" s="1049"/>
      <c r="H66" s="1049"/>
      <c r="I66" s="1049"/>
      <c r="J66" s="1049"/>
      <c r="K66" s="1049"/>
      <c r="L66" s="1049"/>
      <c r="M66" s="1049"/>
      <c r="N66" s="1049"/>
      <c r="O66" s="1049"/>
      <c r="P66" s="1050"/>
      <c r="Q66" s="1054" t="s">
        <v>338</v>
      </c>
      <c r="R66" s="1055"/>
      <c r="S66" s="1055"/>
      <c r="T66" s="1055"/>
      <c r="U66" s="1056"/>
      <c r="V66" s="1054" t="s">
        <v>339</v>
      </c>
      <c r="W66" s="1055"/>
      <c r="X66" s="1055"/>
      <c r="Y66" s="1055"/>
      <c r="Z66" s="1056"/>
      <c r="AA66" s="1054" t="s">
        <v>340</v>
      </c>
      <c r="AB66" s="1055"/>
      <c r="AC66" s="1055"/>
      <c r="AD66" s="1055"/>
      <c r="AE66" s="1056"/>
      <c r="AF66" s="1060" t="s">
        <v>341</v>
      </c>
      <c r="AG66" s="1061"/>
      <c r="AH66" s="1061"/>
      <c r="AI66" s="1061"/>
      <c r="AJ66" s="1062"/>
      <c r="AK66" s="1054" t="s">
        <v>342</v>
      </c>
      <c r="AL66" s="1049"/>
      <c r="AM66" s="1049"/>
      <c r="AN66" s="1049"/>
      <c r="AO66" s="1050"/>
      <c r="AP66" s="1054" t="s">
        <v>343</v>
      </c>
      <c r="AQ66" s="1055"/>
      <c r="AR66" s="1055"/>
      <c r="AS66" s="1055"/>
      <c r="AT66" s="1056"/>
      <c r="AU66" s="1054" t="s">
        <v>353</v>
      </c>
      <c r="AV66" s="1055"/>
      <c r="AW66" s="1055"/>
      <c r="AX66" s="1055"/>
      <c r="AY66" s="1056"/>
      <c r="AZ66" s="1054" t="s">
        <v>311</v>
      </c>
      <c r="BA66" s="1055"/>
      <c r="BB66" s="1055"/>
      <c r="BC66" s="1055"/>
      <c r="BD66" s="1070"/>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5">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2">
      <c r="A68" s="115">
        <v>1</v>
      </c>
      <c r="B68" s="1038" t="s">
        <v>354</v>
      </c>
      <c r="C68" s="1039"/>
      <c r="D68" s="1039"/>
      <c r="E68" s="1039"/>
      <c r="F68" s="1039"/>
      <c r="G68" s="1039"/>
      <c r="H68" s="1039"/>
      <c r="I68" s="1039"/>
      <c r="J68" s="1039"/>
      <c r="K68" s="1039"/>
      <c r="L68" s="1039"/>
      <c r="M68" s="1039"/>
      <c r="N68" s="1039"/>
      <c r="O68" s="1039"/>
      <c r="P68" s="1040"/>
      <c r="Q68" s="1041">
        <v>8315</v>
      </c>
      <c r="R68" s="1035">
        <v>7961</v>
      </c>
      <c r="S68" s="1035">
        <v>7961</v>
      </c>
      <c r="T68" s="1035">
        <v>7961</v>
      </c>
      <c r="U68" s="1035">
        <v>7961</v>
      </c>
      <c r="V68" s="1035">
        <v>7739</v>
      </c>
      <c r="W68" s="1035">
        <v>7475</v>
      </c>
      <c r="X68" s="1035">
        <v>7475</v>
      </c>
      <c r="Y68" s="1035">
        <v>7475</v>
      </c>
      <c r="Z68" s="1035">
        <v>7475</v>
      </c>
      <c r="AA68" s="1035">
        <v>576</v>
      </c>
      <c r="AB68" s="1035">
        <v>486</v>
      </c>
      <c r="AC68" s="1035">
        <v>486</v>
      </c>
      <c r="AD68" s="1035">
        <v>486</v>
      </c>
      <c r="AE68" s="1035">
        <v>486</v>
      </c>
      <c r="AF68" s="1035">
        <v>576</v>
      </c>
      <c r="AG68" s="1035">
        <v>486</v>
      </c>
      <c r="AH68" s="1035">
        <v>486</v>
      </c>
      <c r="AI68" s="1035">
        <v>486</v>
      </c>
      <c r="AJ68" s="1035">
        <v>486</v>
      </c>
      <c r="AK68" s="1035">
        <v>50</v>
      </c>
      <c r="AL68" s="1035">
        <v>9</v>
      </c>
      <c r="AM68" s="1035">
        <v>9</v>
      </c>
      <c r="AN68" s="1035">
        <v>9</v>
      </c>
      <c r="AO68" s="1035">
        <v>9</v>
      </c>
      <c r="AP68" s="1035">
        <v>4023</v>
      </c>
      <c r="AQ68" s="1035">
        <v>4476</v>
      </c>
      <c r="AR68" s="1035">
        <v>4476</v>
      </c>
      <c r="AS68" s="1035">
        <v>4476</v>
      </c>
      <c r="AT68" s="1035">
        <v>4476</v>
      </c>
      <c r="AU68" s="1035">
        <v>173</v>
      </c>
      <c r="AV68" s="1035">
        <v>192</v>
      </c>
      <c r="AW68" s="1035">
        <v>192</v>
      </c>
      <c r="AX68" s="1035">
        <v>192</v>
      </c>
      <c r="AY68" s="1035">
        <v>192</v>
      </c>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2">
      <c r="A69" s="118">
        <v>2</v>
      </c>
      <c r="B69" s="1027" t="s">
        <v>355</v>
      </c>
      <c r="C69" s="1028"/>
      <c r="D69" s="1028"/>
      <c r="E69" s="1028"/>
      <c r="F69" s="1028"/>
      <c r="G69" s="1028"/>
      <c r="H69" s="1028"/>
      <c r="I69" s="1028"/>
      <c r="J69" s="1028"/>
      <c r="K69" s="1028"/>
      <c r="L69" s="1028"/>
      <c r="M69" s="1028"/>
      <c r="N69" s="1028"/>
      <c r="O69" s="1028"/>
      <c r="P69" s="1029"/>
      <c r="Q69" s="1030">
        <v>183520</v>
      </c>
      <c r="R69" s="1024">
        <v>144168</v>
      </c>
      <c r="S69" s="1024">
        <v>144168</v>
      </c>
      <c r="T69" s="1024">
        <v>144168</v>
      </c>
      <c r="U69" s="1024">
        <v>144168</v>
      </c>
      <c r="V69" s="1024">
        <v>169130</v>
      </c>
      <c r="W69" s="1024">
        <v>138019</v>
      </c>
      <c r="X69" s="1024">
        <v>138019</v>
      </c>
      <c r="Y69" s="1024">
        <v>138019</v>
      </c>
      <c r="Z69" s="1024">
        <v>138019</v>
      </c>
      <c r="AA69" s="1024">
        <v>14390</v>
      </c>
      <c r="AB69" s="1024">
        <v>6149</v>
      </c>
      <c r="AC69" s="1024">
        <v>6149</v>
      </c>
      <c r="AD69" s="1024">
        <v>6149</v>
      </c>
      <c r="AE69" s="1024">
        <v>6149</v>
      </c>
      <c r="AF69" s="1024">
        <v>43717</v>
      </c>
      <c r="AG69" s="1024">
        <v>32354</v>
      </c>
      <c r="AH69" s="1024">
        <v>32354</v>
      </c>
      <c r="AI69" s="1024">
        <v>32354</v>
      </c>
      <c r="AJ69" s="1024">
        <v>32354</v>
      </c>
      <c r="AK69" s="1024" t="s">
        <v>323</v>
      </c>
      <c r="AL69" s="1024"/>
      <c r="AM69" s="1024"/>
      <c r="AN69" s="1024"/>
      <c r="AO69" s="1024"/>
      <c r="AP69" s="1024" t="s">
        <v>323</v>
      </c>
      <c r="AQ69" s="1024"/>
      <c r="AR69" s="1024"/>
      <c r="AS69" s="1024"/>
      <c r="AT69" s="1024"/>
      <c r="AU69" s="1024" t="s">
        <v>323</v>
      </c>
      <c r="AV69" s="1024"/>
      <c r="AW69" s="1024"/>
      <c r="AX69" s="1024"/>
      <c r="AY69" s="1024"/>
      <c r="AZ69" s="1025" t="s">
        <v>356</v>
      </c>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2">
      <c r="A70" s="118">
        <v>3</v>
      </c>
      <c r="B70" s="1027" t="s">
        <v>357</v>
      </c>
      <c r="C70" s="1028"/>
      <c r="D70" s="1028"/>
      <c r="E70" s="1028"/>
      <c r="F70" s="1028"/>
      <c r="G70" s="1028"/>
      <c r="H70" s="1028"/>
      <c r="I70" s="1028"/>
      <c r="J70" s="1028"/>
      <c r="K70" s="1028"/>
      <c r="L70" s="1028"/>
      <c r="M70" s="1028"/>
      <c r="N70" s="1028"/>
      <c r="O70" s="1028"/>
      <c r="P70" s="1029"/>
      <c r="Q70" s="1030">
        <v>676</v>
      </c>
      <c r="R70" s="1024">
        <v>893</v>
      </c>
      <c r="S70" s="1024">
        <v>893</v>
      </c>
      <c r="T70" s="1024">
        <v>893</v>
      </c>
      <c r="U70" s="1024">
        <v>893</v>
      </c>
      <c r="V70" s="1024">
        <v>597</v>
      </c>
      <c r="W70" s="1024">
        <v>820</v>
      </c>
      <c r="X70" s="1024">
        <v>820</v>
      </c>
      <c r="Y70" s="1024">
        <v>820</v>
      </c>
      <c r="Z70" s="1024">
        <v>820</v>
      </c>
      <c r="AA70" s="1024">
        <v>78</v>
      </c>
      <c r="AB70" s="1024">
        <v>73</v>
      </c>
      <c r="AC70" s="1024">
        <v>73</v>
      </c>
      <c r="AD70" s="1024">
        <v>73</v>
      </c>
      <c r="AE70" s="1024">
        <v>73</v>
      </c>
      <c r="AF70" s="1024">
        <v>78</v>
      </c>
      <c r="AG70" s="1024">
        <v>73</v>
      </c>
      <c r="AH70" s="1024">
        <v>73</v>
      </c>
      <c r="AI70" s="1024">
        <v>73</v>
      </c>
      <c r="AJ70" s="1024">
        <v>73</v>
      </c>
      <c r="AK70" s="1024" t="s">
        <v>323</v>
      </c>
      <c r="AL70" s="1024"/>
      <c r="AM70" s="1024"/>
      <c r="AN70" s="1024"/>
      <c r="AO70" s="1024"/>
      <c r="AP70" s="1024" t="s">
        <v>323</v>
      </c>
      <c r="AQ70" s="1024"/>
      <c r="AR70" s="1024"/>
      <c r="AS70" s="1024"/>
      <c r="AT70" s="1024"/>
      <c r="AU70" s="1024" t="s">
        <v>323</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2">
      <c r="A71" s="118">
        <v>4</v>
      </c>
      <c r="B71" s="1027" t="s">
        <v>358</v>
      </c>
      <c r="C71" s="1028"/>
      <c r="D71" s="1028"/>
      <c r="E71" s="1028"/>
      <c r="F71" s="1028"/>
      <c r="G71" s="1028"/>
      <c r="H71" s="1028"/>
      <c r="I71" s="1028"/>
      <c r="J71" s="1028"/>
      <c r="K71" s="1028"/>
      <c r="L71" s="1028"/>
      <c r="M71" s="1028"/>
      <c r="N71" s="1028"/>
      <c r="O71" s="1028"/>
      <c r="P71" s="1029"/>
      <c r="Q71" s="1030">
        <v>92734</v>
      </c>
      <c r="R71" s="1024">
        <v>76940</v>
      </c>
      <c r="S71" s="1024">
        <v>76940</v>
      </c>
      <c r="T71" s="1024">
        <v>76940</v>
      </c>
      <c r="U71" s="1024">
        <v>76940</v>
      </c>
      <c r="V71" s="1024">
        <v>86360</v>
      </c>
      <c r="W71" s="1024">
        <v>73165</v>
      </c>
      <c r="X71" s="1024">
        <v>73165</v>
      </c>
      <c r="Y71" s="1024">
        <v>73165</v>
      </c>
      <c r="Z71" s="1024">
        <v>73165</v>
      </c>
      <c r="AA71" s="1024">
        <v>6374</v>
      </c>
      <c r="AB71" s="1024">
        <v>3775</v>
      </c>
      <c r="AC71" s="1024">
        <v>3775</v>
      </c>
      <c r="AD71" s="1024">
        <v>3775</v>
      </c>
      <c r="AE71" s="1024">
        <v>3775</v>
      </c>
      <c r="AF71" s="1024">
        <v>6374</v>
      </c>
      <c r="AG71" s="1024">
        <v>3775</v>
      </c>
      <c r="AH71" s="1024">
        <v>3775</v>
      </c>
      <c r="AI71" s="1024">
        <v>3775</v>
      </c>
      <c r="AJ71" s="1024">
        <v>3775</v>
      </c>
      <c r="AK71" s="1024">
        <v>10959</v>
      </c>
      <c r="AL71" s="1024">
        <v>7300</v>
      </c>
      <c r="AM71" s="1024">
        <v>7300</v>
      </c>
      <c r="AN71" s="1024">
        <v>7300</v>
      </c>
      <c r="AO71" s="1024">
        <v>7300</v>
      </c>
      <c r="AP71" s="1024">
        <v>55767</v>
      </c>
      <c r="AQ71" s="1024">
        <v>42318</v>
      </c>
      <c r="AR71" s="1024">
        <v>42318</v>
      </c>
      <c r="AS71" s="1024">
        <v>42318</v>
      </c>
      <c r="AT71" s="1024">
        <v>42318</v>
      </c>
      <c r="AU71" s="1024">
        <v>3346</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2">
      <c r="A72" s="118">
        <v>5</v>
      </c>
      <c r="B72" s="1027" t="s">
        <v>359</v>
      </c>
      <c r="C72" s="1028"/>
      <c r="D72" s="1028"/>
      <c r="E72" s="1028"/>
      <c r="F72" s="1028"/>
      <c r="G72" s="1028"/>
      <c r="H72" s="1028"/>
      <c r="I72" s="1028"/>
      <c r="J72" s="1028"/>
      <c r="K72" s="1028"/>
      <c r="L72" s="1028"/>
      <c r="M72" s="1028"/>
      <c r="N72" s="1028"/>
      <c r="O72" s="1028"/>
      <c r="P72" s="1029"/>
      <c r="Q72" s="1030">
        <v>6959</v>
      </c>
      <c r="R72" s="1024">
        <v>6933</v>
      </c>
      <c r="S72" s="1024">
        <v>6933</v>
      </c>
      <c r="T72" s="1024">
        <v>6933</v>
      </c>
      <c r="U72" s="1024">
        <v>6933</v>
      </c>
      <c r="V72" s="1024">
        <v>6856</v>
      </c>
      <c r="W72" s="1024">
        <v>6850</v>
      </c>
      <c r="X72" s="1024">
        <v>6850</v>
      </c>
      <c r="Y72" s="1024">
        <v>6850</v>
      </c>
      <c r="Z72" s="1024">
        <v>6850</v>
      </c>
      <c r="AA72" s="1024">
        <v>103</v>
      </c>
      <c r="AB72" s="1024">
        <v>82</v>
      </c>
      <c r="AC72" s="1024">
        <v>82</v>
      </c>
      <c r="AD72" s="1024">
        <v>82</v>
      </c>
      <c r="AE72" s="1024">
        <v>82</v>
      </c>
      <c r="AF72" s="1024">
        <v>103</v>
      </c>
      <c r="AG72" s="1024">
        <v>82</v>
      </c>
      <c r="AH72" s="1024">
        <v>82</v>
      </c>
      <c r="AI72" s="1024">
        <v>82</v>
      </c>
      <c r="AJ72" s="1024">
        <v>82</v>
      </c>
      <c r="AK72" s="1024">
        <v>2441</v>
      </c>
      <c r="AL72" s="1024">
        <v>2485</v>
      </c>
      <c r="AM72" s="1024">
        <v>2485</v>
      </c>
      <c r="AN72" s="1024">
        <v>2485</v>
      </c>
      <c r="AO72" s="1024">
        <v>2485</v>
      </c>
      <c r="AP72" s="1024" t="s">
        <v>323</v>
      </c>
      <c r="AQ72" s="1024"/>
      <c r="AR72" s="1024"/>
      <c r="AS72" s="1024"/>
      <c r="AT72" s="1024"/>
      <c r="AU72" s="1024" t="s">
        <v>323</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2">
      <c r="A73" s="118">
        <v>6</v>
      </c>
      <c r="B73" s="1027" t="s">
        <v>360</v>
      </c>
      <c r="C73" s="1028"/>
      <c r="D73" s="1028"/>
      <c r="E73" s="1028"/>
      <c r="F73" s="1028"/>
      <c r="G73" s="1028"/>
      <c r="H73" s="1028"/>
      <c r="I73" s="1028"/>
      <c r="J73" s="1028"/>
      <c r="K73" s="1028"/>
      <c r="L73" s="1028"/>
      <c r="M73" s="1028"/>
      <c r="N73" s="1028"/>
      <c r="O73" s="1028"/>
      <c r="P73" s="1029"/>
      <c r="Q73" s="1030">
        <v>1424517</v>
      </c>
      <c r="R73" s="1024">
        <v>1385861</v>
      </c>
      <c r="S73" s="1024">
        <v>1385861</v>
      </c>
      <c r="T73" s="1024">
        <v>1385861</v>
      </c>
      <c r="U73" s="1024">
        <v>1385861</v>
      </c>
      <c r="V73" s="1024">
        <v>1354325</v>
      </c>
      <c r="W73" s="1024">
        <v>1346246</v>
      </c>
      <c r="X73" s="1024">
        <v>1346246</v>
      </c>
      <c r="Y73" s="1024">
        <v>1346246</v>
      </c>
      <c r="Z73" s="1024">
        <v>1346246</v>
      </c>
      <c r="AA73" s="1024">
        <v>70191</v>
      </c>
      <c r="AB73" s="1024">
        <v>39615</v>
      </c>
      <c r="AC73" s="1024">
        <v>39615</v>
      </c>
      <c r="AD73" s="1024">
        <v>39615</v>
      </c>
      <c r="AE73" s="1024">
        <v>39615</v>
      </c>
      <c r="AF73" s="1024">
        <v>70191</v>
      </c>
      <c r="AG73" s="1024">
        <v>39615</v>
      </c>
      <c r="AH73" s="1024">
        <v>39615</v>
      </c>
      <c r="AI73" s="1024">
        <v>39615</v>
      </c>
      <c r="AJ73" s="1024">
        <v>39615</v>
      </c>
      <c r="AK73" s="1024">
        <v>20230</v>
      </c>
      <c r="AL73" s="1024">
        <v>13582</v>
      </c>
      <c r="AM73" s="1024">
        <v>13582</v>
      </c>
      <c r="AN73" s="1024">
        <v>13582</v>
      </c>
      <c r="AO73" s="1024">
        <v>13582</v>
      </c>
      <c r="AP73" s="1024" t="s">
        <v>323</v>
      </c>
      <c r="AQ73" s="1024"/>
      <c r="AR73" s="1024"/>
      <c r="AS73" s="1024"/>
      <c r="AT73" s="1024"/>
      <c r="AU73" s="1024" t="s">
        <v>323</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2">
      <c r="A74" s="118">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2">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2">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2">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2">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2">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2">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2">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2">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2">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2">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2">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2">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2">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5">
      <c r="A88" s="121" t="s">
        <v>334</v>
      </c>
      <c r="B88" s="997" t="s">
        <v>361</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121040</v>
      </c>
      <c r="AG88" s="1012"/>
      <c r="AH88" s="1012"/>
      <c r="AI88" s="1012"/>
      <c r="AJ88" s="1012"/>
      <c r="AK88" s="1016"/>
      <c r="AL88" s="1016"/>
      <c r="AM88" s="1016"/>
      <c r="AN88" s="1016"/>
      <c r="AO88" s="1016"/>
      <c r="AP88" s="1012">
        <v>59789</v>
      </c>
      <c r="AQ88" s="1012"/>
      <c r="AR88" s="1012"/>
      <c r="AS88" s="1012"/>
      <c r="AT88" s="1012"/>
      <c r="AU88" s="1012">
        <v>3519</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334</v>
      </c>
      <c r="BR102" s="997" t="s">
        <v>362</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3135</v>
      </c>
      <c r="CS102" s="1004"/>
      <c r="CT102" s="1004"/>
      <c r="CU102" s="1004"/>
      <c r="CV102" s="1005"/>
      <c r="CW102" s="1003">
        <v>2230</v>
      </c>
      <c r="CX102" s="1004"/>
      <c r="CY102" s="1004"/>
      <c r="CZ102" s="1004"/>
      <c r="DA102" s="1005"/>
      <c r="DB102" s="1003">
        <v>6351</v>
      </c>
      <c r="DC102" s="1004"/>
      <c r="DD102" s="1004"/>
      <c r="DE102" s="1004"/>
      <c r="DF102" s="1005"/>
      <c r="DG102" s="1003">
        <v>9703</v>
      </c>
      <c r="DH102" s="1004"/>
      <c r="DI102" s="1004"/>
      <c r="DJ102" s="1004"/>
      <c r="DK102" s="1005"/>
      <c r="DL102" s="1003" t="s">
        <v>323</v>
      </c>
      <c r="DM102" s="1004"/>
      <c r="DN102" s="1004"/>
      <c r="DO102" s="1004"/>
      <c r="DP102" s="1005"/>
      <c r="DQ102" s="1003" t="s">
        <v>323</v>
      </c>
      <c r="DR102" s="1004"/>
      <c r="DS102" s="1004"/>
      <c r="DT102" s="1004"/>
      <c r="DU102" s="1005"/>
      <c r="DV102" s="986"/>
      <c r="DW102" s="987"/>
      <c r="DX102" s="987"/>
      <c r="DY102" s="987"/>
      <c r="DZ102" s="988"/>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363</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364</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365</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366</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91" t="s">
        <v>367</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368</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2">
      <c r="A109" s="946" t="s">
        <v>369</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370</v>
      </c>
      <c r="AB109" s="947"/>
      <c r="AC109" s="947"/>
      <c r="AD109" s="947"/>
      <c r="AE109" s="948"/>
      <c r="AF109" s="949" t="s">
        <v>371</v>
      </c>
      <c r="AG109" s="947"/>
      <c r="AH109" s="947"/>
      <c r="AI109" s="947"/>
      <c r="AJ109" s="948"/>
      <c r="AK109" s="949" t="s">
        <v>239</v>
      </c>
      <c r="AL109" s="947"/>
      <c r="AM109" s="947"/>
      <c r="AN109" s="947"/>
      <c r="AO109" s="948"/>
      <c r="AP109" s="949" t="s">
        <v>372</v>
      </c>
      <c r="AQ109" s="947"/>
      <c r="AR109" s="947"/>
      <c r="AS109" s="947"/>
      <c r="AT109" s="978"/>
      <c r="AU109" s="946" t="s">
        <v>369</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370</v>
      </c>
      <c r="BR109" s="947"/>
      <c r="BS109" s="947"/>
      <c r="BT109" s="947"/>
      <c r="BU109" s="948"/>
      <c r="BV109" s="949" t="s">
        <v>371</v>
      </c>
      <c r="BW109" s="947"/>
      <c r="BX109" s="947"/>
      <c r="BY109" s="947"/>
      <c r="BZ109" s="948"/>
      <c r="CA109" s="949" t="s">
        <v>239</v>
      </c>
      <c r="CB109" s="947"/>
      <c r="CC109" s="947"/>
      <c r="CD109" s="947"/>
      <c r="CE109" s="948"/>
      <c r="CF109" s="985" t="s">
        <v>372</v>
      </c>
      <c r="CG109" s="985"/>
      <c r="CH109" s="985"/>
      <c r="CI109" s="985"/>
      <c r="CJ109" s="985"/>
      <c r="CK109" s="949" t="s">
        <v>373</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370</v>
      </c>
      <c r="DH109" s="947"/>
      <c r="DI109" s="947"/>
      <c r="DJ109" s="947"/>
      <c r="DK109" s="948"/>
      <c r="DL109" s="949" t="s">
        <v>371</v>
      </c>
      <c r="DM109" s="947"/>
      <c r="DN109" s="947"/>
      <c r="DO109" s="947"/>
      <c r="DP109" s="948"/>
      <c r="DQ109" s="949" t="s">
        <v>239</v>
      </c>
      <c r="DR109" s="947"/>
      <c r="DS109" s="947"/>
      <c r="DT109" s="947"/>
      <c r="DU109" s="948"/>
      <c r="DV109" s="949" t="s">
        <v>372</v>
      </c>
      <c r="DW109" s="947"/>
      <c r="DX109" s="947"/>
      <c r="DY109" s="947"/>
      <c r="DZ109" s="978"/>
    </row>
    <row r="110" spans="1:131" s="103" customFormat="1" ht="26.25" customHeight="1" x14ac:dyDescent="0.2">
      <c r="A110" s="851" t="s">
        <v>374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39">
        <v>4787670</v>
      </c>
      <c r="AB110" s="940"/>
      <c r="AC110" s="940"/>
      <c r="AD110" s="940"/>
      <c r="AE110" s="941"/>
      <c r="AF110" s="942">
        <v>4572655</v>
      </c>
      <c r="AG110" s="940"/>
      <c r="AH110" s="940"/>
      <c r="AI110" s="940"/>
      <c r="AJ110" s="941"/>
      <c r="AK110" s="942">
        <v>4335500</v>
      </c>
      <c r="AL110" s="940"/>
      <c r="AM110" s="940"/>
      <c r="AN110" s="940"/>
      <c r="AO110" s="941"/>
      <c r="AP110" s="943">
        <v>2.4</v>
      </c>
      <c r="AQ110" s="944"/>
      <c r="AR110" s="944"/>
      <c r="AS110" s="944"/>
      <c r="AT110" s="945"/>
      <c r="AU110" s="979" t="s">
        <v>375</v>
      </c>
      <c r="AV110" s="980"/>
      <c r="AW110" s="980"/>
      <c r="AX110" s="980"/>
      <c r="AY110" s="980"/>
      <c r="AZ110" s="905" t="s">
        <v>376</v>
      </c>
      <c r="BA110" s="852"/>
      <c r="BB110" s="852"/>
      <c r="BC110" s="852"/>
      <c r="BD110" s="852"/>
      <c r="BE110" s="852"/>
      <c r="BF110" s="852"/>
      <c r="BG110" s="852"/>
      <c r="BH110" s="852"/>
      <c r="BI110" s="852"/>
      <c r="BJ110" s="852"/>
      <c r="BK110" s="852"/>
      <c r="BL110" s="852"/>
      <c r="BM110" s="852"/>
      <c r="BN110" s="852"/>
      <c r="BO110" s="852"/>
      <c r="BP110" s="853"/>
      <c r="BQ110" s="906">
        <v>64741881</v>
      </c>
      <c r="BR110" s="887"/>
      <c r="BS110" s="887"/>
      <c r="BT110" s="887"/>
      <c r="BU110" s="887"/>
      <c r="BV110" s="887">
        <v>69758889</v>
      </c>
      <c r="BW110" s="887"/>
      <c r="BX110" s="887"/>
      <c r="BY110" s="887"/>
      <c r="BZ110" s="887"/>
      <c r="CA110" s="887">
        <v>73597355</v>
      </c>
      <c r="CB110" s="887"/>
      <c r="CC110" s="887"/>
      <c r="CD110" s="887"/>
      <c r="CE110" s="887"/>
      <c r="CF110" s="911">
        <v>39.9</v>
      </c>
      <c r="CG110" s="912"/>
      <c r="CH110" s="912"/>
      <c r="CI110" s="912"/>
      <c r="CJ110" s="912"/>
      <c r="CK110" s="975" t="s">
        <v>377</v>
      </c>
      <c r="CL110" s="861"/>
      <c r="CM110" s="936" t="s">
        <v>378</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66</v>
      </c>
      <c r="DH110" s="887"/>
      <c r="DI110" s="887"/>
      <c r="DJ110" s="887"/>
      <c r="DK110" s="887"/>
      <c r="DL110" s="887" t="s">
        <v>66</v>
      </c>
      <c r="DM110" s="887"/>
      <c r="DN110" s="887"/>
      <c r="DO110" s="887"/>
      <c r="DP110" s="887"/>
      <c r="DQ110" s="887" t="s">
        <v>66</v>
      </c>
      <c r="DR110" s="887"/>
      <c r="DS110" s="887"/>
      <c r="DT110" s="887"/>
      <c r="DU110" s="887"/>
      <c r="DV110" s="888" t="s">
        <v>66</v>
      </c>
      <c r="DW110" s="888"/>
      <c r="DX110" s="888"/>
      <c r="DY110" s="888"/>
      <c r="DZ110" s="889"/>
    </row>
    <row r="111" spans="1:131" s="103" customFormat="1" ht="26.25" customHeight="1" x14ac:dyDescent="0.2">
      <c r="A111" s="816" t="s">
        <v>379</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66</v>
      </c>
      <c r="AB111" s="968"/>
      <c r="AC111" s="968"/>
      <c r="AD111" s="968"/>
      <c r="AE111" s="969"/>
      <c r="AF111" s="970" t="s">
        <v>66</v>
      </c>
      <c r="AG111" s="968"/>
      <c r="AH111" s="968"/>
      <c r="AI111" s="968"/>
      <c r="AJ111" s="969"/>
      <c r="AK111" s="970" t="s">
        <v>66</v>
      </c>
      <c r="AL111" s="968"/>
      <c r="AM111" s="968"/>
      <c r="AN111" s="968"/>
      <c r="AO111" s="969"/>
      <c r="AP111" s="971" t="s">
        <v>66</v>
      </c>
      <c r="AQ111" s="972"/>
      <c r="AR111" s="972"/>
      <c r="AS111" s="972"/>
      <c r="AT111" s="973"/>
      <c r="AU111" s="981"/>
      <c r="AV111" s="982"/>
      <c r="AW111" s="982"/>
      <c r="AX111" s="982"/>
      <c r="AY111" s="982"/>
      <c r="AZ111" s="859" t="s">
        <v>380</v>
      </c>
      <c r="BA111" s="792"/>
      <c r="BB111" s="792"/>
      <c r="BC111" s="792"/>
      <c r="BD111" s="792"/>
      <c r="BE111" s="792"/>
      <c r="BF111" s="792"/>
      <c r="BG111" s="792"/>
      <c r="BH111" s="792"/>
      <c r="BI111" s="792"/>
      <c r="BJ111" s="792"/>
      <c r="BK111" s="792"/>
      <c r="BL111" s="792"/>
      <c r="BM111" s="792"/>
      <c r="BN111" s="792"/>
      <c r="BO111" s="792"/>
      <c r="BP111" s="793"/>
      <c r="BQ111" s="831">
        <v>24822826</v>
      </c>
      <c r="BR111" s="832"/>
      <c r="BS111" s="832"/>
      <c r="BT111" s="832"/>
      <c r="BU111" s="832"/>
      <c r="BV111" s="832">
        <v>27683714</v>
      </c>
      <c r="BW111" s="832"/>
      <c r="BX111" s="832"/>
      <c r="BY111" s="832"/>
      <c r="BZ111" s="832"/>
      <c r="CA111" s="832">
        <v>19318640</v>
      </c>
      <c r="CB111" s="832"/>
      <c r="CC111" s="832"/>
      <c r="CD111" s="832"/>
      <c r="CE111" s="832"/>
      <c r="CF111" s="920">
        <v>10.5</v>
      </c>
      <c r="CG111" s="921"/>
      <c r="CH111" s="921"/>
      <c r="CI111" s="921"/>
      <c r="CJ111" s="921"/>
      <c r="CK111" s="976"/>
      <c r="CL111" s="863"/>
      <c r="CM111" s="866" t="s">
        <v>381</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31" t="s">
        <v>66</v>
      </c>
      <c r="DH111" s="832"/>
      <c r="DI111" s="832"/>
      <c r="DJ111" s="832"/>
      <c r="DK111" s="832"/>
      <c r="DL111" s="832" t="s">
        <v>66</v>
      </c>
      <c r="DM111" s="832"/>
      <c r="DN111" s="832"/>
      <c r="DO111" s="832"/>
      <c r="DP111" s="832"/>
      <c r="DQ111" s="832" t="s">
        <v>66</v>
      </c>
      <c r="DR111" s="832"/>
      <c r="DS111" s="832"/>
      <c r="DT111" s="832"/>
      <c r="DU111" s="832"/>
      <c r="DV111" s="838" t="s">
        <v>66</v>
      </c>
      <c r="DW111" s="838"/>
      <c r="DX111" s="838"/>
      <c r="DY111" s="838"/>
      <c r="DZ111" s="839"/>
    </row>
    <row r="112" spans="1:131" s="103" customFormat="1" ht="26.25" customHeight="1" x14ac:dyDescent="0.2">
      <c r="A112" s="961" t="s">
        <v>382</v>
      </c>
      <c r="B112" s="962"/>
      <c r="C112" s="792" t="s">
        <v>383</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v>581727</v>
      </c>
      <c r="AB112" s="822"/>
      <c r="AC112" s="822"/>
      <c r="AD112" s="822"/>
      <c r="AE112" s="823"/>
      <c r="AF112" s="824">
        <v>822960</v>
      </c>
      <c r="AG112" s="822"/>
      <c r="AH112" s="822"/>
      <c r="AI112" s="822"/>
      <c r="AJ112" s="823"/>
      <c r="AK112" s="824">
        <v>998160</v>
      </c>
      <c r="AL112" s="822"/>
      <c r="AM112" s="822"/>
      <c r="AN112" s="822"/>
      <c r="AO112" s="823"/>
      <c r="AP112" s="869">
        <v>0.5</v>
      </c>
      <c r="AQ112" s="870"/>
      <c r="AR112" s="870"/>
      <c r="AS112" s="870"/>
      <c r="AT112" s="871"/>
      <c r="AU112" s="981"/>
      <c r="AV112" s="982"/>
      <c r="AW112" s="982"/>
      <c r="AX112" s="982"/>
      <c r="AY112" s="982"/>
      <c r="AZ112" s="859" t="s">
        <v>384</v>
      </c>
      <c r="BA112" s="792"/>
      <c r="BB112" s="792"/>
      <c r="BC112" s="792"/>
      <c r="BD112" s="792"/>
      <c r="BE112" s="792"/>
      <c r="BF112" s="792"/>
      <c r="BG112" s="792"/>
      <c r="BH112" s="792"/>
      <c r="BI112" s="792"/>
      <c r="BJ112" s="792"/>
      <c r="BK112" s="792"/>
      <c r="BL112" s="792"/>
      <c r="BM112" s="792"/>
      <c r="BN112" s="792"/>
      <c r="BO112" s="792"/>
      <c r="BP112" s="793"/>
      <c r="BQ112" s="831" t="s">
        <v>66</v>
      </c>
      <c r="BR112" s="832"/>
      <c r="BS112" s="832"/>
      <c r="BT112" s="832"/>
      <c r="BU112" s="832"/>
      <c r="BV112" s="832" t="s">
        <v>66</v>
      </c>
      <c r="BW112" s="832"/>
      <c r="BX112" s="832"/>
      <c r="BY112" s="832"/>
      <c r="BZ112" s="832"/>
      <c r="CA112" s="832" t="s">
        <v>66</v>
      </c>
      <c r="CB112" s="832"/>
      <c r="CC112" s="832"/>
      <c r="CD112" s="832"/>
      <c r="CE112" s="832"/>
      <c r="CF112" s="920" t="s">
        <v>66</v>
      </c>
      <c r="CG112" s="921"/>
      <c r="CH112" s="921"/>
      <c r="CI112" s="921"/>
      <c r="CJ112" s="921"/>
      <c r="CK112" s="976"/>
      <c r="CL112" s="863"/>
      <c r="CM112" s="866" t="s">
        <v>385</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31" t="s">
        <v>66</v>
      </c>
      <c r="DH112" s="832"/>
      <c r="DI112" s="832"/>
      <c r="DJ112" s="832"/>
      <c r="DK112" s="832"/>
      <c r="DL112" s="832" t="s">
        <v>66</v>
      </c>
      <c r="DM112" s="832"/>
      <c r="DN112" s="832"/>
      <c r="DO112" s="832"/>
      <c r="DP112" s="832"/>
      <c r="DQ112" s="832" t="s">
        <v>66</v>
      </c>
      <c r="DR112" s="832"/>
      <c r="DS112" s="832"/>
      <c r="DT112" s="832"/>
      <c r="DU112" s="832"/>
      <c r="DV112" s="838" t="s">
        <v>66</v>
      </c>
      <c r="DW112" s="838"/>
      <c r="DX112" s="838"/>
      <c r="DY112" s="838"/>
      <c r="DZ112" s="839"/>
    </row>
    <row r="113" spans="1:130" s="103" customFormat="1" ht="26.25" customHeight="1" x14ac:dyDescent="0.2">
      <c r="A113" s="963"/>
      <c r="B113" s="964"/>
      <c r="C113" s="792" t="s">
        <v>386</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t="s">
        <v>66</v>
      </c>
      <c r="AB113" s="968"/>
      <c r="AC113" s="968"/>
      <c r="AD113" s="968"/>
      <c r="AE113" s="969"/>
      <c r="AF113" s="970" t="s">
        <v>66</v>
      </c>
      <c r="AG113" s="968"/>
      <c r="AH113" s="968"/>
      <c r="AI113" s="968"/>
      <c r="AJ113" s="969"/>
      <c r="AK113" s="970" t="s">
        <v>66</v>
      </c>
      <c r="AL113" s="968"/>
      <c r="AM113" s="968"/>
      <c r="AN113" s="968"/>
      <c r="AO113" s="969"/>
      <c r="AP113" s="971" t="s">
        <v>66</v>
      </c>
      <c r="AQ113" s="972"/>
      <c r="AR113" s="972"/>
      <c r="AS113" s="972"/>
      <c r="AT113" s="973"/>
      <c r="AU113" s="981"/>
      <c r="AV113" s="982"/>
      <c r="AW113" s="982"/>
      <c r="AX113" s="982"/>
      <c r="AY113" s="982"/>
      <c r="AZ113" s="859" t="s">
        <v>387</v>
      </c>
      <c r="BA113" s="792"/>
      <c r="BB113" s="792"/>
      <c r="BC113" s="792"/>
      <c r="BD113" s="792"/>
      <c r="BE113" s="792"/>
      <c r="BF113" s="792"/>
      <c r="BG113" s="792"/>
      <c r="BH113" s="792"/>
      <c r="BI113" s="792"/>
      <c r="BJ113" s="792"/>
      <c r="BK113" s="792"/>
      <c r="BL113" s="792"/>
      <c r="BM113" s="792"/>
      <c r="BN113" s="792"/>
      <c r="BO113" s="792"/>
      <c r="BP113" s="793"/>
      <c r="BQ113" s="831">
        <v>2900791</v>
      </c>
      <c r="BR113" s="832"/>
      <c r="BS113" s="832"/>
      <c r="BT113" s="832"/>
      <c r="BU113" s="832"/>
      <c r="BV113" s="832">
        <v>3000124</v>
      </c>
      <c r="BW113" s="832"/>
      <c r="BX113" s="832"/>
      <c r="BY113" s="832"/>
      <c r="BZ113" s="832"/>
      <c r="CA113" s="832">
        <v>3518970</v>
      </c>
      <c r="CB113" s="832"/>
      <c r="CC113" s="832"/>
      <c r="CD113" s="832"/>
      <c r="CE113" s="832"/>
      <c r="CF113" s="920">
        <v>1.9</v>
      </c>
      <c r="CG113" s="921"/>
      <c r="CH113" s="921"/>
      <c r="CI113" s="921"/>
      <c r="CJ113" s="921"/>
      <c r="CK113" s="976"/>
      <c r="CL113" s="863"/>
      <c r="CM113" s="866" t="s">
        <v>388</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66</v>
      </c>
      <c r="DH113" s="822"/>
      <c r="DI113" s="822"/>
      <c r="DJ113" s="822"/>
      <c r="DK113" s="823"/>
      <c r="DL113" s="824" t="s">
        <v>66</v>
      </c>
      <c r="DM113" s="822"/>
      <c r="DN113" s="822"/>
      <c r="DO113" s="822"/>
      <c r="DP113" s="823"/>
      <c r="DQ113" s="824" t="s">
        <v>66</v>
      </c>
      <c r="DR113" s="822"/>
      <c r="DS113" s="822"/>
      <c r="DT113" s="822"/>
      <c r="DU113" s="823"/>
      <c r="DV113" s="869" t="s">
        <v>66</v>
      </c>
      <c r="DW113" s="870"/>
      <c r="DX113" s="870"/>
      <c r="DY113" s="870"/>
      <c r="DZ113" s="871"/>
    </row>
    <row r="114" spans="1:130" s="103" customFormat="1" ht="26.25" customHeight="1" x14ac:dyDescent="0.2">
      <c r="A114" s="963"/>
      <c r="B114" s="964"/>
      <c r="C114" s="792" t="s">
        <v>389</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257982</v>
      </c>
      <c r="AB114" s="822"/>
      <c r="AC114" s="822"/>
      <c r="AD114" s="822"/>
      <c r="AE114" s="823"/>
      <c r="AF114" s="824">
        <v>239119</v>
      </c>
      <c r="AG114" s="822"/>
      <c r="AH114" s="822"/>
      <c r="AI114" s="822"/>
      <c r="AJ114" s="823"/>
      <c r="AK114" s="824">
        <v>268575</v>
      </c>
      <c r="AL114" s="822"/>
      <c r="AM114" s="822"/>
      <c r="AN114" s="822"/>
      <c r="AO114" s="823"/>
      <c r="AP114" s="869">
        <v>0.1</v>
      </c>
      <c r="AQ114" s="870"/>
      <c r="AR114" s="870"/>
      <c r="AS114" s="870"/>
      <c r="AT114" s="871"/>
      <c r="AU114" s="981"/>
      <c r="AV114" s="982"/>
      <c r="AW114" s="982"/>
      <c r="AX114" s="982"/>
      <c r="AY114" s="982"/>
      <c r="AZ114" s="859" t="s">
        <v>390</v>
      </c>
      <c r="BA114" s="792"/>
      <c r="BB114" s="792"/>
      <c r="BC114" s="792"/>
      <c r="BD114" s="792"/>
      <c r="BE114" s="792"/>
      <c r="BF114" s="792"/>
      <c r="BG114" s="792"/>
      <c r="BH114" s="792"/>
      <c r="BI114" s="792"/>
      <c r="BJ114" s="792"/>
      <c r="BK114" s="792"/>
      <c r="BL114" s="792"/>
      <c r="BM114" s="792"/>
      <c r="BN114" s="792"/>
      <c r="BO114" s="792"/>
      <c r="BP114" s="793"/>
      <c r="BQ114" s="831">
        <v>35071867</v>
      </c>
      <c r="BR114" s="832"/>
      <c r="BS114" s="832"/>
      <c r="BT114" s="832"/>
      <c r="BU114" s="832"/>
      <c r="BV114" s="832">
        <v>33469918</v>
      </c>
      <c r="BW114" s="832"/>
      <c r="BX114" s="832"/>
      <c r="BY114" s="832"/>
      <c r="BZ114" s="832"/>
      <c r="CA114" s="832">
        <v>32712204</v>
      </c>
      <c r="CB114" s="832"/>
      <c r="CC114" s="832"/>
      <c r="CD114" s="832"/>
      <c r="CE114" s="832"/>
      <c r="CF114" s="920">
        <v>17.7</v>
      </c>
      <c r="CG114" s="921"/>
      <c r="CH114" s="921"/>
      <c r="CI114" s="921"/>
      <c r="CJ114" s="921"/>
      <c r="CK114" s="976"/>
      <c r="CL114" s="863"/>
      <c r="CM114" s="866" t="s">
        <v>391</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66</v>
      </c>
      <c r="DH114" s="822"/>
      <c r="DI114" s="822"/>
      <c r="DJ114" s="822"/>
      <c r="DK114" s="823"/>
      <c r="DL114" s="824" t="s">
        <v>66</v>
      </c>
      <c r="DM114" s="822"/>
      <c r="DN114" s="822"/>
      <c r="DO114" s="822"/>
      <c r="DP114" s="823"/>
      <c r="DQ114" s="824" t="s">
        <v>66</v>
      </c>
      <c r="DR114" s="822"/>
      <c r="DS114" s="822"/>
      <c r="DT114" s="822"/>
      <c r="DU114" s="823"/>
      <c r="DV114" s="869" t="s">
        <v>66</v>
      </c>
      <c r="DW114" s="870"/>
      <c r="DX114" s="870"/>
      <c r="DY114" s="870"/>
      <c r="DZ114" s="871"/>
    </row>
    <row r="115" spans="1:130" s="103" customFormat="1" ht="26.25" customHeight="1" x14ac:dyDescent="0.2">
      <c r="A115" s="963"/>
      <c r="B115" s="964"/>
      <c r="C115" s="792" t="s">
        <v>392</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2612695</v>
      </c>
      <c r="AB115" s="968"/>
      <c r="AC115" s="968"/>
      <c r="AD115" s="968"/>
      <c r="AE115" s="969"/>
      <c r="AF115" s="970">
        <v>1829958</v>
      </c>
      <c r="AG115" s="968"/>
      <c r="AH115" s="968"/>
      <c r="AI115" s="968"/>
      <c r="AJ115" s="969"/>
      <c r="AK115" s="970">
        <v>3600267</v>
      </c>
      <c r="AL115" s="968"/>
      <c r="AM115" s="968"/>
      <c r="AN115" s="968"/>
      <c r="AO115" s="969"/>
      <c r="AP115" s="971">
        <v>2</v>
      </c>
      <c r="AQ115" s="972"/>
      <c r="AR115" s="972"/>
      <c r="AS115" s="972"/>
      <c r="AT115" s="973"/>
      <c r="AU115" s="981"/>
      <c r="AV115" s="982"/>
      <c r="AW115" s="982"/>
      <c r="AX115" s="982"/>
      <c r="AY115" s="982"/>
      <c r="AZ115" s="859" t="s">
        <v>393</v>
      </c>
      <c r="BA115" s="792"/>
      <c r="BB115" s="792"/>
      <c r="BC115" s="792"/>
      <c r="BD115" s="792"/>
      <c r="BE115" s="792"/>
      <c r="BF115" s="792"/>
      <c r="BG115" s="792"/>
      <c r="BH115" s="792"/>
      <c r="BI115" s="792"/>
      <c r="BJ115" s="792"/>
      <c r="BK115" s="792"/>
      <c r="BL115" s="792"/>
      <c r="BM115" s="792"/>
      <c r="BN115" s="792"/>
      <c r="BO115" s="792"/>
      <c r="BP115" s="793"/>
      <c r="BQ115" s="831" t="s">
        <v>66</v>
      </c>
      <c r="BR115" s="832"/>
      <c r="BS115" s="832"/>
      <c r="BT115" s="832"/>
      <c r="BU115" s="832"/>
      <c r="BV115" s="832" t="s">
        <v>66</v>
      </c>
      <c r="BW115" s="832"/>
      <c r="BX115" s="832"/>
      <c r="BY115" s="832"/>
      <c r="BZ115" s="832"/>
      <c r="CA115" s="832" t="s">
        <v>66</v>
      </c>
      <c r="CB115" s="832"/>
      <c r="CC115" s="832"/>
      <c r="CD115" s="832"/>
      <c r="CE115" s="832"/>
      <c r="CF115" s="920" t="s">
        <v>66</v>
      </c>
      <c r="CG115" s="921"/>
      <c r="CH115" s="921"/>
      <c r="CI115" s="921"/>
      <c r="CJ115" s="921"/>
      <c r="CK115" s="976"/>
      <c r="CL115" s="863"/>
      <c r="CM115" s="859" t="s">
        <v>394</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v>22561490</v>
      </c>
      <c r="DH115" s="822"/>
      <c r="DI115" s="822"/>
      <c r="DJ115" s="822"/>
      <c r="DK115" s="823"/>
      <c r="DL115" s="824">
        <v>25748238</v>
      </c>
      <c r="DM115" s="822"/>
      <c r="DN115" s="822"/>
      <c r="DO115" s="822"/>
      <c r="DP115" s="823"/>
      <c r="DQ115" s="824">
        <v>17357768</v>
      </c>
      <c r="DR115" s="822"/>
      <c r="DS115" s="822"/>
      <c r="DT115" s="822"/>
      <c r="DU115" s="823"/>
      <c r="DV115" s="869">
        <v>9.4</v>
      </c>
      <c r="DW115" s="870"/>
      <c r="DX115" s="870"/>
      <c r="DY115" s="870"/>
      <c r="DZ115" s="871"/>
    </row>
    <row r="116" spans="1:130" s="103" customFormat="1" ht="26.25" customHeight="1" x14ac:dyDescent="0.2">
      <c r="A116" s="965"/>
      <c r="B116" s="966"/>
      <c r="C116" s="925" t="s">
        <v>395</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66</v>
      </c>
      <c r="AB116" s="822"/>
      <c r="AC116" s="822"/>
      <c r="AD116" s="822"/>
      <c r="AE116" s="823"/>
      <c r="AF116" s="824" t="s">
        <v>66</v>
      </c>
      <c r="AG116" s="822"/>
      <c r="AH116" s="822"/>
      <c r="AI116" s="822"/>
      <c r="AJ116" s="823"/>
      <c r="AK116" s="824" t="s">
        <v>66</v>
      </c>
      <c r="AL116" s="822"/>
      <c r="AM116" s="822"/>
      <c r="AN116" s="822"/>
      <c r="AO116" s="823"/>
      <c r="AP116" s="869" t="s">
        <v>66</v>
      </c>
      <c r="AQ116" s="870"/>
      <c r="AR116" s="870"/>
      <c r="AS116" s="870"/>
      <c r="AT116" s="871"/>
      <c r="AU116" s="981"/>
      <c r="AV116" s="982"/>
      <c r="AW116" s="982"/>
      <c r="AX116" s="982"/>
      <c r="AY116" s="982"/>
      <c r="AZ116" s="908" t="s">
        <v>396</v>
      </c>
      <c r="BA116" s="909"/>
      <c r="BB116" s="909"/>
      <c r="BC116" s="909"/>
      <c r="BD116" s="909"/>
      <c r="BE116" s="909"/>
      <c r="BF116" s="909"/>
      <c r="BG116" s="909"/>
      <c r="BH116" s="909"/>
      <c r="BI116" s="909"/>
      <c r="BJ116" s="909"/>
      <c r="BK116" s="909"/>
      <c r="BL116" s="909"/>
      <c r="BM116" s="909"/>
      <c r="BN116" s="909"/>
      <c r="BO116" s="909"/>
      <c r="BP116" s="910"/>
      <c r="BQ116" s="831" t="s">
        <v>66</v>
      </c>
      <c r="BR116" s="832"/>
      <c r="BS116" s="832"/>
      <c r="BT116" s="832"/>
      <c r="BU116" s="832"/>
      <c r="BV116" s="832" t="s">
        <v>66</v>
      </c>
      <c r="BW116" s="832"/>
      <c r="BX116" s="832"/>
      <c r="BY116" s="832"/>
      <c r="BZ116" s="832"/>
      <c r="CA116" s="832" t="s">
        <v>66</v>
      </c>
      <c r="CB116" s="832"/>
      <c r="CC116" s="832"/>
      <c r="CD116" s="832"/>
      <c r="CE116" s="832"/>
      <c r="CF116" s="920" t="s">
        <v>66</v>
      </c>
      <c r="CG116" s="921"/>
      <c r="CH116" s="921"/>
      <c r="CI116" s="921"/>
      <c r="CJ116" s="921"/>
      <c r="CK116" s="976"/>
      <c r="CL116" s="863"/>
      <c r="CM116" s="866" t="s">
        <v>397</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v>475477</v>
      </c>
      <c r="DH116" s="822"/>
      <c r="DI116" s="822"/>
      <c r="DJ116" s="822"/>
      <c r="DK116" s="823"/>
      <c r="DL116" s="824">
        <v>364496</v>
      </c>
      <c r="DM116" s="822"/>
      <c r="DN116" s="822"/>
      <c r="DO116" s="822"/>
      <c r="DP116" s="823"/>
      <c r="DQ116" s="824">
        <v>604770</v>
      </c>
      <c r="DR116" s="822"/>
      <c r="DS116" s="822"/>
      <c r="DT116" s="822"/>
      <c r="DU116" s="823"/>
      <c r="DV116" s="869">
        <v>0.3</v>
      </c>
      <c r="DW116" s="870"/>
      <c r="DX116" s="870"/>
      <c r="DY116" s="870"/>
      <c r="DZ116" s="871"/>
    </row>
    <row r="117" spans="1:130" s="103" customFormat="1" ht="26.25" customHeight="1" x14ac:dyDescent="0.2">
      <c r="A117" s="946" t="s">
        <v>121</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398</v>
      </c>
      <c r="Z117" s="948"/>
      <c r="AA117" s="953">
        <v>8240074</v>
      </c>
      <c r="AB117" s="954"/>
      <c r="AC117" s="954"/>
      <c r="AD117" s="954"/>
      <c r="AE117" s="955"/>
      <c r="AF117" s="956">
        <v>7464692</v>
      </c>
      <c r="AG117" s="954"/>
      <c r="AH117" s="954"/>
      <c r="AI117" s="954"/>
      <c r="AJ117" s="955"/>
      <c r="AK117" s="956">
        <v>9202502</v>
      </c>
      <c r="AL117" s="954"/>
      <c r="AM117" s="954"/>
      <c r="AN117" s="954"/>
      <c r="AO117" s="955"/>
      <c r="AP117" s="957"/>
      <c r="AQ117" s="958"/>
      <c r="AR117" s="958"/>
      <c r="AS117" s="958"/>
      <c r="AT117" s="959"/>
      <c r="AU117" s="981"/>
      <c r="AV117" s="982"/>
      <c r="AW117" s="982"/>
      <c r="AX117" s="982"/>
      <c r="AY117" s="982"/>
      <c r="AZ117" s="908" t="s">
        <v>399</v>
      </c>
      <c r="BA117" s="909"/>
      <c r="BB117" s="909"/>
      <c r="BC117" s="909"/>
      <c r="BD117" s="909"/>
      <c r="BE117" s="909"/>
      <c r="BF117" s="909"/>
      <c r="BG117" s="909"/>
      <c r="BH117" s="909"/>
      <c r="BI117" s="909"/>
      <c r="BJ117" s="909"/>
      <c r="BK117" s="909"/>
      <c r="BL117" s="909"/>
      <c r="BM117" s="909"/>
      <c r="BN117" s="909"/>
      <c r="BO117" s="909"/>
      <c r="BP117" s="910"/>
      <c r="BQ117" s="831" t="s">
        <v>66</v>
      </c>
      <c r="BR117" s="832"/>
      <c r="BS117" s="832"/>
      <c r="BT117" s="832"/>
      <c r="BU117" s="832"/>
      <c r="BV117" s="832" t="s">
        <v>66</v>
      </c>
      <c r="BW117" s="832"/>
      <c r="BX117" s="832"/>
      <c r="BY117" s="832"/>
      <c r="BZ117" s="832"/>
      <c r="CA117" s="832" t="s">
        <v>66</v>
      </c>
      <c r="CB117" s="832"/>
      <c r="CC117" s="832"/>
      <c r="CD117" s="832"/>
      <c r="CE117" s="832"/>
      <c r="CF117" s="920" t="s">
        <v>66</v>
      </c>
      <c r="CG117" s="921"/>
      <c r="CH117" s="921"/>
      <c r="CI117" s="921"/>
      <c r="CJ117" s="921"/>
      <c r="CK117" s="976"/>
      <c r="CL117" s="863"/>
      <c r="CM117" s="866" t="s">
        <v>400</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66</v>
      </c>
      <c r="DH117" s="822"/>
      <c r="DI117" s="822"/>
      <c r="DJ117" s="822"/>
      <c r="DK117" s="823"/>
      <c r="DL117" s="824" t="s">
        <v>66</v>
      </c>
      <c r="DM117" s="822"/>
      <c r="DN117" s="822"/>
      <c r="DO117" s="822"/>
      <c r="DP117" s="823"/>
      <c r="DQ117" s="824" t="s">
        <v>66</v>
      </c>
      <c r="DR117" s="822"/>
      <c r="DS117" s="822"/>
      <c r="DT117" s="822"/>
      <c r="DU117" s="823"/>
      <c r="DV117" s="869" t="s">
        <v>66</v>
      </c>
      <c r="DW117" s="870"/>
      <c r="DX117" s="870"/>
      <c r="DY117" s="870"/>
      <c r="DZ117" s="871"/>
    </row>
    <row r="118" spans="1:130" s="103" customFormat="1" ht="26.25" customHeight="1" x14ac:dyDescent="0.2">
      <c r="A118" s="946" t="s">
        <v>373</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370</v>
      </c>
      <c r="AB118" s="947"/>
      <c r="AC118" s="947"/>
      <c r="AD118" s="947"/>
      <c r="AE118" s="948"/>
      <c r="AF118" s="949" t="s">
        <v>371</v>
      </c>
      <c r="AG118" s="947"/>
      <c r="AH118" s="947"/>
      <c r="AI118" s="947"/>
      <c r="AJ118" s="948"/>
      <c r="AK118" s="949" t="s">
        <v>239</v>
      </c>
      <c r="AL118" s="947"/>
      <c r="AM118" s="947"/>
      <c r="AN118" s="947"/>
      <c r="AO118" s="948"/>
      <c r="AP118" s="950" t="s">
        <v>372</v>
      </c>
      <c r="AQ118" s="951"/>
      <c r="AR118" s="951"/>
      <c r="AS118" s="951"/>
      <c r="AT118" s="952"/>
      <c r="AU118" s="981"/>
      <c r="AV118" s="982"/>
      <c r="AW118" s="982"/>
      <c r="AX118" s="982"/>
      <c r="AY118" s="982"/>
      <c r="AZ118" s="924" t="s">
        <v>401</v>
      </c>
      <c r="BA118" s="925"/>
      <c r="BB118" s="925"/>
      <c r="BC118" s="925"/>
      <c r="BD118" s="925"/>
      <c r="BE118" s="925"/>
      <c r="BF118" s="925"/>
      <c r="BG118" s="925"/>
      <c r="BH118" s="925"/>
      <c r="BI118" s="925"/>
      <c r="BJ118" s="925"/>
      <c r="BK118" s="925"/>
      <c r="BL118" s="925"/>
      <c r="BM118" s="925"/>
      <c r="BN118" s="925"/>
      <c r="BO118" s="925"/>
      <c r="BP118" s="926"/>
      <c r="BQ118" s="927" t="s">
        <v>66</v>
      </c>
      <c r="BR118" s="890"/>
      <c r="BS118" s="890"/>
      <c r="BT118" s="890"/>
      <c r="BU118" s="890"/>
      <c r="BV118" s="890" t="s">
        <v>66</v>
      </c>
      <c r="BW118" s="890"/>
      <c r="BX118" s="890"/>
      <c r="BY118" s="890"/>
      <c r="BZ118" s="890"/>
      <c r="CA118" s="890" t="s">
        <v>66</v>
      </c>
      <c r="CB118" s="890"/>
      <c r="CC118" s="890"/>
      <c r="CD118" s="890"/>
      <c r="CE118" s="890"/>
      <c r="CF118" s="920" t="s">
        <v>66</v>
      </c>
      <c r="CG118" s="921"/>
      <c r="CH118" s="921"/>
      <c r="CI118" s="921"/>
      <c r="CJ118" s="921"/>
      <c r="CK118" s="976"/>
      <c r="CL118" s="863"/>
      <c r="CM118" s="866" t="s">
        <v>402</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66</v>
      </c>
      <c r="DH118" s="822"/>
      <c r="DI118" s="822"/>
      <c r="DJ118" s="822"/>
      <c r="DK118" s="823"/>
      <c r="DL118" s="824" t="s">
        <v>66</v>
      </c>
      <c r="DM118" s="822"/>
      <c r="DN118" s="822"/>
      <c r="DO118" s="822"/>
      <c r="DP118" s="823"/>
      <c r="DQ118" s="824" t="s">
        <v>66</v>
      </c>
      <c r="DR118" s="822"/>
      <c r="DS118" s="822"/>
      <c r="DT118" s="822"/>
      <c r="DU118" s="823"/>
      <c r="DV118" s="869" t="s">
        <v>66</v>
      </c>
      <c r="DW118" s="870"/>
      <c r="DX118" s="870"/>
      <c r="DY118" s="870"/>
      <c r="DZ118" s="871"/>
    </row>
    <row r="119" spans="1:130" s="103" customFormat="1" ht="26.25" customHeight="1" x14ac:dyDescent="0.2">
      <c r="A119" s="860" t="s">
        <v>377</v>
      </c>
      <c r="B119" s="861"/>
      <c r="C119" s="936" t="s">
        <v>378</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121</v>
      </c>
      <c r="BA119" s="134"/>
      <c r="BB119" s="134"/>
      <c r="BC119" s="134"/>
      <c r="BD119" s="134"/>
      <c r="BE119" s="134"/>
      <c r="BF119" s="134"/>
      <c r="BG119" s="134"/>
      <c r="BH119" s="134"/>
      <c r="BI119" s="134"/>
      <c r="BJ119" s="134"/>
      <c r="BK119" s="134"/>
      <c r="BL119" s="134"/>
      <c r="BM119" s="134"/>
      <c r="BN119" s="134"/>
      <c r="BO119" s="922" t="s">
        <v>403</v>
      </c>
      <c r="BP119" s="923"/>
      <c r="BQ119" s="927">
        <v>127537365</v>
      </c>
      <c r="BR119" s="890"/>
      <c r="BS119" s="890"/>
      <c r="BT119" s="890"/>
      <c r="BU119" s="890"/>
      <c r="BV119" s="890">
        <v>133912645</v>
      </c>
      <c r="BW119" s="890"/>
      <c r="BX119" s="890"/>
      <c r="BY119" s="890"/>
      <c r="BZ119" s="890"/>
      <c r="CA119" s="890">
        <v>129147169</v>
      </c>
      <c r="CB119" s="890"/>
      <c r="CC119" s="890"/>
      <c r="CD119" s="890"/>
      <c r="CE119" s="890"/>
      <c r="CF119" s="788"/>
      <c r="CG119" s="789"/>
      <c r="CH119" s="789"/>
      <c r="CI119" s="789"/>
      <c r="CJ119" s="879"/>
      <c r="CK119" s="977"/>
      <c r="CL119" s="865"/>
      <c r="CM119" s="883" t="s">
        <v>404</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1785859</v>
      </c>
      <c r="DH119" s="805"/>
      <c r="DI119" s="805"/>
      <c r="DJ119" s="805"/>
      <c r="DK119" s="806"/>
      <c r="DL119" s="807">
        <v>1570980</v>
      </c>
      <c r="DM119" s="805"/>
      <c r="DN119" s="805"/>
      <c r="DO119" s="805"/>
      <c r="DP119" s="806"/>
      <c r="DQ119" s="807">
        <v>1356102</v>
      </c>
      <c r="DR119" s="805"/>
      <c r="DS119" s="805"/>
      <c r="DT119" s="805"/>
      <c r="DU119" s="806"/>
      <c r="DV119" s="893">
        <v>0.7</v>
      </c>
      <c r="DW119" s="894"/>
      <c r="DX119" s="894"/>
      <c r="DY119" s="894"/>
      <c r="DZ119" s="895"/>
    </row>
    <row r="120" spans="1:130" s="103" customFormat="1" ht="26.25" customHeight="1" x14ac:dyDescent="0.2">
      <c r="A120" s="862"/>
      <c r="B120" s="863"/>
      <c r="C120" s="866" t="s">
        <v>381</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66</v>
      </c>
      <c r="AB120" s="822"/>
      <c r="AC120" s="822"/>
      <c r="AD120" s="822"/>
      <c r="AE120" s="823"/>
      <c r="AF120" s="824" t="s">
        <v>66</v>
      </c>
      <c r="AG120" s="822"/>
      <c r="AH120" s="822"/>
      <c r="AI120" s="822"/>
      <c r="AJ120" s="823"/>
      <c r="AK120" s="824" t="s">
        <v>66</v>
      </c>
      <c r="AL120" s="822"/>
      <c r="AM120" s="822"/>
      <c r="AN120" s="822"/>
      <c r="AO120" s="823"/>
      <c r="AP120" s="869" t="s">
        <v>66</v>
      </c>
      <c r="AQ120" s="870"/>
      <c r="AR120" s="870"/>
      <c r="AS120" s="870"/>
      <c r="AT120" s="871"/>
      <c r="AU120" s="928" t="s">
        <v>405</v>
      </c>
      <c r="AV120" s="929"/>
      <c r="AW120" s="929"/>
      <c r="AX120" s="929"/>
      <c r="AY120" s="930"/>
      <c r="AZ120" s="905" t="s">
        <v>406</v>
      </c>
      <c r="BA120" s="852"/>
      <c r="BB120" s="852"/>
      <c r="BC120" s="852"/>
      <c r="BD120" s="852"/>
      <c r="BE120" s="852"/>
      <c r="BF120" s="852"/>
      <c r="BG120" s="852"/>
      <c r="BH120" s="852"/>
      <c r="BI120" s="852"/>
      <c r="BJ120" s="852"/>
      <c r="BK120" s="852"/>
      <c r="BL120" s="852"/>
      <c r="BM120" s="852"/>
      <c r="BN120" s="852"/>
      <c r="BO120" s="852"/>
      <c r="BP120" s="853"/>
      <c r="BQ120" s="906">
        <v>104070429</v>
      </c>
      <c r="BR120" s="887"/>
      <c r="BS120" s="887"/>
      <c r="BT120" s="887"/>
      <c r="BU120" s="887"/>
      <c r="BV120" s="887">
        <v>113105872</v>
      </c>
      <c r="BW120" s="887"/>
      <c r="BX120" s="887"/>
      <c r="BY120" s="887"/>
      <c r="BZ120" s="887"/>
      <c r="CA120" s="887">
        <v>121416169</v>
      </c>
      <c r="CB120" s="887"/>
      <c r="CC120" s="887"/>
      <c r="CD120" s="887"/>
      <c r="CE120" s="887"/>
      <c r="CF120" s="911">
        <v>65.8</v>
      </c>
      <c r="CG120" s="912"/>
      <c r="CH120" s="912"/>
      <c r="CI120" s="912"/>
      <c r="CJ120" s="912"/>
      <c r="CK120" s="913" t="s">
        <v>407</v>
      </c>
      <c r="CL120" s="897"/>
      <c r="CM120" s="897"/>
      <c r="CN120" s="897"/>
      <c r="CO120" s="898"/>
      <c r="CP120" s="917" t="s">
        <v>348</v>
      </c>
      <c r="CQ120" s="918"/>
      <c r="CR120" s="918"/>
      <c r="CS120" s="918"/>
      <c r="CT120" s="918"/>
      <c r="CU120" s="918"/>
      <c r="CV120" s="918"/>
      <c r="CW120" s="918"/>
      <c r="CX120" s="918"/>
      <c r="CY120" s="918"/>
      <c r="CZ120" s="918"/>
      <c r="DA120" s="918"/>
      <c r="DB120" s="918"/>
      <c r="DC120" s="918"/>
      <c r="DD120" s="918"/>
      <c r="DE120" s="918"/>
      <c r="DF120" s="919"/>
      <c r="DG120" s="906" t="s">
        <v>66</v>
      </c>
      <c r="DH120" s="887"/>
      <c r="DI120" s="887"/>
      <c r="DJ120" s="887"/>
      <c r="DK120" s="887"/>
      <c r="DL120" s="887" t="s">
        <v>66</v>
      </c>
      <c r="DM120" s="887"/>
      <c r="DN120" s="887"/>
      <c r="DO120" s="887"/>
      <c r="DP120" s="887"/>
      <c r="DQ120" s="887" t="s">
        <v>66</v>
      </c>
      <c r="DR120" s="887"/>
      <c r="DS120" s="887"/>
      <c r="DT120" s="887"/>
      <c r="DU120" s="887"/>
      <c r="DV120" s="888" t="s">
        <v>66</v>
      </c>
      <c r="DW120" s="888"/>
      <c r="DX120" s="888"/>
      <c r="DY120" s="888"/>
      <c r="DZ120" s="889"/>
    </row>
    <row r="121" spans="1:130" s="103" customFormat="1" ht="26.25" customHeight="1" x14ac:dyDescent="0.2">
      <c r="A121" s="862"/>
      <c r="B121" s="863"/>
      <c r="C121" s="908" t="s">
        <v>408</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66</v>
      </c>
      <c r="AB121" s="822"/>
      <c r="AC121" s="822"/>
      <c r="AD121" s="822"/>
      <c r="AE121" s="823"/>
      <c r="AF121" s="824" t="s">
        <v>66</v>
      </c>
      <c r="AG121" s="822"/>
      <c r="AH121" s="822"/>
      <c r="AI121" s="822"/>
      <c r="AJ121" s="823"/>
      <c r="AK121" s="824" t="s">
        <v>66</v>
      </c>
      <c r="AL121" s="822"/>
      <c r="AM121" s="822"/>
      <c r="AN121" s="822"/>
      <c r="AO121" s="823"/>
      <c r="AP121" s="869" t="s">
        <v>66</v>
      </c>
      <c r="AQ121" s="870"/>
      <c r="AR121" s="870"/>
      <c r="AS121" s="870"/>
      <c r="AT121" s="871"/>
      <c r="AU121" s="931"/>
      <c r="AV121" s="932"/>
      <c r="AW121" s="932"/>
      <c r="AX121" s="932"/>
      <c r="AY121" s="933"/>
      <c r="AZ121" s="859" t="s">
        <v>409</v>
      </c>
      <c r="BA121" s="792"/>
      <c r="BB121" s="792"/>
      <c r="BC121" s="792"/>
      <c r="BD121" s="792"/>
      <c r="BE121" s="792"/>
      <c r="BF121" s="792"/>
      <c r="BG121" s="792"/>
      <c r="BH121" s="792"/>
      <c r="BI121" s="792"/>
      <c r="BJ121" s="792"/>
      <c r="BK121" s="792"/>
      <c r="BL121" s="792"/>
      <c r="BM121" s="792"/>
      <c r="BN121" s="792"/>
      <c r="BO121" s="792"/>
      <c r="BP121" s="793"/>
      <c r="BQ121" s="831">
        <v>4553405</v>
      </c>
      <c r="BR121" s="832"/>
      <c r="BS121" s="832"/>
      <c r="BT121" s="832"/>
      <c r="BU121" s="832"/>
      <c r="BV121" s="832">
        <v>6374602</v>
      </c>
      <c r="BW121" s="832"/>
      <c r="BX121" s="832"/>
      <c r="BY121" s="832"/>
      <c r="BZ121" s="832"/>
      <c r="CA121" s="832">
        <v>6211990</v>
      </c>
      <c r="CB121" s="832"/>
      <c r="CC121" s="832"/>
      <c r="CD121" s="832"/>
      <c r="CE121" s="832"/>
      <c r="CF121" s="920">
        <v>3.4</v>
      </c>
      <c r="CG121" s="921"/>
      <c r="CH121" s="921"/>
      <c r="CI121" s="921"/>
      <c r="CJ121" s="921"/>
      <c r="CK121" s="914"/>
      <c r="CL121" s="900"/>
      <c r="CM121" s="900"/>
      <c r="CN121" s="900"/>
      <c r="CO121" s="901"/>
      <c r="CP121" s="880" t="s">
        <v>347</v>
      </c>
      <c r="CQ121" s="881"/>
      <c r="CR121" s="881"/>
      <c r="CS121" s="881"/>
      <c r="CT121" s="881"/>
      <c r="CU121" s="881"/>
      <c r="CV121" s="881"/>
      <c r="CW121" s="881"/>
      <c r="CX121" s="881"/>
      <c r="CY121" s="881"/>
      <c r="CZ121" s="881"/>
      <c r="DA121" s="881"/>
      <c r="DB121" s="881"/>
      <c r="DC121" s="881"/>
      <c r="DD121" s="881"/>
      <c r="DE121" s="881"/>
      <c r="DF121" s="882"/>
      <c r="DG121" s="831" t="s">
        <v>66</v>
      </c>
      <c r="DH121" s="832"/>
      <c r="DI121" s="832"/>
      <c r="DJ121" s="832"/>
      <c r="DK121" s="832"/>
      <c r="DL121" s="832" t="s">
        <v>66</v>
      </c>
      <c r="DM121" s="832"/>
      <c r="DN121" s="832"/>
      <c r="DO121" s="832"/>
      <c r="DP121" s="832"/>
      <c r="DQ121" s="832" t="s">
        <v>66</v>
      </c>
      <c r="DR121" s="832"/>
      <c r="DS121" s="832"/>
      <c r="DT121" s="832"/>
      <c r="DU121" s="832"/>
      <c r="DV121" s="838" t="s">
        <v>66</v>
      </c>
      <c r="DW121" s="838"/>
      <c r="DX121" s="838"/>
      <c r="DY121" s="838"/>
      <c r="DZ121" s="839"/>
    </row>
    <row r="122" spans="1:130" s="103" customFormat="1" ht="26.25" customHeight="1" x14ac:dyDescent="0.2">
      <c r="A122" s="862"/>
      <c r="B122" s="863"/>
      <c r="C122" s="866" t="s">
        <v>391</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66</v>
      </c>
      <c r="AB122" s="822"/>
      <c r="AC122" s="822"/>
      <c r="AD122" s="822"/>
      <c r="AE122" s="823"/>
      <c r="AF122" s="824" t="s">
        <v>66</v>
      </c>
      <c r="AG122" s="822"/>
      <c r="AH122" s="822"/>
      <c r="AI122" s="822"/>
      <c r="AJ122" s="823"/>
      <c r="AK122" s="824" t="s">
        <v>66</v>
      </c>
      <c r="AL122" s="822"/>
      <c r="AM122" s="822"/>
      <c r="AN122" s="822"/>
      <c r="AO122" s="823"/>
      <c r="AP122" s="869" t="s">
        <v>66</v>
      </c>
      <c r="AQ122" s="870"/>
      <c r="AR122" s="870"/>
      <c r="AS122" s="870"/>
      <c r="AT122" s="871"/>
      <c r="AU122" s="931"/>
      <c r="AV122" s="932"/>
      <c r="AW122" s="932"/>
      <c r="AX122" s="932"/>
      <c r="AY122" s="933"/>
      <c r="AZ122" s="924" t="s">
        <v>410</v>
      </c>
      <c r="BA122" s="925"/>
      <c r="BB122" s="925"/>
      <c r="BC122" s="925"/>
      <c r="BD122" s="925"/>
      <c r="BE122" s="925"/>
      <c r="BF122" s="925"/>
      <c r="BG122" s="925"/>
      <c r="BH122" s="925"/>
      <c r="BI122" s="925"/>
      <c r="BJ122" s="925"/>
      <c r="BK122" s="925"/>
      <c r="BL122" s="925"/>
      <c r="BM122" s="925"/>
      <c r="BN122" s="925"/>
      <c r="BO122" s="925"/>
      <c r="BP122" s="926"/>
      <c r="BQ122" s="927">
        <v>142700416</v>
      </c>
      <c r="BR122" s="890"/>
      <c r="BS122" s="890"/>
      <c r="BT122" s="890"/>
      <c r="BU122" s="890"/>
      <c r="BV122" s="890">
        <v>130515145</v>
      </c>
      <c r="BW122" s="890"/>
      <c r="BX122" s="890"/>
      <c r="BY122" s="890"/>
      <c r="BZ122" s="890"/>
      <c r="CA122" s="890">
        <v>122727536</v>
      </c>
      <c r="CB122" s="890"/>
      <c r="CC122" s="890"/>
      <c r="CD122" s="890"/>
      <c r="CE122" s="890"/>
      <c r="CF122" s="891">
        <v>66.599999999999994</v>
      </c>
      <c r="CG122" s="892"/>
      <c r="CH122" s="892"/>
      <c r="CI122" s="892"/>
      <c r="CJ122" s="892"/>
      <c r="CK122" s="914"/>
      <c r="CL122" s="900"/>
      <c r="CM122" s="900"/>
      <c r="CN122" s="900"/>
      <c r="CO122" s="901"/>
      <c r="CP122" s="880" t="s">
        <v>346</v>
      </c>
      <c r="CQ122" s="881"/>
      <c r="CR122" s="881"/>
      <c r="CS122" s="881"/>
      <c r="CT122" s="881"/>
      <c r="CU122" s="881"/>
      <c r="CV122" s="881"/>
      <c r="CW122" s="881"/>
      <c r="CX122" s="881"/>
      <c r="CY122" s="881"/>
      <c r="CZ122" s="881"/>
      <c r="DA122" s="881"/>
      <c r="DB122" s="881"/>
      <c r="DC122" s="881"/>
      <c r="DD122" s="881"/>
      <c r="DE122" s="881"/>
      <c r="DF122" s="882"/>
      <c r="DG122" s="831" t="s">
        <v>66</v>
      </c>
      <c r="DH122" s="832"/>
      <c r="DI122" s="832"/>
      <c r="DJ122" s="832"/>
      <c r="DK122" s="832"/>
      <c r="DL122" s="832" t="s">
        <v>66</v>
      </c>
      <c r="DM122" s="832"/>
      <c r="DN122" s="832"/>
      <c r="DO122" s="832"/>
      <c r="DP122" s="832"/>
      <c r="DQ122" s="832" t="s">
        <v>66</v>
      </c>
      <c r="DR122" s="832"/>
      <c r="DS122" s="832"/>
      <c r="DT122" s="832"/>
      <c r="DU122" s="832"/>
      <c r="DV122" s="838" t="s">
        <v>66</v>
      </c>
      <c r="DW122" s="838"/>
      <c r="DX122" s="838"/>
      <c r="DY122" s="838"/>
      <c r="DZ122" s="839"/>
    </row>
    <row r="123" spans="1:130" s="103" customFormat="1" ht="26.25" customHeight="1" x14ac:dyDescent="0.2">
      <c r="A123" s="862"/>
      <c r="B123" s="863"/>
      <c r="C123" s="866" t="s">
        <v>397</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v>104447</v>
      </c>
      <c r="AB123" s="822"/>
      <c r="AC123" s="822"/>
      <c r="AD123" s="822"/>
      <c r="AE123" s="823"/>
      <c r="AF123" s="824">
        <v>89237</v>
      </c>
      <c r="AG123" s="822"/>
      <c r="AH123" s="822"/>
      <c r="AI123" s="822"/>
      <c r="AJ123" s="823"/>
      <c r="AK123" s="824">
        <v>86861</v>
      </c>
      <c r="AL123" s="822"/>
      <c r="AM123" s="822"/>
      <c r="AN123" s="822"/>
      <c r="AO123" s="823"/>
      <c r="AP123" s="869">
        <v>0</v>
      </c>
      <c r="AQ123" s="870"/>
      <c r="AR123" s="870"/>
      <c r="AS123" s="870"/>
      <c r="AT123" s="871"/>
      <c r="AU123" s="934"/>
      <c r="AV123" s="935"/>
      <c r="AW123" s="935"/>
      <c r="AX123" s="935"/>
      <c r="AY123" s="935"/>
      <c r="AZ123" s="134" t="s">
        <v>121</v>
      </c>
      <c r="BA123" s="134"/>
      <c r="BB123" s="134"/>
      <c r="BC123" s="134"/>
      <c r="BD123" s="134"/>
      <c r="BE123" s="134"/>
      <c r="BF123" s="134"/>
      <c r="BG123" s="134"/>
      <c r="BH123" s="134"/>
      <c r="BI123" s="134"/>
      <c r="BJ123" s="134"/>
      <c r="BK123" s="134"/>
      <c r="BL123" s="134"/>
      <c r="BM123" s="134"/>
      <c r="BN123" s="134"/>
      <c r="BO123" s="922" t="s">
        <v>411</v>
      </c>
      <c r="BP123" s="923"/>
      <c r="BQ123" s="877">
        <v>251324250</v>
      </c>
      <c r="BR123" s="878"/>
      <c r="BS123" s="878"/>
      <c r="BT123" s="878"/>
      <c r="BU123" s="878"/>
      <c r="BV123" s="878">
        <v>249995619</v>
      </c>
      <c r="BW123" s="878"/>
      <c r="BX123" s="878"/>
      <c r="BY123" s="878"/>
      <c r="BZ123" s="878"/>
      <c r="CA123" s="878">
        <v>250355695</v>
      </c>
      <c r="CB123" s="878"/>
      <c r="CC123" s="878"/>
      <c r="CD123" s="878"/>
      <c r="CE123" s="878"/>
      <c r="CF123" s="788"/>
      <c r="CG123" s="789"/>
      <c r="CH123" s="789"/>
      <c r="CI123" s="789"/>
      <c r="CJ123" s="879"/>
      <c r="CK123" s="914"/>
      <c r="CL123" s="900"/>
      <c r="CM123" s="900"/>
      <c r="CN123" s="900"/>
      <c r="CO123" s="901"/>
      <c r="CP123" s="880"/>
      <c r="CQ123" s="881"/>
      <c r="CR123" s="881"/>
      <c r="CS123" s="881"/>
      <c r="CT123" s="881"/>
      <c r="CU123" s="881"/>
      <c r="CV123" s="881"/>
      <c r="CW123" s="881"/>
      <c r="CX123" s="881"/>
      <c r="CY123" s="881"/>
      <c r="CZ123" s="881"/>
      <c r="DA123" s="881"/>
      <c r="DB123" s="881"/>
      <c r="DC123" s="881"/>
      <c r="DD123" s="881"/>
      <c r="DE123" s="881"/>
      <c r="DF123" s="882"/>
      <c r="DG123" s="821"/>
      <c r="DH123" s="822"/>
      <c r="DI123" s="822"/>
      <c r="DJ123" s="822"/>
      <c r="DK123" s="823"/>
      <c r="DL123" s="824"/>
      <c r="DM123" s="822"/>
      <c r="DN123" s="822"/>
      <c r="DO123" s="822"/>
      <c r="DP123" s="823"/>
      <c r="DQ123" s="824"/>
      <c r="DR123" s="822"/>
      <c r="DS123" s="822"/>
      <c r="DT123" s="822"/>
      <c r="DU123" s="823"/>
      <c r="DV123" s="869"/>
      <c r="DW123" s="870"/>
      <c r="DX123" s="870"/>
      <c r="DY123" s="870"/>
      <c r="DZ123" s="871"/>
    </row>
    <row r="124" spans="1:130" s="103" customFormat="1" ht="26.25" customHeight="1" thickBot="1" x14ac:dyDescent="0.25">
      <c r="A124" s="862"/>
      <c r="B124" s="863"/>
      <c r="C124" s="866" t="s">
        <v>400</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66</v>
      </c>
      <c r="AB124" s="822"/>
      <c r="AC124" s="822"/>
      <c r="AD124" s="822"/>
      <c r="AE124" s="823"/>
      <c r="AF124" s="824" t="s">
        <v>66</v>
      </c>
      <c r="AG124" s="822"/>
      <c r="AH124" s="822"/>
      <c r="AI124" s="822"/>
      <c r="AJ124" s="823"/>
      <c r="AK124" s="824" t="s">
        <v>66</v>
      </c>
      <c r="AL124" s="822"/>
      <c r="AM124" s="822"/>
      <c r="AN124" s="822"/>
      <c r="AO124" s="823"/>
      <c r="AP124" s="869" t="s">
        <v>66</v>
      </c>
      <c r="AQ124" s="870"/>
      <c r="AR124" s="870"/>
      <c r="AS124" s="870"/>
      <c r="AT124" s="871"/>
      <c r="AU124" s="872" t="s">
        <v>412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66</v>
      </c>
      <c r="BR124" s="876"/>
      <c r="BS124" s="876"/>
      <c r="BT124" s="876"/>
      <c r="BU124" s="876"/>
      <c r="BV124" s="876" t="s">
        <v>66</v>
      </c>
      <c r="BW124" s="876"/>
      <c r="BX124" s="876"/>
      <c r="BY124" s="876"/>
      <c r="BZ124" s="876"/>
      <c r="CA124" s="876" t="s">
        <v>66</v>
      </c>
      <c r="CB124" s="876"/>
      <c r="CC124" s="876"/>
      <c r="CD124" s="876"/>
      <c r="CE124" s="876"/>
      <c r="CF124" s="766"/>
      <c r="CG124" s="767"/>
      <c r="CH124" s="767"/>
      <c r="CI124" s="767"/>
      <c r="CJ124" s="907"/>
      <c r="CK124" s="915"/>
      <c r="CL124" s="915"/>
      <c r="CM124" s="915"/>
      <c r="CN124" s="915"/>
      <c r="CO124" s="916"/>
      <c r="CP124" s="880" t="s">
        <v>413</v>
      </c>
      <c r="CQ124" s="881"/>
      <c r="CR124" s="881"/>
      <c r="CS124" s="881"/>
      <c r="CT124" s="881"/>
      <c r="CU124" s="881"/>
      <c r="CV124" s="881"/>
      <c r="CW124" s="881"/>
      <c r="CX124" s="881"/>
      <c r="CY124" s="881"/>
      <c r="CZ124" s="881"/>
      <c r="DA124" s="881"/>
      <c r="DB124" s="881"/>
      <c r="DC124" s="881"/>
      <c r="DD124" s="881"/>
      <c r="DE124" s="881"/>
      <c r="DF124" s="882"/>
      <c r="DG124" s="804" t="s">
        <v>66</v>
      </c>
      <c r="DH124" s="805"/>
      <c r="DI124" s="805"/>
      <c r="DJ124" s="805"/>
      <c r="DK124" s="806"/>
      <c r="DL124" s="807" t="s">
        <v>66</v>
      </c>
      <c r="DM124" s="805"/>
      <c r="DN124" s="805"/>
      <c r="DO124" s="805"/>
      <c r="DP124" s="806"/>
      <c r="DQ124" s="807" t="s">
        <v>66</v>
      </c>
      <c r="DR124" s="805"/>
      <c r="DS124" s="805"/>
      <c r="DT124" s="805"/>
      <c r="DU124" s="806"/>
      <c r="DV124" s="893" t="s">
        <v>66</v>
      </c>
      <c r="DW124" s="894"/>
      <c r="DX124" s="894"/>
      <c r="DY124" s="894"/>
      <c r="DZ124" s="895"/>
    </row>
    <row r="125" spans="1:130" s="103" customFormat="1" ht="26.25" customHeight="1" x14ac:dyDescent="0.2">
      <c r="A125" s="862"/>
      <c r="B125" s="863"/>
      <c r="C125" s="866" t="s">
        <v>402</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66</v>
      </c>
      <c r="AB125" s="822"/>
      <c r="AC125" s="822"/>
      <c r="AD125" s="822"/>
      <c r="AE125" s="823"/>
      <c r="AF125" s="824" t="s">
        <v>66</v>
      </c>
      <c r="AG125" s="822"/>
      <c r="AH125" s="822"/>
      <c r="AI125" s="822"/>
      <c r="AJ125" s="823"/>
      <c r="AK125" s="824" t="s">
        <v>66</v>
      </c>
      <c r="AL125" s="822"/>
      <c r="AM125" s="822"/>
      <c r="AN125" s="822"/>
      <c r="AO125" s="823"/>
      <c r="AP125" s="869" t="s">
        <v>66</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414</v>
      </c>
      <c r="CL125" s="897"/>
      <c r="CM125" s="897"/>
      <c r="CN125" s="897"/>
      <c r="CO125" s="898"/>
      <c r="CP125" s="905" t="s">
        <v>415</v>
      </c>
      <c r="CQ125" s="852"/>
      <c r="CR125" s="852"/>
      <c r="CS125" s="852"/>
      <c r="CT125" s="852"/>
      <c r="CU125" s="852"/>
      <c r="CV125" s="852"/>
      <c r="CW125" s="852"/>
      <c r="CX125" s="852"/>
      <c r="CY125" s="852"/>
      <c r="CZ125" s="852"/>
      <c r="DA125" s="852"/>
      <c r="DB125" s="852"/>
      <c r="DC125" s="852"/>
      <c r="DD125" s="852"/>
      <c r="DE125" s="852"/>
      <c r="DF125" s="853"/>
      <c r="DG125" s="906" t="s">
        <v>66</v>
      </c>
      <c r="DH125" s="887"/>
      <c r="DI125" s="887"/>
      <c r="DJ125" s="887"/>
      <c r="DK125" s="887"/>
      <c r="DL125" s="887" t="s">
        <v>66</v>
      </c>
      <c r="DM125" s="887"/>
      <c r="DN125" s="887"/>
      <c r="DO125" s="887"/>
      <c r="DP125" s="887"/>
      <c r="DQ125" s="887" t="s">
        <v>66</v>
      </c>
      <c r="DR125" s="887"/>
      <c r="DS125" s="887"/>
      <c r="DT125" s="887"/>
      <c r="DU125" s="887"/>
      <c r="DV125" s="888" t="s">
        <v>66</v>
      </c>
      <c r="DW125" s="888"/>
      <c r="DX125" s="888"/>
      <c r="DY125" s="888"/>
      <c r="DZ125" s="889"/>
    </row>
    <row r="126" spans="1:130" s="103" customFormat="1" ht="26.25" customHeight="1" thickBot="1" x14ac:dyDescent="0.25">
      <c r="A126" s="862"/>
      <c r="B126" s="863"/>
      <c r="C126" s="866" t="s">
        <v>404</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v>2186317</v>
      </c>
      <c r="AB126" s="822"/>
      <c r="AC126" s="822"/>
      <c r="AD126" s="822"/>
      <c r="AE126" s="823"/>
      <c r="AF126" s="824">
        <v>1450421</v>
      </c>
      <c r="AG126" s="822"/>
      <c r="AH126" s="822"/>
      <c r="AI126" s="822"/>
      <c r="AJ126" s="823"/>
      <c r="AK126" s="824">
        <v>3188705</v>
      </c>
      <c r="AL126" s="822"/>
      <c r="AM126" s="822"/>
      <c r="AN126" s="822"/>
      <c r="AO126" s="823"/>
      <c r="AP126" s="869">
        <v>1.7</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9" t="s">
        <v>416</v>
      </c>
      <c r="CQ126" s="792"/>
      <c r="CR126" s="792"/>
      <c r="CS126" s="792"/>
      <c r="CT126" s="792"/>
      <c r="CU126" s="792"/>
      <c r="CV126" s="792"/>
      <c r="CW126" s="792"/>
      <c r="CX126" s="792"/>
      <c r="CY126" s="792"/>
      <c r="CZ126" s="792"/>
      <c r="DA126" s="792"/>
      <c r="DB126" s="792"/>
      <c r="DC126" s="792"/>
      <c r="DD126" s="792"/>
      <c r="DE126" s="792"/>
      <c r="DF126" s="793"/>
      <c r="DG126" s="831" t="s">
        <v>66</v>
      </c>
      <c r="DH126" s="832"/>
      <c r="DI126" s="832"/>
      <c r="DJ126" s="832"/>
      <c r="DK126" s="832"/>
      <c r="DL126" s="832" t="s">
        <v>66</v>
      </c>
      <c r="DM126" s="832"/>
      <c r="DN126" s="832"/>
      <c r="DO126" s="832"/>
      <c r="DP126" s="832"/>
      <c r="DQ126" s="832" t="s">
        <v>66</v>
      </c>
      <c r="DR126" s="832"/>
      <c r="DS126" s="832"/>
      <c r="DT126" s="832"/>
      <c r="DU126" s="832"/>
      <c r="DV126" s="838" t="s">
        <v>66</v>
      </c>
      <c r="DW126" s="838"/>
      <c r="DX126" s="838"/>
      <c r="DY126" s="838"/>
      <c r="DZ126" s="839"/>
    </row>
    <row r="127" spans="1:130" s="103" customFormat="1" ht="26.25" customHeight="1" x14ac:dyDescent="0.2">
      <c r="A127" s="864"/>
      <c r="B127" s="865"/>
      <c r="C127" s="883" t="s">
        <v>417</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v>321931</v>
      </c>
      <c r="AB127" s="822"/>
      <c r="AC127" s="822"/>
      <c r="AD127" s="822"/>
      <c r="AE127" s="823"/>
      <c r="AF127" s="824">
        <v>290300</v>
      </c>
      <c r="AG127" s="822"/>
      <c r="AH127" s="822"/>
      <c r="AI127" s="822"/>
      <c r="AJ127" s="823"/>
      <c r="AK127" s="824">
        <v>324701</v>
      </c>
      <c r="AL127" s="822"/>
      <c r="AM127" s="822"/>
      <c r="AN127" s="822"/>
      <c r="AO127" s="823"/>
      <c r="AP127" s="869">
        <v>0.2</v>
      </c>
      <c r="AQ127" s="870"/>
      <c r="AR127" s="870"/>
      <c r="AS127" s="870"/>
      <c r="AT127" s="871"/>
      <c r="AU127" s="139"/>
      <c r="AV127" s="139"/>
      <c r="AW127" s="139"/>
      <c r="AX127" s="886" t="s">
        <v>418</v>
      </c>
      <c r="AY127" s="856"/>
      <c r="AZ127" s="856"/>
      <c r="BA127" s="856"/>
      <c r="BB127" s="856"/>
      <c r="BC127" s="856"/>
      <c r="BD127" s="856"/>
      <c r="BE127" s="857"/>
      <c r="BF127" s="855" t="s">
        <v>419</v>
      </c>
      <c r="BG127" s="856"/>
      <c r="BH127" s="856"/>
      <c r="BI127" s="856"/>
      <c r="BJ127" s="856"/>
      <c r="BK127" s="856"/>
      <c r="BL127" s="857"/>
      <c r="BM127" s="855" t="s">
        <v>420</v>
      </c>
      <c r="BN127" s="856"/>
      <c r="BO127" s="856"/>
      <c r="BP127" s="856"/>
      <c r="BQ127" s="856"/>
      <c r="BR127" s="856"/>
      <c r="BS127" s="857"/>
      <c r="BT127" s="855" t="s">
        <v>421</v>
      </c>
      <c r="BU127" s="856"/>
      <c r="BV127" s="856"/>
      <c r="BW127" s="856"/>
      <c r="BX127" s="856"/>
      <c r="BY127" s="856"/>
      <c r="BZ127" s="858"/>
      <c r="CA127" s="139"/>
      <c r="CB127" s="139"/>
      <c r="CC127" s="139"/>
      <c r="CD127" s="140"/>
      <c r="CE127" s="140"/>
      <c r="CF127" s="140"/>
      <c r="CG127" s="137"/>
      <c r="CH127" s="137"/>
      <c r="CI127" s="137"/>
      <c r="CJ127" s="138"/>
      <c r="CK127" s="899"/>
      <c r="CL127" s="900"/>
      <c r="CM127" s="900"/>
      <c r="CN127" s="900"/>
      <c r="CO127" s="901"/>
      <c r="CP127" s="859" t="s">
        <v>422</v>
      </c>
      <c r="CQ127" s="792"/>
      <c r="CR127" s="792"/>
      <c r="CS127" s="792"/>
      <c r="CT127" s="792"/>
      <c r="CU127" s="792"/>
      <c r="CV127" s="792"/>
      <c r="CW127" s="792"/>
      <c r="CX127" s="792"/>
      <c r="CY127" s="792"/>
      <c r="CZ127" s="792"/>
      <c r="DA127" s="792"/>
      <c r="DB127" s="792"/>
      <c r="DC127" s="792"/>
      <c r="DD127" s="792"/>
      <c r="DE127" s="792"/>
      <c r="DF127" s="793"/>
      <c r="DG127" s="831" t="s">
        <v>66</v>
      </c>
      <c r="DH127" s="832"/>
      <c r="DI127" s="832"/>
      <c r="DJ127" s="832"/>
      <c r="DK127" s="832"/>
      <c r="DL127" s="832" t="s">
        <v>66</v>
      </c>
      <c r="DM127" s="832"/>
      <c r="DN127" s="832"/>
      <c r="DO127" s="832"/>
      <c r="DP127" s="832"/>
      <c r="DQ127" s="832" t="s">
        <v>66</v>
      </c>
      <c r="DR127" s="832"/>
      <c r="DS127" s="832"/>
      <c r="DT127" s="832"/>
      <c r="DU127" s="832"/>
      <c r="DV127" s="838" t="s">
        <v>66</v>
      </c>
      <c r="DW127" s="838"/>
      <c r="DX127" s="838"/>
      <c r="DY127" s="838"/>
      <c r="DZ127" s="839"/>
    </row>
    <row r="128" spans="1:130" s="103" customFormat="1" ht="26.25" customHeight="1" thickBot="1" x14ac:dyDescent="0.25">
      <c r="A128" s="840" t="s">
        <v>423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424</v>
      </c>
      <c r="X128" s="842"/>
      <c r="Y128" s="842"/>
      <c r="Z128" s="843"/>
      <c r="AA128" s="844" t="s">
        <v>66</v>
      </c>
      <c r="AB128" s="845"/>
      <c r="AC128" s="845"/>
      <c r="AD128" s="845"/>
      <c r="AE128" s="846"/>
      <c r="AF128" s="847" t="s">
        <v>66</v>
      </c>
      <c r="AG128" s="845"/>
      <c r="AH128" s="845"/>
      <c r="AI128" s="845"/>
      <c r="AJ128" s="846"/>
      <c r="AK128" s="847" t="s">
        <v>66</v>
      </c>
      <c r="AL128" s="845"/>
      <c r="AM128" s="845"/>
      <c r="AN128" s="845"/>
      <c r="AO128" s="846"/>
      <c r="AP128" s="848"/>
      <c r="AQ128" s="849"/>
      <c r="AR128" s="849"/>
      <c r="AS128" s="849"/>
      <c r="AT128" s="850"/>
      <c r="AU128" s="139"/>
      <c r="AV128" s="139"/>
      <c r="AW128" s="139"/>
      <c r="AX128" s="851" t="s">
        <v>425</v>
      </c>
      <c r="AY128" s="852"/>
      <c r="AZ128" s="852"/>
      <c r="BA128" s="852"/>
      <c r="BB128" s="852"/>
      <c r="BC128" s="852"/>
      <c r="BD128" s="852"/>
      <c r="BE128" s="853"/>
      <c r="BF128" s="828" t="s">
        <v>66</v>
      </c>
      <c r="BG128" s="829"/>
      <c r="BH128" s="829"/>
      <c r="BI128" s="829"/>
      <c r="BJ128" s="829"/>
      <c r="BK128" s="829"/>
      <c r="BL128" s="854"/>
      <c r="BM128" s="828">
        <v>11.25</v>
      </c>
      <c r="BN128" s="829"/>
      <c r="BO128" s="829"/>
      <c r="BP128" s="829"/>
      <c r="BQ128" s="829"/>
      <c r="BR128" s="829"/>
      <c r="BS128" s="854"/>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3" t="s">
        <v>426</v>
      </c>
      <c r="CQ128" s="770"/>
      <c r="CR128" s="770"/>
      <c r="CS128" s="770"/>
      <c r="CT128" s="770"/>
      <c r="CU128" s="770"/>
      <c r="CV128" s="770"/>
      <c r="CW128" s="770"/>
      <c r="CX128" s="770"/>
      <c r="CY128" s="770"/>
      <c r="CZ128" s="770"/>
      <c r="DA128" s="770"/>
      <c r="DB128" s="770"/>
      <c r="DC128" s="770"/>
      <c r="DD128" s="770"/>
      <c r="DE128" s="770"/>
      <c r="DF128" s="771"/>
      <c r="DG128" s="834" t="s">
        <v>66</v>
      </c>
      <c r="DH128" s="835"/>
      <c r="DI128" s="835"/>
      <c r="DJ128" s="835"/>
      <c r="DK128" s="835"/>
      <c r="DL128" s="835" t="s">
        <v>66</v>
      </c>
      <c r="DM128" s="835"/>
      <c r="DN128" s="835"/>
      <c r="DO128" s="835"/>
      <c r="DP128" s="835"/>
      <c r="DQ128" s="835" t="s">
        <v>66</v>
      </c>
      <c r="DR128" s="835"/>
      <c r="DS128" s="835"/>
      <c r="DT128" s="835"/>
      <c r="DU128" s="835"/>
      <c r="DV128" s="836" t="s">
        <v>66</v>
      </c>
      <c r="DW128" s="836"/>
      <c r="DX128" s="836"/>
      <c r="DY128" s="836"/>
      <c r="DZ128" s="837"/>
    </row>
    <row r="129" spans="1:131" s="103" customFormat="1" ht="26.25" customHeight="1" x14ac:dyDescent="0.2">
      <c r="A129" s="816" t="s">
        <v>47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427</v>
      </c>
      <c r="X129" s="819"/>
      <c r="Y129" s="819"/>
      <c r="Z129" s="820"/>
      <c r="AA129" s="821">
        <v>197894253</v>
      </c>
      <c r="AB129" s="822"/>
      <c r="AC129" s="822"/>
      <c r="AD129" s="822"/>
      <c r="AE129" s="823"/>
      <c r="AF129" s="824">
        <v>200711618</v>
      </c>
      <c r="AG129" s="822"/>
      <c r="AH129" s="822"/>
      <c r="AI129" s="822"/>
      <c r="AJ129" s="823"/>
      <c r="AK129" s="824">
        <v>199534753</v>
      </c>
      <c r="AL129" s="822"/>
      <c r="AM129" s="822"/>
      <c r="AN129" s="822"/>
      <c r="AO129" s="823"/>
      <c r="AP129" s="825"/>
      <c r="AQ129" s="826"/>
      <c r="AR129" s="826"/>
      <c r="AS129" s="826"/>
      <c r="AT129" s="827"/>
      <c r="AU129" s="141"/>
      <c r="AV129" s="141"/>
      <c r="AW129" s="141"/>
      <c r="AX129" s="791" t="s">
        <v>428</v>
      </c>
      <c r="AY129" s="792"/>
      <c r="AZ129" s="792"/>
      <c r="BA129" s="792"/>
      <c r="BB129" s="792"/>
      <c r="BC129" s="792"/>
      <c r="BD129" s="792"/>
      <c r="BE129" s="793"/>
      <c r="BF129" s="811" t="s">
        <v>66</v>
      </c>
      <c r="BG129" s="812"/>
      <c r="BH129" s="812"/>
      <c r="BI129" s="812"/>
      <c r="BJ129" s="812"/>
      <c r="BK129" s="812"/>
      <c r="BL129" s="813"/>
      <c r="BM129" s="811">
        <v>16.25</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816" t="s">
        <v>429</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430</v>
      </c>
      <c r="X130" s="819"/>
      <c r="Y130" s="819"/>
      <c r="Z130" s="820"/>
      <c r="AA130" s="821">
        <v>15663935</v>
      </c>
      <c r="AB130" s="822"/>
      <c r="AC130" s="822"/>
      <c r="AD130" s="822"/>
      <c r="AE130" s="823"/>
      <c r="AF130" s="824">
        <v>15394690</v>
      </c>
      <c r="AG130" s="822"/>
      <c r="AH130" s="822"/>
      <c r="AI130" s="822"/>
      <c r="AJ130" s="823"/>
      <c r="AK130" s="824">
        <v>15146796</v>
      </c>
      <c r="AL130" s="822"/>
      <c r="AM130" s="822"/>
      <c r="AN130" s="822"/>
      <c r="AO130" s="823"/>
      <c r="AP130" s="825"/>
      <c r="AQ130" s="826"/>
      <c r="AR130" s="826"/>
      <c r="AS130" s="826"/>
      <c r="AT130" s="827"/>
      <c r="AU130" s="141"/>
      <c r="AV130" s="141"/>
      <c r="AW130" s="141"/>
      <c r="AX130" s="791" t="s">
        <v>431</v>
      </c>
      <c r="AY130" s="792"/>
      <c r="AZ130" s="792"/>
      <c r="BA130" s="792"/>
      <c r="BB130" s="792"/>
      <c r="BC130" s="792"/>
      <c r="BD130" s="792"/>
      <c r="BE130" s="793"/>
      <c r="BF130" s="794">
        <v>-3.8</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432</v>
      </c>
      <c r="X131" s="802"/>
      <c r="Y131" s="802"/>
      <c r="Z131" s="803"/>
      <c r="AA131" s="804">
        <v>182230318</v>
      </c>
      <c r="AB131" s="805"/>
      <c r="AC131" s="805"/>
      <c r="AD131" s="805"/>
      <c r="AE131" s="806"/>
      <c r="AF131" s="807">
        <v>185316928</v>
      </c>
      <c r="AG131" s="805"/>
      <c r="AH131" s="805"/>
      <c r="AI131" s="805"/>
      <c r="AJ131" s="806"/>
      <c r="AK131" s="807">
        <v>184387957</v>
      </c>
      <c r="AL131" s="805"/>
      <c r="AM131" s="805"/>
      <c r="AN131" s="805"/>
      <c r="AO131" s="806"/>
      <c r="AP131" s="808"/>
      <c r="AQ131" s="809"/>
      <c r="AR131" s="809"/>
      <c r="AS131" s="809"/>
      <c r="AT131" s="810"/>
      <c r="AU131" s="141"/>
      <c r="AV131" s="141"/>
      <c r="AW131" s="141"/>
      <c r="AX131" s="769" t="s">
        <v>433</v>
      </c>
      <c r="AY131" s="770"/>
      <c r="AZ131" s="770"/>
      <c r="BA131" s="770"/>
      <c r="BB131" s="770"/>
      <c r="BC131" s="770"/>
      <c r="BD131" s="770"/>
      <c r="BE131" s="771"/>
      <c r="BF131" s="772" t="s">
        <v>66</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778" t="s">
        <v>434</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435</v>
      </c>
      <c r="W132" s="782"/>
      <c r="X132" s="782"/>
      <c r="Y132" s="782"/>
      <c r="Z132" s="783"/>
      <c r="AA132" s="784">
        <v>-4.0738892489999996</v>
      </c>
      <c r="AB132" s="785"/>
      <c r="AC132" s="785"/>
      <c r="AD132" s="785"/>
      <c r="AE132" s="786"/>
      <c r="AF132" s="787">
        <v>-4.2791546809999996</v>
      </c>
      <c r="AG132" s="785"/>
      <c r="AH132" s="785"/>
      <c r="AI132" s="785"/>
      <c r="AJ132" s="786"/>
      <c r="AK132" s="787">
        <v>-3.2237973110000002</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436</v>
      </c>
      <c r="W133" s="761"/>
      <c r="X133" s="761"/>
      <c r="Y133" s="761"/>
      <c r="Z133" s="762"/>
      <c r="AA133" s="763">
        <v>-3.8</v>
      </c>
      <c r="AB133" s="764"/>
      <c r="AC133" s="764"/>
      <c r="AD133" s="764"/>
      <c r="AE133" s="765"/>
      <c r="AF133" s="763">
        <v>-4.5</v>
      </c>
      <c r="AG133" s="764"/>
      <c r="AH133" s="764"/>
      <c r="AI133" s="764"/>
      <c r="AJ133" s="765"/>
      <c r="AK133" s="763">
        <v>-3.8</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NFYtmMM0cSo+nwEzoo6HFbF1A+iN1xI+pmfgA1nTIRBxRoysBTcxNRPeitPdxjhY1ymS8GlOwP0kAH3rEyL4xg==" saltValue="8AkoZ7HpwDP1oJbNi1d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D32" zoomScaleNormal="85" zoomScaleSheetLayoutView="100" workbookViewId="0">
      <selection activeCell="AU18" sqref="AU18:AX18"/>
    </sheetView>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16</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8OOtjkmaTF/AYF8/TmjElB6xMbW6ecVZRVT7KVq1Z4HeuouIx+2ez9V7WM1Yie6KdemxaCRyMKqmYraS/+h+lQ==" saltValue="8RuM30n/XEHkJ8ASioBD8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29" zoomScaleNormal="100" zoomScaleSheetLayoutView="55" workbookViewId="0">
      <selection activeCell="AU18" sqref="AU18:AX18"/>
    </sheetView>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coRwFUEVExS1HbT46tBpYsaJfJXr2EmSOY/eI0Zyhk3f7VGIbDxw8xW7Ci15zWQifNvDULbBYQ46igBXWqLrw==" saltValue="FdU4dGhPe6J9eTwFIxf9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1" zoomScaleSheetLayoutView="100" workbookViewId="0">
      <selection activeCell="AU18" sqref="AU18:AX18"/>
    </sheetView>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437</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438</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439</v>
      </c>
      <c r="AP7" s="158"/>
      <c r="AQ7" s="159" t="s">
        <v>440</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441</v>
      </c>
      <c r="AQ8" s="165" t="s">
        <v>442</v>
      </c>
      <c r="AR8" s="166" t="s">
        <v>443</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444</v>
      </c>
      <c r="AL9" s="1186"/>
      <c r="AM9" s="1186"/>
      <c r="AN9" s="1187"/>
      <c r="AO9" s="167">
        <v>55923598</v>
      </c>
      <c r="AP9" s="167">
        <v>60762</v>
      </c>
      <c r="AQ9" s="168">
        <v>64942</v>
      </c>
      <c r="AR9" s="169">
        <v>-6.4</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445</v>
      </c>
      <c r="AL10" s="1186"/>
      <c r="AM10" s="1186"/>
      <c r="AN10" s="1187"/>
      <c r="AO10" s="170">
        <v>696047</v>
      </c>
      <c r="AP10" s="170">
        <v>756</v>
      </c>
      <c r="AQ10" s="171">
        <v>879</v>
      </c>
      <c r="AR10" s="172">
        <v>-14</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446</v>
      </c>
      <c r="AL11" s="1186"/>
      <c r="AM11" s="1186"/>
      <c r="AN11" s="1187"/>
      <c r="AO11" s="170" t="s">
        <v>323</v>
      </c>
      <c r="AP11" s="170" t="s">
        <v>323</v>
      </c>
      <c r="AQ11" s="171" t="s">
        <v>323</v>
      </c>
      <c r="AR11" s="172" t="s">
        <v>323</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447</v>
      </c>
      <c r="AL12" s="1186"/>
      <c r="AM12" s="1186"/>
      <c r="AN12" s="1187"/>
      <c r="AO12" s="170" t="s">
        <v>323</v>
      </c>
      <c r="AP12" s="170" t="s">
        <v>323</v>
      </c>
      <c r="AQ12" s="171" t="s">
        <v>323</v>
      </c>
      <c r="AR12" s="172" t="s">
        <v>323</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448</v>
      </c>
      <c r="AL13" s="1186"/>
      <c r="AM13" s="1186"/>
      <c r="AN13" s="1187"/>
      <c r="AO13" s="170">
        <v>1422162</v>
      </c>
      <c r="AP13" s="170">
        <v>1545</v>
      </c>
      <c r="AQ13" s="171">
        <v>2352</v>
      </c>
      <c r="AR13" s="172">
        <v>-34.299999999999997</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449</v>
      </c>
      <c r="AL14" s="1186"/>
      <c r="AM14" s="1186"/>
      <c r="AN14" s="1187"/>
      <c r="AO14" s="170">
        <v>1044633</v>
      </c>
      <c r="AP14" s="170">
        <v>1135</v>
      </c>
      <c r="AQ14" s="171">
        <v>1462</v>
      </c>
      <c r="AR14" s="172">
        <v>-22.4</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450</v>
      </c>
      <c r="AL15" s="1189"/>
      <c r="AM15" s="1189"/>
      <c r="AN15" s="1190"/>
      <c r="AO15" s="170">
        <v>-3783865</v>
      </c>
      <c r="AP15" s="170">
        <v>-4111</v>
      </c>
      <c r="AQ15" s="171">
        <v>-4941</v>
      </c>
      <c r="AR15" s="172">
        <v>-16.8</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121</v>
      </c>
      <c r="AL16" s="1189"/>
      <c r="AM16" s="1189"/>
      <c r="AN16" s="1190"/>
      <c r="AO16" s="170">
        <v>55302575</v>
      </c>
      <c r="AP16" s="170">
        <v>60087</v>
      </c>
      <c r="AQ16" s="171">
        <v>64694</v>
      </c>
      <c r="AR16" s="172">
        <v>-7.1</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451</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452</v>
      </c>
      <c r="AP20" s="179" t="s">
        <v>453</v>
      </c>
      <c r="AQ20" s="180" t="s">
        <v>454</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455</v>
      </c>
      <c r="AL21" s="1192"/>
      <c r="AM21" s="1192"/>
      <c r="AN21" s="1193"/>
      <c r="AO21" s="183">
        <v>5.81</v>
      </c>
      <c r="AP21" s="184">
        <v>6.27</v>
      </c>
      <c r="AQ21" s="185">
        <v>-0.46</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456</v>
      </c>
      <c r="AL22" s="1192"/>
      <c r="AM22" s="1192"/>
      <c r="AN22" s="1193"/>
      <c r="AO22" s="188">
        <v>100.2</v>
      </c>
      <c r="AP22" s="189">
        <v>98.9</v>
      </c>
      <c r="AQ22" s="190">
        <v>1.3</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457</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458</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459</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439</v>
      </c>
      <c r="AP30" s="158"/>
      <c r="AQ30" s="159" t="s">
        <v>440</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441</v>
      </c>
      <c r="AQ31" s="165" t="s">
        <v>442</v>
      </c>
      <c r="AR31" s="166" t="s">
        <v>443</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460</v>
      </c>
      <c r="AL32" s="1175"/>
      <c r="AM32" s="1175"/>
      <c r="AN32" s="1176"/>
      <c r="AO32" s="198">
        <v>4335500</v>
      </c>
      <c r="AP32" s="198">
        <v>4711</v>
      </c>
      <c r="AQ32" s="199">
        <v>4470</v>
      </c>
      <c r="AR32" s="200">
        <v>5.4</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461</v>
      </c>
      <c r="AL33" s="1175"/>
      <c r="AM33" s="1175"/>
      <c r="AN33" s="1176"/>
      <c r="AO33" s="198" t="s">
        <v>323</v>
      </c>
      <c r="AP33" s="198" t="s">
        <v>323</v>
      </c>
      <c r="AQ33" s="199" t="s">
        <v>323</v>
      </c>
      <c r="AR33" s="200" t="s">
        <v>323</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462</v>
      </c>
      <c r="AL34" s="1175"/>
      <c r="AM34" s="1175"/>
      <c r="AN34" s="1176"/>
      <c r="AO34" s="198">
        <v>998160</v>
      </c>
      <c r="AP34" s="198">
        <v>1085</v>
      </c>
      <c r="AQ34" s="199">
        <v>430</v>
      </c>
      <c r="AR34" s="200">
        <v>152.30000000000001</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463</v>
      </c>
      <c r="AL35" s="1175"/>
      <c r="AM35" s="1175"/>
      <c r="AN35" s="1176"/>
      <c r="AO35" s="198" t="s">
        <v>323</v>
      </c>
      <c r="AP35" s="198" t="s">
        <v>323</v>
      </c>
      <c r="AQ35" s="199">
        <v>25</v>
      </c>
      <c r="AR35" s="200" t="s">
        <v>323</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464</v>
      </c>
      <c r="AL36" s="1175"/>
      <c r="AM36" s="1175"/>
      <c r="AN36" s="1176"/>
      <c r="AO36" s="198">
        <v>268575</v>
      </c>
      <c r="AP36" s="198">
        <v>292</v>
      </c>
      <c r="AQ36" s="199">
        <v>317</v>
      </c>
      <c r="AR36" s="200">
        <v>-7.9</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465</v>
      </c>
      <c r="AL37" s="1175"/>
      <c r="AM37" s="1175"/>
      <c r="AN37" s="1176"/>
      <c r="AO37" s="198">
        <v>3600267</v>
      </c>
      <c r="AP37" s="198">
        <v>3912</v>
      </c>
      <c r="AQ37" s="199">
        <v>2439</v>
      </c>
      <c r="AR37" s="200">
        <v>60.4</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466</v>
      </c>
      <c r="AL38" s="1172"/>
      <c r="AM38" s="1172"/>
      <c r="AN38" s="1173"/>
      <c r="AO38" s="201" t="s">
        <v>323</v>
      </c>
      <c r="AP38" s="201" t="s">
        <v>323</v>
      </c>
      <c r="AQ38" s="202" t="s">
        <v>323</v>
      </c>
      <c r="AR38" s="190" t="s">
        <v>323</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467</v>
      </c>
      <c r="AL39" s="1172"/>
      <c r="AM39" s="1172"/>
      <c r="AN39" s="1173"/>
      <c r="AO39" s="198" t="s">
        <v>323</v>
      </c>
      <c r="AP39" s="198" t="s">
        <v>323</v>
      </c>
      <c r="AQ39" s="199">
        <v>-17</v>
      </c>
      <c r="AR39" s="200" t="s">
        <v>323</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468</v>
      </c>
      <c r="AL40" s="1175"/>
      <c r="AM40" s="1175"/>
      <c r="AN40" s="1176"/>
      <c r="AO40" s="198">
        <v>-15146796</v>
      </c>
      <c r="AP40" s="198">
        <v>-16457</v>
      </c>
      <c r="AQ40" s="199">
        <v>-15313</v>
      </c>
      <c r="AR40" s="200">
        <v>7.5</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231</v>
      </c>
      <c r="AL41" s="1178"/>
      <c r="AM41" s="1178"/>
      <c r="AN41" s="1179"/>
      <c r="AO41" s="198">
        <v>-5944294</v>
      </c>
      <c r="AP41" s="198">
        <v>-6459</v>
      </c>
      <c r="AQ41" s="199">
        <v>-7650</v>
      </c>
      <c r="AR41" s="200">
        <v>-15.6</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469</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470</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471</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439</v>
      </c>
      <c r="AN49" s="1182" t="s">
        <v>472</v>
      </c>
      <c r="AO49" s="1183"/>
      <c r="AP49" s="1183"/>
      <c r="AQ49" s="1183"/>
      <c r="AR49" s="1184"/>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473</v>
      </c>
      <c r="AO50" s="215" t="s">
        <v>474</v>
      </c>
      <c r="AP50" s="216" t="s">
        <v>475</v>
      </c>
      <c r="AQ50" s="217" t="s">
        <v>476</v>
      </c>
      <c r="AR50" s="218" t="s">
        <v>477</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478</v>
      </c>
      <c r="AL51" s="211"/>
      <c r="AM51" s="219">
        <v>54533532</v>
      </c>
      <c r="AN51" s="220">
        <v>61100</v>
      </c>
      <c r="AO51" s="221">
        <v>50.8</v>
      </c>
      <c r="AP51" s="222">
        <v>51565</v>
      </c>
      <c r="AQ51" s="223">
        <v>17.8</v>
      </c>
      <c r="AR51" s="224">
        <v>33</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479</v>
      </c>
      <c r="AM52" s="227">
        <v>38587074</v>
      </c>
      <c r="AN52" s="228">
        <v>43233</v>
      </c>
      <c r="AO52" s="229">
        <v>62.2</v>
      </c>
      <c r="AP52" s="230">
        <v>35359</v>
      </c>
      <c r="AQ52" s="231">
        <v>16.5</v>
      </c>
      <c r="AR52" s="232">
        <v>45.7</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480</v>
      </c>
      <c r="AL53" s="211"/>
      <c r="AM53" s="219">
        <v>50121923</v>
      </c>
      <c r="AN53" s="220">
        <v>55684</v>
      </c>
      <c r="AO53" s="221">
        <v>-8.9</v>
      </c>
      <c r="AP53" s="222">
        <v>46686</v>
      </c>
      <c r="AQ53" s="223">
        <v>-9.5</v>
      </c>
      <c r="AR53" s="224">
        <v>0.6</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479</v>
      </c>
      <c r="AM54" s="227">
        <v>34635574</v>
      </c>
      <c r="AN54" s="228">
        <v>38479</v>
      </c>
      <c r="AO54" s="229">
        <v>-11</v>
      </c>
      <c r="AP54" s="230">
        <v>32595</v>
      </c>
      <c r="AQ54" s="231">
        <v>-7.8</v>
      </c>
      <c r="AR54" s="232">
        <v>-3.2</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481</v>
      </c>
      <c r="AL55" s="211"/>
      <c r="AM55" s="219">
        <v>43419021</v>
      </c>
      <c r="AN55" s="220">
        <v>47771</v>
      </c>
      <c r="AO55" s="221">
        <v>-14.2</v>
      </c>
      <c r="AP55" s="222">
        <v>49796</v>
      </c>
      <c r="AQ55" s="223">
        <v>6.7</v>
      </c>
      <c r="AR55" s="224">
        <v>-20.9</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479</v>
      </c>
      <c r="AM56" s="227">
        <v>29245653</v>
      </c>
      <c r="AN56" s="228">
        <v>32177</v>
      </c>
      <c r="AO56" s="229">
        <v>-16.399999999999999</v>
      </c>
      <c r="AP56" s="230">
        <v>37281</v>
      </c>
      <c r="AQ56" s="231">
        <v>14.4</v>
      </c>
      <c r="AR56" s="232">
        <v>-30.8</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482</v>
      </c>
      <c r="AL57" s="211"/>
      <c r="AM57" s="219">
        <v>51449710</v>
      </c>
      <c r="AN57" s="220">
        <v>56077</v>
      </c>
      <c r="AO57" s="221">
        <v>17.399999999999999</v>
      </c>
      <c r="AP57" s="222">
        <v>51681</v>
      </c>
      <c r="AQ57" s="223">
        <v>3.8</v>
      </c>
      <c r="AR57" s="224">
        <v>13.6</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479</v>
      </c>
      <c r="AM58" s="227">
        <v>33491950</v>
      </c>
      <c r="AN58" s="228">
        <v>36504</v>
      </c>
      <c r="AO58" s="229">
        <v>13.4</v>
      </c>
      <c r="AP58" s="230">
        <v>37226</v>
      </c>
      <c r="AQ58" s="231">
        <v>-0.1</v>
      </c>
      <c r="AR58" s="232">
        <v>13.5</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483</v>
      </c>
      <c r="AL59" s="211"/>
      <c r="AM59" s="219">
        <v>39789958</v>
      </c>
      <c r="AN59" s="220">
        <v>43232</v>
      </c>
      <c r="AO59" s="221">
        <v>-22.9</v>
      </c>
      <c r="AP59" s="222">
        <v>50465</v>
      </c>
      <c r="AQ59" s="223">
        <v>-2.4</v>
      </c>
      <c r="AR59" s="224">
        <v>-20.5</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479</v>
      </c>
      <c r="AM60" s="227">
        <v>24135100</v>
      </c>
      <c r="AN60" s="228">
        <v>26223</v>
      </c>
      <c r="AO60" s="229">
        <v>-28.2</v>
      </c>
      <c r="AP60" s="230">
        <v>34193</v>
      </c>
      <c r="AQ60" s="231">
        <v>-8.1</v>
      </c>
      <c r="AR60" s="232">
        <v>-20.100000000000001</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484</v>
      </c>
      <c r="AL61" s="233"/>
      <c r="AM61" s="234">
        <v>47862829</v>
      </c>
      <c r="AN61" s="235">
        <v>52773</v>
      </c>
      <c r="AO61" s="236">
        <v>4.4000000000000004</v>
      </c>
      <c r="AP61" s="237">
        <v>50039</v>
      </c>
      <c r="AQ61" s="238">
        <v>3.3</v>
      </c>
      <c r="AR61" s="224">
        <v>1.1000000000000001</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479</v>
      </c>
      <c r="AM62" s="227">
        <v>32019070</v>
      </c>
      <c r="AN62" s="228">
        <v>35323</v>
      </c>
      <c r="AO62" s="229">
        <v>4</v>
      </c>
      <c r="AP62" s="230">
        <v>35331</v>
      </c>
      <c r="AQ62" s="231">
        <v>3</v>
      </c>
      <c r="AR62" s="232">
        <v>1</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tDOke/Hw9M3hcDda56bfSOktUhUZVpoA9S+zML+o6/mXflEpD/yUyp/ztVgzo1fsJPxSmeKDu4PyhD1TRpqF/A==" saltValue="60hIbOFUTMwAyhmFW5Pb2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52" zoomScaleNormal="100" zoomScaleSheetLayoutView="55" workbookViewId="0">
      <selection activeCell="AU18" sqref="AU18:AX18"/>
    </sheetView>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16</v>
      </c>
    </row>
    <row r="120" spans="125:125" ht="13.5" hidden="1" customHeight="1" x14ac:dyDescent="0.2"/>
    <row r="121" spans="125:125" ht="13.5" hidden="1" customHeight="1" x14ac:dyDescent="0.2">
      <c r="DU121" s="6"/>
    </row>
  </sheetData>
  <sheetProtection algorithmName="SHA-512" hashValue="N7dS8eyDBMiGa10ApsnlxkzY/A12PkPcsVtP+7F1q9U+meRHRQislBRA4z4SF7LlAQFdyn3axKNnBRozx8OgIw==" saltValue="vSGCiA3gCJxjb6Mlf8Io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52" zoomScaleNormal="100" zoomScaleSheetLayoutView="55" workbookViewId="0">
      <selection activeCell="AU18" sqref="AU18:AX18"/>
    </sheetView>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16</v>
      </c>
    </row>
  </sheetData>
  <sheetProtection algorithmName="SHA-512" hashValue="ux8r4/P+IQfm0q/zuKAWE1J1W1RNr4RfJfI1r6HCpymwRimx/vi95nh7d8rZAowU0NcUBONtxphVZtk5wdqduA==" saltValue="M5ZwSVkFaHvICAg3dovv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B17" zoomScaleNormal="100" zoomScaleSheetLayoutView="100" workbookViewId="0">
      <selection activeCell="AU18" sqref="AU18:AX18"/>
    </sheetView>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485</v>
      </c>
    </row>
    <row r="46" spans="2:10" ht="29.25" customHeight="1" thickBot="1" x14ac:dyDescent="0.25">
      <c r="B46" s="244" t="s">
        <v>26</v>
      </c>
      <c r="C46" s="245"/>
      <c r="D46" s="245"/>
      <c r="E46" s="246" t="s">
        <v>486</v>
      </c>
      <c r="F46" s="247" t="s">
        <v>4</v>
      </c>
      <c r="G46" s="248" t="s">
        <v>5</v>
      </c>
      <c r="H46" s="248" t="s">
        <v>6</v>
      </c>
      <c r="I46" s="248" t="s">
        <v>7</v>
      </c>
      <c r="J46" s="249" t="s">
        <v>8</v>
      </c>
    </row>
    <row r="47" spans="2:10" ht="57.75" customHeight="1" x14ac:dyDescent="0.2">
      <c r="B47" s="250"/>
      <c r="C47" s="1196" t="s">
        <v>487</v>
      </c>
      <c r="D47" s="1196"/>
      <c r="E47" s="1197"/>
      <c r="F47" s="251">
        <v>13.4</v>
      </c>
      <c r="G47" s="252">
        <v>14.79</v>
      </c>
      <c r="H47" s="252">
        <v>16.149999999999999</v>
      </c>
      <c r="I47" s="252">
        <v>16.46</v>
      </c>
      <c r="J47" s="253">
        <v>19.100000000000001</v>
      </c>
    </row>
    <row r="48" spans="2:10" ht="57.75" customHeight="1" x14ac:dyDescent="0.2">
      <c r="B48" s="254"/>
      <c r="C48" s="1198" t="s">
        <v>488</v>
      </c>
      <c r="D48" s="1198"/>
      <c r="E48" s="1199"/>
      <c r="F48" s="255">
        <v>4.66</v>
      </c>
      <c r="G48" s="256">
        <v>3.27</v>
      </c>
      <c r="H48" s="256">
        <v>3.87</v>
      </c>
      <c r="I48" s="256">
        <v>4.91</v>
      </c>
      <c r="J48" s="257">
        <v>6.13</v>
      </c>
    </row>
    <row r="49" spans="2:10" ht="57.75" customHeight="1" thickBot="1" x14ac:dyDescent="0.25">
      <c r="B49" s="258"/>
      <c r="C49" s="1200" t="s">
        <v>489</v>
      </c>
      <c r="D49" s="1200"/>
      <c r="E49" s="1201"/>
      <c r="F49" s="259">
        <v>1.89</v>
      </c>
      <c r="G49" s="260" t="s">
        <v>490</v>
      </c>
      <c r="H49" s="260">
        <v>3.25</v>
      </c>
      <c r="I49" s="260">
        <v>1.62</v>
      </c>
      <c r="J49" s="261">
        <v>3.75</v>
      </c>
    </row>
    <row r="50" spans="2:10" ht="13.5" customHeight="1" x14ac:dyDescent="0.2"/>
  </sheetData>
  <sheetProtection algorithmName="SHA-512" hashValue="u3oyGPV+Jjd03yRj9OFOXagpa5oG+Lfma+Jha2g42+Z1HPe/oGGdJg3wvAbWkZmRqDZQT7l7Z5N65SDOzNJMbw==" saltValue="cZD+YW7xflHL6YsmLgCO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2022-09-21T10:12:23Z</cp:lastPrinted>
  <dcterms:created xsi:type="dcterms:W3CDTF">2022-07-27T04:36:21Z</dcterms:created>
  <dcterms:modified xsi:type="dcterms:W3CDTF">2022-09-26T05:34:14Z</dcterms:modified>
  <cp:category/>
</cp:coreProperties>
</file>