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sv\組織フォルダ\財政課フォルダ\課共有\一般【一般】\照会・通知②（東京都）\R4\20220908111111令和２年度財政状況資料集の作成について（２回目）\依頼・回答\"/>
    </mc:Choice>
  </mc:AlternateContent>
  <xr:revisionPtr revIDLastSave="0" documentId="13_ncr:1_{CFC4CBB6-C5C5-4114-89FA-F7656F73CE09}" xr6:coauthVersionLast="36" xr6:coauthVersionMax="36" xr10:uidLastSave="{00000000-0000-0000-0000-000000000000}"/>
  <bookViews>
    <workbookView xWindow="0" yWindow="0" windowWidth="15360" windowHeight="7635" tabRatio="825"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C36" i="10"/>
  <c r="BW35" i="10"/>
  <c r="BE35" i="10"/>
  <c r="C35" i="10"/>
  <c r="CO34" i="10"/>
  <c r="CO35" i="10" s="1"/>
  <c r="CO36" i="10" s="1"/>
  <c r="CO37" i="10" s="1"/>
  <c r="CO38" i="10" s="1"/>
  <c r="CO39" i="10" s="1"/>
  <c r="CO40" i="10" s="1"/>
  <c r="CO41" i="10" s="1"/>
  <c r="BW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<sst xmlns="http://schemas.openxmlformats.org/spreadsheetml/2006/main" count="1147" uniqueCount="615">
  <si>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</si>
  <si>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</si>
  <si>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</si>
  <si>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</si>
  <si>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</si>
  <si>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</si>
  <si>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</si>
  <si>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</si>
  <si>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</si>
  <si>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</si>
  <si>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</si>
  <si>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</si>
  <si>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</si>
  <si>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</si>
  <si>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</si>
  <si>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</si>
  <si>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</si>
  <si>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</si>
  <si>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</si>
  <si>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</si>
  <si>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</si>
  <si>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</si>
  <si>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</si>
  <si>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</si>
  <si>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</si>
  <si>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</si>
  <si>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</si>
  <si>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</si>
  <si>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</si>
  <si>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</si>
  <si>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</si>
  <si>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</si>
  <si>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</si>
  <si>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</si>
  <si>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</si>
  <si>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</si>
  <si>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</si>
  <si>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</si>
  <si>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</si>
  <si>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</si>
  <si>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</si>
  <si>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</si>
  <si>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</si>
  <si>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</si>
  <si>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</si>
  <si>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</si>
  <si>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</si>
  <si>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</si>
  <si>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</si>
  <si>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</si>
  <si>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</si>
  <si>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</si>
  <si>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</si>
  <si>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</si>
  <si>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</si>
  <si>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</si>
  <si>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</si>
  <si>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</si>
  <si>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</si>
  <si>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</si>
  <si>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</si>
  <si>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</si>
  <si>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</si>
  <si>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</si>
  <si>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</si>
  <si>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</si>
  <si>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</si>
  <si>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</si>
  <si>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</si>
  <si>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</si>
  <si>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</si>
  <si>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</si>
  <si>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</si>
  <si>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</si>
  <si>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</si>
  <si>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</si>
  <si>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</si>
  <si>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</si>
  <si>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</si>
  <si>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</si>
  <si>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</si>
  <si>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</si>
  <si>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</si>
  <si>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</si>
  <si>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</si>
  <si>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</si>
  <si>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</si>
  <si>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</si>
  <si>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</si>
  <si>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</si>
  <si>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</si>
  <si>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</si>
  <si>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</si>
  <si>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</si>
  <si>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</si>
  <si>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</si>
  <si>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</si>
  <si>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武蔵野市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</si>
  <si>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</si>
  <si>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</si>
  <si>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</si>
  <si>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</si>
  <si>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</si>
  <si>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</si>
  <si>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</si>
  <si>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</si>
  <si>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</si>
  <si>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</si>
  <si>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</si>
  <si>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</si>
  <si>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</si>
  <si>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</si>
  <si>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</si>
  <si>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</si>
  <si>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</si>
  <si>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</si>
  <si>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</si>
  <si>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</si>
  <si>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</si>
  <si>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</si>
  <si>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</si>
  <si>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</si>
  <si>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</si>
  <si>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</si>
  <si>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</si>
  <si>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</si>
  <si>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</si>
  <si>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</si>
  <si>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</si>
  <si>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</si>
  <si>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</si>
  <si>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</si>
  <si>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</si>
  <si>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</si>
  <si>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</si>
  <si>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</si>
  <si>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</si>
  <si>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</si>
  <si>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</si>
  <si>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</si>
  <si>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</si>
  <si>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</si>
  <si>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</si>
  <si>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</si>
  <si>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</si>
  <si>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</si>
  <si>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</si>
  <si>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</si>
  <si>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</si>
  <si>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</si>
  <si>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</si>
  <si>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</si>
  <si>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</si>
  <si>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</si>
  <si>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</si>
  <si>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</si>
  <si>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</si>
  <si>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</si>
  <si>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</si>
  <si>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</si>
  <si>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</si>
  <si>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</si>
  <si>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</si>
  <si>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</si>
  <si>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</si>
  <si>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</si>
  <si>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</si>
  <si>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</si>
  <si>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</si>
  <si>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</si>
  <si>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</si>
  <si>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</si>
  <si>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</si>
  <si>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</si>
  <si>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</si>
  <si>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</si>
  <si>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</si>
  <si>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</si>
  <si>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</si>
  <si>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</si>
  <si>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</si>
  <si>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</si>
  <si>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</si>
  <si>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</si>
  <si>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</si>
  <si>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</si>
  <si>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</si>
  <si>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</si>
  <si>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</si>
  <si>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</si>
  <si>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</si>
  <si>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</si>
  <si>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</si>
  <si>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</si>
  <si>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</si>
  <si>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</si>
  <si>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</si>
  <si>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</si>
  <si>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</si>
  <si>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</si>
  <si>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</si>
  <si>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</si>
  <si>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</si>
  <si>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</si>
  <si>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</si>
  <si>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</si>
  <si>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</si>
  <si>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</si>
  <si>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</si>
  <si>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</si>
  <si>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</si>
  <si>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</si>
  <si>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</si>
  <si>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</si>
  <si>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東京都武蔵野市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</si>
  <si>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</si>
  <si>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</si>
  <si>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</si>
  <si>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</si>
  <si>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</si>
  <si>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</si>
  <si>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</si>
  <si>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</si>
  <si>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</si>
  <si>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</si>
  <si>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</si>
  <si>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</si>
  <si>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</si>
  <si>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</si>
  <si>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</si>
  <si>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</si>
  <si>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</si>
  <si>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</si>
  <si>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</si>
  <si>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</si>
  <si>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</si>
  <si>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</si>
  <si>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</si>
  <si>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</si>
  <si>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</si>
  <si>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</si>
  <si>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</si>
  <si>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</si>
  <si>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</si>
  <si>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</si>
  <si>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</si>
  <si>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</si>
  <si>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</si>
  <si>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</si>
  <si>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</si>
  <si>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</si>
  <si>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</si>
  <si>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</si>
  <si>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</si>
  <si>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</si>
  <si>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</si>
  <si>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</si>
  <si>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</si>
  <si>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</si>
  <si>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</si>
  <si>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</si>
  <si>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</si>
  <si>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</si>
  <si>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</si>
  <si>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</si>
  <si>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</si>
  <si>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</si>
  <si>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</si>
  <si>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</si>
  <si>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</si>
  <si>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</si>
  <si>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</si>
  <si>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</si>
  <si>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</si>
  <si>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</si>
  <si>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</si>
  <si>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</si>
  <si>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</si>
  <si>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</si>
  <si>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</si>
  <si>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</si>
  <si>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</si>
  <si>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</si>
  <si>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</si>
  <si>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</si>
  <si>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</si>
  <si>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</si>
  <si>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</si>
  <si>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</si>
  <si>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</si>
  <si>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</si>
  <si>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</si>
  <si>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</si>
  <si>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</si>
  <si>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</si>
  <si>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</si>
  <si>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</si>
  <si>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</si>
  <si>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</si>
  <si>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</si>
  <si>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</si>
  <si>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</si>
  <si>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</si>
  <si>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</si>
  <si>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</si>
  <si>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</si>
  <si>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</si>
  <si>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</si>
  <si>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</si>
  <si>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</si>
  <si>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</si>
  <si>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</si>
  <si>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</si>
  <si>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</si>
  <si>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</si>
  <si>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</si>
  <si>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</si>
  <si>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</si>
  <si>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</si>
  <si>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</si>
  <si>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</si>
  <si>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</si>
  <si>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</si>
  <si>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</si>
  <si>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</si>
  <si>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</si>
  <si>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</si>
  <si>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</si>
  <si>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</si>
  <si>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</si>
  <si>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</si>
  <si>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</si>
  <si>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</si>
  <si>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</si>
  <si>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</si>
  <si>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</si>
  <si>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</si>
  <si>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</si>
  <si>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</si>
  <si>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</si>
  <si>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</si>
  <si>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</si>
  <si>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</si>
  <si>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</si>
  <si>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</si>
  <si>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</si>
  <si>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</si>
  <si>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</si>
  <si>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</si>
  <si>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</si>
  <si>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</si>
  <si>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</si>
  <si>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</si>
  <si>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</si>
  <si>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</si>
  <si>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</si>
  <si>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</si>
  <si>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</si>
  <si>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</si>
  <si>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</si>
  <si>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</si>
  <si>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</si>
  <si>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</si>
  <si>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</si>
  <si>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</si>
  <si>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</si>
  <si>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</si>
  <si>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</si>
  <si>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</si>
  <si>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東京都武蔵野市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</si>
  <si>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</si>
  <si>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</si>
  <si>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</si>
  <si>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</si>
  <si>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</si>
  <si>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</si>
  <si>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</si>
  <si>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</si>
  <si>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</si>
  <si>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</si>
  <si>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</si>
  <si>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</si>
  <si>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</si>
  <si>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</si>
  <si>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</si>
  <si>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</si>
  <si>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</si>
  <si>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</si>
  <si>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</si>
  <si>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</si>
  <si>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</si>
  <si>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</si>
  <si>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</si>
  <si>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</si>
  <si>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</si>
  <si>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</si>
  <si>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</si>
  <si>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</si>
  <si>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</si>
  <si>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</si>
  <si>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</si>
  <si>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</si>
  <si>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</si>
  <si>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</si>
  <si>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</si>
  <si>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</si>
  <si>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後期高齢者医療会計</t>
    <phoneticPr fontId="5"/>
  </si>
  <si>
    <t>水道事業</t>
    <phoneticPr fontId="5"/>
  </si>
  <si>
    <t>法適用企業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</si>
  <si>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</si>
  <si>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</si>
  <si>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</si>
  <si>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</si>
  <si>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</si>
  <si>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</si>
  <si>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</si>
  <si>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</si>
  <si>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</si>
  <si>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</si>
  <si>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</si>
  <si>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</si>
  <si>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</si>
  <si>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</si>
  <si>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</si>
  <si>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</si>
  <si>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</si>
  <si>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</si>
  <si>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</si>
  <si>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</si>
  <si>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</si>
  <si>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</si>
  <si>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</si>
  <si>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</si>
  <si>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</si>
  <si>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</si>
  <si>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</si>
  <si>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</si>
  <si>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</si>
  <si>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</si>
  <si>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</si>
  <si>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</si>
  <si>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</si>
  <si>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</si>
  <si>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</si>
  <si>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</si>
  <si>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</si>
  <si>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</si>
  <si>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</si>
  <si>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</si>
  <si>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</si>
  <si>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</si>
  <si>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</si>
  <si>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</si>
  <si>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</si>
  <si>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</si>
  <si>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</si>
  <si>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</si>
  <si>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</si>
  <si>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</si>
  <si>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</si>
  <si>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</si>
  <si>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</si>
  <si>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</si>
  <si>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</si>
  <si>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</si>
  <si>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</si>
  <si>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</si>
  <si>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</si>
  <si>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</si>
  <si>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</si>
  <si>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</si>
  <si>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</si>
  <si>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</si>
  <si>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</si>
  <si>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介護保険事業会計</t>
    <phoneticPr fontId="5"/>
  </si>
  <si>
    <t>(Ｆ)</t>
    <phoneticPr fontId="5"/>
  </si>
  <si>
    <t>後期高齢者医療会計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</si>
  <si>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</si>
  <si>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</si>
  <si>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</si>
  <si>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</si>
  <si>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</si>
  <si>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</si>
  <si>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</si>
  <si>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</si>
  <si>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</si>
  <si>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</si>
  <si>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</si>
  <si>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</si>
  <si>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</si>
  <si>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</si>
  <si>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</si>
  <si>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</si>
  <si>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</si>
  <si>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</si>
  <si>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</si>
  <si>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</si>
  <si>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</si>
  <si>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</si>
  <si>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</si>
  <si>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</si>
  <si>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</si>
  <si>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</si>
  <si>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</si>
  <si>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</si>
  <si>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</si>
  <si>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</si>
  <si>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</si>
  <si>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</si>
  <si>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</si>
  <si>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</si>
  <si>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</si>
  <si>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</si>
  <si>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</si>
  <si>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</si>
  <si>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</si>
  <si>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</si>
  <si>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</si>
  <si>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</si>
  <si>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</si>
  <si>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</si>
  <si>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</si>
  <si>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</si>
  <si>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</si>
  <si>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</si>
  <si>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</si>
  <si>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</si>
  <si>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</si>
  <si>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</si>
  <si>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</si>
  <si>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</si>
  <si>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</si>
  <si>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</si>
  <si>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</si>
  <si>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</si>
  <si>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</si>
  <si>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</si>
  <si>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</si>
  <si>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</si>
  <si>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</si>
  <si>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</si>
  <si>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</si>
  <si>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</si>
  <si>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</si>
  <si>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</si>
  <si>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</si>
  <si>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</si>
  <si>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</si>
  <si>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</si>
  <si>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</si>
  <si>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</si>
  <si>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</si>
  <si>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</si>
  <si>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</si>
  <si>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</si>
  <si>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</si>
  <si>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</si>
  <si>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</si>
  <si>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</si>
  <si>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</si>
  <si>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</si>
  <si>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</si>
  <si>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</si>
  <si>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</si>
  <si>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1.46</t>
  </si>
  <si>
    <t>▲ 0.22</t>
  </si>
  <si>
    <t>一般会計</t>
  </si>
  <si>
    <t>水道事業</t>
  </si>
  <si>
    <t>介護保険事業会計</t>
  </si>
  <si>
    <t>下水道事業</t>
  </si>
  <si>
    <t>国民健康保険事業会計</t>
  </si>
  <si>
    <t>後期高齢者医療会計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</si>
  <si>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</si>
  <si>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</si>
  <si>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</si>
  <si>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</si>
  <si>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</si>
  <si>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</si>
  <si>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</si>
  <si>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</si>
  <si>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東京たま広域資源循環組合</t>
    <rPh sb="0" eb="2">
      <t>トウキョウ</t>
    </rPh>
    <rPh sb="4" eb="6">
      <t>コウイキ</t>
    </rPh>
    <rPh sb="6" eb="8">
      <t>シゲン</t>
    </rPh>
    <rPh sb="8" eb="10">
      <t>ジュンカン</t>
    </rPh>
    <rPh sb="10" eb="12">
      <t>クミアイ</t>
    </rPh>
    <phoneticPr fontId="22"/>
  </si>
  <si>
    <t>湖南衛生組合</t>
    <rPh sb="0" eb="2">
      <t>コナン</t>
    </rPh>
    <rPh sb="2" eb="4">
      <t>エイセイ</t>
    </rPh>
    <rPh sb="4" eb="6">
      <t>クミアイ</t>
    </rPh>
    <phoneticPr fontId="22"/>
  </si>
  <si>
    <t>東京市町村総合事務組合
（一般会計）</t>
    <rPh sb="0" eb="2">
      <t>トウキョウ</t>
    </rPh>
    <rPh sb="2" eb="5">
      <t>シチョウソン</t>
    </rPh>
    <rPh sb="5" eb="7">
      <t>ソウゴウ</t>
    </rPh>
    <rPh sb="7" eb="9">
      <t>ジム</t>
    </rPh>
    <rPh sb="9" eb="11">
      <t>クミアイ</t>
    </rPh>
    <rPh sb="13" eb="15">
      <t>イッパン</t>
    </rPh>
    <rPh sb="15" eb="17">
      <t>カイケイ</t>
    </rPh>
    <phoneticPr fontId="22"/>
  </si>
  <si>
    <t>東京市町村総合事務組合
（交通災害共済事業特別会計）</t>
    <rPh sb="0" eb="2">
      <t>トウキョウ</t>
    </rPh>
    <rPh sb="2" eb="5">
      <t>シチョウソン</t>
    </rPh>
    <rPh sb="5" eb="7">
      <t>ソウゴウ</t>
    </rPh>
    <rPh sb="7" eb="9">
      <t>ジム</t>
    </rPh>
    <rPh sb="9" eb="11">
      <t>クミアイ</t>
    </rPh>
    <rPh sb="13" eb="15">
      <t>コウツウ</t>
    </rPh>
    <rPh sb="15" eb="17">
      <t>サイガイ</t>
    </rPh>
    <rPh sb="17" eb="19">
      <t>キョウサイ</t>
    </rPh>
    <rPh sb="19" eb="21">
      <t>ジギョウ</t>
    </rPh>
    <rPh sb="21" eb="23">
      <t>トクベツ</t>
    </rPh>
    <rPh sb="23" eb="25">
      <t>カイケイ</t>
    </rPh>
    <phoneticPr fontId="22"/>
  </si>
  <si>
    <t>東京都十一市競輪事業組合</t>
    <rPh sb="0" eb="2">
      <t>トウキョウ</t>
    </rPh>
    <rPh sb="2" eb="3">
      <t>ト</t>
    </rPh>
    <rPh sb="3" eb="5">
      <t>ジュウイチ</t>
    </rPh>
    <rPh sb="5" eb="6">
      <t>シ</t>
    </rPh>
    <rPh sb="6" eb="8">
      <t>ケイリン</t>
    </rPh>
    <rPh sb="8" eb="10">
      <t>ジギョウ</t>
    </rPh>
    <rPh sb="10" eb="12">
      <t>クミアイ</t>
    </rPh>
    <phoneticPr fontId="22"/>
  </si>
  <si>
    <t>東京都六市競艇事業組合</t>
    <rPh sb="0" eb="2">
      <t>トウキョウ</t>
    </rPh>
    <rPh sb="2" eb="3">
      <t>ト</t>
    </rPh>
    <rPh sb="3" eb="4">
      <t>ロク</t>
    </rPh>
    <rPh sb="4" eb="5">
      <t>シ</t>
    </rPh>
    <rPh sb="5" eb="7">
      <t>キョウテイ</t>
    </rPh>
    <rPh sb="7" eb="9">
      <t>ジギョウ</t>
    </rPh>
    <rPh sb="9" eb="11">
      <t>クミアイ</t>
    </rPh>
    <phoneticPr fontId="22"/>
  </si>
  <si>
    <t>東京都後期高齢者医療広域連合
（一般会計）</t>
    <rPh sb="0" eb="2">
      <t>トウキョウ</t>
    </rPh>
    <rPh sb="2" eb="3">
      <t>ト</t>
    </rPh>
    <rPh sb="3" eb="5">
      <t>コウキ</t>
    </rPh>
    <rPh sb="5" eb="7">
      <t>コウレイ</t>
    </rPh>
    <rPh sb="7" eb="8">
      <t>シャ</t>
    </rPh>
    <rPh sb="8" eb="10">
      <t>イリョウ</t>
    </rPh>
    <rPh sb="10" eb="12">
      <t>コウイキ</t>
    </rPh>
    <rPh sb="12" eb="14">
      <t>レンゴウ</t>
    </rPh>
    <rPh sb="16" eb="18">
      <t>イッパン</t>
    </rPh>
    <rPh sb="18" eb="20">
      <t>カイケイ</t>
    </rPh>
    <phoneticPr fontId="22"/>
  </si>
  <si>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2"/>
  </si>
  <si>
    <t>武蔵野市開発公社</t>
    <rPh sb="0" eb="4">
      <t>ムサシノシ</t>
    </rPh>
    <rPh sb="4" eb="6">
      <t>カイハツ</t>
    </rPh>
    <rPh sb="6" eb="8">
      <t>コウシャ</t>
    </rPh>
    <phoneticPr fontId="22"/>
  </si>
  <si>
    <t>武蔵野市福祉公社</t>
    <rPh sb="0" eb="4">
      <t>ムサシノシ</t>
    </rPh>
    <rPh sb="4" eb="6">
      <t>フクシ</t>
    </rPh>
    <rPh sb="6" eb="8">
      <t>コウシャ</t>
    </rPh>
    <phoneticPr fontId="22"/>
  </si>
  <si>
    <t>武蔵野文化事業団</t>
    <rPh sb="0" eb="3">
      <t>ムサシノ</t>
    </rPh>
    <rPh sb="3" eb="5">
      <t>ブンカ</t>
    </rPh>
    <rPh sb="5" eb="8">
      <t>ジギョウダン</t>
    </rPh>
    <phoneticPr fontId="22"/>
  </si>
  <si>
    <t>武蔵野健康づくり事業団</t>
    <rPh sb="0" eb="3">
      <t>ムサシノ</t>
    </rPh>
    <rPh sb="3" eb="5">
      <t>ケンコウ</t>
    </rPh>
    <rPh sb="8" eb="11">
      <t>ジギョウダン</t>
    </rPh>
    <phoneticPr fontId="22"/>
  </si>
  <si>
    <t>武蔵野生涯学習振興事業団</t>
    <rPh sb="0" eb="3">
      <t>ムサシノ</t>
    </rPh>
    <rPh sb="3" eb="5">
      <t>ショウガイ</t>
    </rPh>
    <rPh sb="5" eb="7">
      <t>ガクシュウ</t>
    </rPh>
    <rPh sb="7" eb="9">
      <t>シンコウ</t>
    </rPh>
    <rPh sb="9" eb="11">
      <t>ジギョウ</t>
    </rPh>
    <rPh sb="11" eb="12">
      <t>ダン</t>
    </rPh>
    <phoneticPr fontId="22"/>
  </si>
  <si>
    <t>武蔵野交流センター</t>
    <rPh sb="0" eb="3">
      <t>ムサシノ</t>
    </rPh>
    <rPh sb="3" eb="5">
      <t>コウリュウ</t>
    </rPh>
    <phoneticPr fontId="22"/>
  </si>
  <si>
    <t>武蔵野市土地開発公社</t>
    <rPh sb="0" eb="4">
      <t>ムサシノシ</t>
    </rPh>
    <rPh sb="4" eb="6">
      <t>トチ</t>
    </rPh>
    <rPh sb="6" eb="8">
      <t>カイハツ</t>
    </rPh>
    <rPh sb="8" eb="10">
      <t>コウシャ</t>
    </rPh>
    <phoneticPr fontId="22"/>
  </si>
  <si>
    <t>武蔵野市国際交流協会</t>
    <rPh sb="0" eb="4">
      <t>ムサシノシ</t>
    </rPh>
    <rPh sb="4" eb="6">
      <t>コクサイ</t>
    </rPh>
    <rPh sb="6" eb="8">
      <t>コウリュウ</t>
    </rPh>
    <rPh sb="8" eb="10">
      <t>キョウカイ</t>
    </rPh>
    <phoneticPr fontId="22"/>
  </si>
  <si>
    <t>武蔵野市給食・食育財団</t>
    <rPh sb="0" eb="4">
      <t>ムサシノシ</t>
    </rPh>
    <rPh sb="4" eb="6">
      <t>キュウショク</t>
    </rPh>
    <rPh sb="7" eb="9">
      <t>ショクイク</t>
    </rPh>
    <rPh sb="9" eb="11">
      <t>ザイダン</t>
    </rPh>
    <phoneticPr fontId="22"/>
  </si>
  <si>
    <t>○</t>
    <phoneticPr fontId="2"/>
  </si>
  <si>
    <t>公共施設整備基金</t>
    <phoneticPr fontId="5"/>
  </si>
  <si>
    <t>学校施設整備基金</t>
    <phoneticPr fontId="5"/>
  </si>
  <si>
    <t>公園緑化基金</t>
    <phoneticPr fontId="5"/>
  </si>
  <si>
    <t>吉祥寺まちづくり基金</t>
    <phoneticPr fontId="5"/>
  </si>
  <si>
    <t>高齢者住宅運営基金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</si>
  <si>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</si>
  <si>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</si>
  <si>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</si>
  <si>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</si>
  <si>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</si>
  <si>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と比較して低い水準にある。今後、老朽化した公共施設や都市基盤の更新に伴う地方債の新規発行が見込まれるが、引き続き計画的な事業執行により財政の健全性を維持し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</si>
  <si>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</si>
  <si>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</si>
  <si>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</si>
  <si>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を抑制し、基金の積立を積極的に行ってきた結果、将来負担比率はマイナスになっている。有形固定資産減価償却率についても類似団体内平均を大きく下回っており、財政の健全性を保ちながら適正に固定資産の維持管理を行ってきていると考えられる。今後は公共施設等総合管理計画に基づき、財政負担の低減や平準化を図りつつ、安全で時代のニーズに合った公共施設等の配置や維持管理を行う。</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</si>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</sst>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0DFE573-DE5B-4040-882F-392829D2C98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39221</c:v>
                </c:pt>
              </c:numCache>
            </c:numRef>
          </c:val>
          <c:smooth val="0"/>
          <c:extLst>
            <c:ext xmlns:c16="http://schemas.microsoft.com/office/drawing/2014/chart" uri="{C3380CC4-5D6E-409C-BE32-E72D297353CC}">
              <c16:uniqueId val="{00000000-0D01-4865-8149-0A50B669EC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87953</c:v>
                </c:pt>
                <c:pt idx="1">
                  <c:v>51950</c:v>
                </c:pt>
                <c:pt idx="2">
                  <c:v>47328</c:v>
                </c:pt>
                <c:pt idx="3">
                  <c:v>49990</c:v>
                </c:pt>
                <c:pt idx="4">
                  <c:v>27040</c:v>
                </c:pt>
              </c:numCache>
            </c:numRef>
          </c:val>
          <c:smooth val="0"/>
          <c:extLst>
            <c:ext xmlns:c16="http://schemas.microsoft.com/office/drawing/2014/chart" uri="{C3380CC4-5D6E-409C-BE32-E72D297353CC}">
              <c16:uniqueId val="{00000001-0D01-4865-8149-0A50B669EC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c:v>
                </c:pt>
                <c:pt idx="1">
                  <c:v>6.89</c:v>
                </c:pt>
                <c:pt idx="2">
                  <c:v>6.63</c:v>
                </c:pt>
                <c:pt idx="3">
                  <c:v>6.71</c:v>
                </c:pt>
                <c:pt idx="4">
                  <c:v>9.93</c:v>
                </c:pt>
              </c:numCache>
            </c:numRef>
          </c:val>
          <c:extLst>
            <c:ext xmlns:c16="http://schemas.microsoft.com/office/drawing/2014/chart" uri="{C3380CC4-5D6E-409C-BE32-E72D297353CC}">
              <c16:uniqueId val="{00000000-99B9-4D73-82E6-968570AFDB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14.61</c:v>
                </c:pt>
                <c:pt idx="1">
                  <c:v>14.69</c:v>
                </c:pt>
                <c:pt idx="2">
                  <c:v>14.63</c:v>
                </c:pt>
                <c:pt idx="3">
                  <c:v>14.67</c:v>
                </c:pt>
                <c:pt idx="4">
                  <c:v>13.86</c:v>
                </c:pt>
              </c:numCache>
            </c:numRef>
          </c:val>
          <c:extLst>
            <c:ext xmlns:c16="http://schemas.microsoft.com/office/drawing/2014/chart" uri="{C3380CC4-5D6E-409C-BE32-E72D297353CC}">
              <c16:uniqueId val="{00000001-99B9-4D73-82E6-968570AFDB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-1.46</c:v>
                </c:pt>
                <c:pt idx="1">
                  <c:v>1.36</c:v>
                </c:pt>
                <c:pt idx="2">
                  <c:v>-0.22</c:v>
                </c:pt>
                <c:pt idx="3">
                  <c:v>0.06</c:v>
                </c:pt>
                <c:pt idx="4">
                  <c:v>3.13</c:v>
                </c:pt>
              </c:numCache>
            </c:numRef>
          </c:val>
          <c:smooth val="0"/>
          <c:extLst>
            <c:ext xmlns:c16="http://schemas.microsoft.com/office/drawing/2014/chart" uri="{C3380CC4-5D6E-409C-BE32-E72D297353CC}">
              <c16:uniqueId val="{00000002-99B9-4D73-82E6-968570AFDB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0D-4675-A34A-2B3EF0F00C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0D-4675-A34A-2B3EF0F00C3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0D-4675-A34A-2B3EF0F00C3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50D-4675-A34A-2B3EF0F00C3A}"/>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0.01</c:v>
                </c:pt>
                <c:pt idx="4">
                  <c:v>#N/A</c:v>
                </c:pt>
                <c:pt idx="5">
                  <c:v>0.02</c:v>
                </c:pt>
                <c:pt idx="6">
                  <c:v>#N/A</c:v>
                </c:pt>
                <c:pt idx="7">
                  <c:v>0</c:v>
                </c:pt>
                <c:pt idx="8">
                  <c:v>#N/A</c:v>
                </c:pt>
                <c:pt idx="9">
                  <c:v>0.1</c:v>
                </c:pt>
              </c:numCache>
            </c:numRef>
          </c:val>
          <c:extLst>
            <c:ext xmlns:c16="http://schemas.microsoft.com/office/drawing/2014/chart" uri="{C3380CC4-5D6E-409C-BE32-E72D297353CC}">
              <c16:uniqueId val="{00000004-050D-4675-A34A-2B3EF0F00C3A}"/>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0.38</c:v>
                </c:pt>
                <c:pt idx="2">
                  <c:v>#N/A</c:v>
                </c:pt>
                <c:pt idx="3">
                  <c:v>0.53</c:v>
                </c:pt>
                <c:pt idx="4">
                  <c:v>#N/A</c:v>
                </c:pt>
                <c:pt idx="5">
                  <c:v>0.27</c:v>
                </c:pt>
                <c:pt idx="6">
                  <c:v>#N/A</c:v>
                </c:pt>
                <c:pt idx="7">
                  <c:v>0.21</c:v>
                </c:pt>
                <c:pt idx="8">
                  <c:v>#N/A</c:v>
                </c:pt>
                <c:pt idx="9">
                  <c:v>0.32</c:v>
                </c:pt>
              </c:numCache>
            </c:numRef>
          </c:val>
          <c:extLst>
            <c:ext xmlns:c16="http://schemas.microsoft.com/office/drawing/2014/chart" uri="{C3380CC4-5D6E-409C-BE32-E72D297353CC}">
              <c16:uniqueId val="{00000005-050D-4675-A34A-2B3EF0F00C3A}"/>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0.01</c:v>
                </c:pt>
                <c:pt idx="4">
                  <c:v>#N/A</c:v>
                </c:pt>
                <c:pt idx="5">
                  <c:v>0.12</c:v>
                </c:pt>
                <c:pt idx="6">
                  <c:v>#N/A</c:v>
                </c:pt>
                <c:pt idx="7">
                  <c:v>0.32</c:v>
                </c:pt>
                <c:pt idx="8">
                  <c:v>#N/A</c:v>
                </c:pt>
                <c:pt idx="9">
                  <c:v>0.81</c:v>
                </c:pt>
              </c:numCache>
            </c:numRef>
          </c:val>
          <c:extLst>
            <c:ext xmlns:c16="http://schemas.microsoft.com/office/drawing/2014/chart" uri="{C3380CC4-5D6E-409C-BE32-E72D297353CC}">
              <c16:uniqueId val="{00000006-050D-4675-A34A-2B3EF0F00C3A}"/>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0.46</c:v>
                </c:pt>
                <c:pt idx="2">
                  <c:v>#N/A</c:v>
                </c:pt>
                <c:pt idx="3">
                  <c:v>0.87</c:v>
                </c:pt>
                <c:pt idx="4">
                  <c:v>#N/A</c:v>
                </c:pt>
                <c:pt idx="5">
                  <c:v>0.88</c:v>
                </c:pt>
                <c:pt idx="6">
                  <c:v>#N/A</c:v>
                </c:pt>
                <c:pt idx="7">
                  <c:v>0.46</c:v>
                </c:pt>
                <c:pt idx="8">
                  <c:v>#N/A</c:v>
                </c:pt>
                <c:pt idx="9">
                  <c:v>0.91</c:v>
                </c:pt>
              </c:numCache>
            </c:numRef>
          </c:val>
          <c:extLst>
            <c:ext xmlns:c16="http://schemas.microsoft.com/office/drawing/2014/chart" uri="{C3380CC4-5D6E-409C-BE32-E72D297353CC}">
              <c16:uniqueId val="{00000007-050D-4675-A34A-2B3EF0F00C3A}"/>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3.64</c:v>
                </c:pt>
                <c:pt idx="2">
                  <c:v>#N/A</c:v>
                </c:pt>
                <c:pt idx="3">
                  <c:v>4.09</c:v>
                </c:pt>
                <c:pt idx="4">
                  <c:v>#N/A</c:v>
                </c:pt>
                <c:pt idx="5">
                  <c:v>3.99</c:v>
                </c:pt>
                <c:pt idx="6">
                  <c:v>#N/A</c:v>
                </c:pt>
                <c:pt idx="7">
                  <c:v>3.92</c:v>
                </c:pt>
                <c:pt idx="8">
                  <c:v>#N/A</c:v>
                </c:pt>
                <c:pt idx="9">
                  <c:v>3.08</c:v>
                </c:pt>
              </c:numCache>
            </c:numRef>
          </c:val>
          <c:extLst>
            <c:ext xmlns:c16="http://schemas.microsoft.com/office/drawing/2014/chart" uri="{C3380CC4-5D6E-409C-BE32-E72D297353CC}">
              <c16:uniqueId val="{00000008-050D-4675-A34A-2B3EF0F00C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5.5</c:v>
                </c:pt>
                <c:pt idx="2">
                  <c:v>#N/A</c:v>
                </c:pt>
                <c:pt idx="3">
                  <c:v>6.88</c:v>
                </c:pt>
                <c:pt idx="4">
                  <c:v>#N/A</c:v>
                </c:pt>
                <c:pt idx="5">
                  <c:v>6.63</c:v>
                </c:pt>
                <c:pt idx="6">
                  <c:v>#N/A</c:v>
                </c:pt>
                <c:pt idx="7">
                  <c:v>6.7</c:v>
                </c:pt>
                <c:pt idx="8">
                  <c:v>#N/A</c:v>
                </c:pt>
                <c:pt idx="9">
                  <c:v>9.92</c:v>
                </c:pt>
              </c:numCache>
            </c:numRef>
          </c:val>
          <c:extLst>
            <c:ext xmlns:c16="http://schemas.microsoft.com/office/drawing/2014/chart" uri="{C3380CC4-5D6E-409C-BE32-E72D297353CC}">
              <c16:uniqueId val="{00000009-050D-4675-A34A-2B3EF0F00C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3277</c:v>
                </c:pt>
                <c:pt idx="5">
                  <c:v>3458</c:v>
                </c:pt>
                <c:pt idx="8">
                  <c:v>4066</c:v>
                </c:pt>
                <c:pt idx="11">
                  <c:v>3546</c:v>
                </c:pt>
                <c:pt idx="14">
                  <c:v>3156</c:v>
                </c:pt>
              </c:numCache>
            </c:numRef>
          </c:val>
          <c:extLst>
            <c:ext xmlns:c16="http://schemas.microsoft.com/office/drawing/2014/chart" uri="{C3380CC4-5D6E-409C-BE32-E72D297353CC}">
              <c16:uniqueId val="{00000000-9018-45CD-9B03-733BC8D9F7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18-45CD-9B03-733BC8D9F7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562</c:v>
                </c:pt>
                <c:pt idx="3">
                  <c:v>1013</c:v>
                </c:pt>
                <c:pt idx="6">
                  <c:v>2118</c:v>
                </c:pt>
                <c:pt idx="9">
                  <c:v>1051</c:v>
                </c:pt>
                <c:pt idx="12">
                  <c:v>300</c:v>
                </c:pt>
              </c:numCache>
            </c:numRef>
          </c:val>
          <c:extLst>
            <c:ext xmlns:c16="http://schemas.microsoft.com/office/drawing/2014/chart" uri="{C3380CC4-5D6E-409C-BE32-E72D297353CC}">
              <c16:uniqueId val="{00000002-9018-45CD-9B03-733BC8D9F7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71</c:v>
                </c:pt>
                <c:pt idx="3">
                  <c:v>65</c:v>
                </c:pt>
                <c:pt idx="6">
                  <c:v>55</c:v>
                </c:pt>
                <c:pt idx="9">
                  <c:v>49</c:v>
                </c:pt>
                <c:pt idx="12">
                  <c:v>21</c:v>
                </c:pt>
              </c:numCache>
            </c:numRef>
          </c:val>
          <c:extLst>
            <c:ext xmlns:c16="http://schemas.microsoft.com/office/drawing/2014/chart" uri="{C3380CC4-5D6E-409C-BE32-E72D297353CC}">
              <c16:uniqueId val="{00000003-9018-45CD-9B03-733BC8D9F7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237</c:v>
                </c:pt>
                <c:pt idx="3">
                  <c:v>241</c:v>
                </c:pt>
                <c:pt idx="6">
                  <c:v>265</c:v>
                </c:pt>
                <c:pt idx="9">
                  <c:v>324</c:v>
                </c:pt>
                <c:pt idx="12">
                  <c:v>440</c:v>
                </c:pt>
              </c:numCache>
            </c:numRef>
          </c:val>
          <c:extLst>
            <c:ext xmlns:c16="http://schemas.microsoft.com/office/drawing/2014/chart" uri="{C3380CC4-5D6E-409C-BE32-E72D297353CC}">
              <c16:uniqueId val="{00000004-9018-45CD-9B03-733BC8D9F7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18-45CD-9B03-733BC8D9F7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18-45CD-9B03-733BC8D9F7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1897</c:v>
                </c:pt>
                <c:pt idx="3">
                  <c:v>1856</c:v>
                </c:pt>
                <c:pt idx="6">
                  <c:v>1844</c:v>
                </c:pt>
                <c:pt idx="9">
                  <c:v>1670</c:v>
                </c:pt>
                <c:pt idx="12">
                  <c:v>1704</c:v>
                </c:pt>
              </c:numCache>
            </c:numRef>
          </c:val>
          <c:extLst>
            <c:ext xmlns:c16="http://schemas.microsoft.com/office/drawing/2014/chart" uri="{C3380CC4-5D6E-409C-BE32-E72D297353CC}">
              <c16:uniqueId val="{00000007-9018-45CD-9B03-733BC8D9F7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-510</c:v>
                </c:pt>
                <c:pt idx="2">
                  <c:v>#N/A</c:v>
                </c:pt>
                <c:pt idx="3">
                  <c:v>#N/A</c:v>
                </c:pt>
                <c:pt idx="4">
                  <c:v>-283</c:v>
                </c:pt>
                <c:pt idx="5">
                  <c:v>#N/A</c:v>
                </c:pt>
                <c:pt idx="6">
                  <c:v>#N/A</c:v>
                </c:pt>
                <c:pt idx="7">
                  <c:v>216</c:v>
                </c:pt>
                <c:pt idx="8">
                  <c:v>#N/A</c:v>
                </c:pt>
                <c:pt idx="9">
                  <c:v>#N/A</c:v>
                </c:pt>
                <c:pt idx="10">
                  <c:v>-452</c:v>
                </c:pt>
                <c:pt idx="11">
                  <c:v>#N/A</c:v>
                </c:pt>
                <c:pt idx="12">
                  <c:v>#N/A</c:v>
                </c:pt>
                <c:pt idx="13">
                  <c:v>-691</c:v>
                </c:pt>
                <c:pt idx="14">
                  <c:v>#N/A</c:v>
                </c:pt>
              </c:numCache>
            </c:numRef>
          </c:val>
          <c:smooth val="0"/>
          <c:extLst>
            <c:ext xmlns:c16="http://schemas.microsoft.com/office/drawing/2014/chart" uri="{C3380CC4-5D6E-409C-BE32-E72D297353CC}">
              <c16:uniqueId val="{00000008-9018-45CD-9B03-733BC8D9F7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17810</c:v>
                </c:pt>
                <c:pt idx="5">
                  <c:v>15795</c:v>
                </c:pt>
                <c:pt idx="8">
                  <c:v>13996</c:v>
                </c:pt>
                <c:pt idx="11">
                  <c:v>12356</c:v>
                </c:pt>
                <c:pt idx="14">
                  <c:v>10864</c:v>
                </c:pt>
              </c:numCache>
            </c:numRef>
          </c:val>
          <c:extLst>
            <c:ext xmlns:c16="http://schemas.microsoft.com/office/drawing/2014/chart" uri="{C3380CC4-5D6E-409C-BE32-E72D297353CC}">
              <c16:uniqueId val="{00000000-4662-4125-809F-D96C0BF358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10481</c:v>
                </c:pt>
                <c:pt idx="5">
                  <c:v>11451</c:v>
                </c:pt>
                <c:pt idx="8">
                  <c:v>10200</c:v>
                </c:pt>
                <c:pt idx="11">
                  <c:v>10630</c:v>
                </c:pt>
                <c:pt idx="14">
                  <c:v>9920</c:v>
                </c:pt>
              </c:numCache>
            </c:numRef>
          </c:val>
          <c:extLst>
            <c:ext xmlns:c16="http://schemas.microsoft.com/office/drawing/2014/chart" uri="{C3380CC4-5D6E-409C-BE32-E72D297353CC}">
              <c16:uniqueId val="{00000001-4662-4125-809F-D96C0BF358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39324</c:v>
                </c:pt>
                <c:pt idx="5">
                  <c:v>41415</c:v>
                </c:pt>
                <c:pt idx="8">
                  <c:v>43243</c:v>
                </c:pt>
                <c:pt idx="11">
                  <c:v>45073</c:v>
                </c:pt>
                <c:pt idx="14">
                  <c:v>48445</c:v>
                </c:pt>
              </c:numCache>
            </c:numRef>
          </c:val>
          <c:extLst>
            <c:ext xmlns:c16="http://schemas.microsoft.com/office/drawing/2014/chart" uri="{C3380CC4-5D6E-409C-BE32-E72D297353CC}">
              <c16:uniqueId val="{00000002-4662-4125-809F-D96C0BF358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62-4125-809F-D96C0BF358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62-4125-809F-D96C0BF358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244</c:v>
                </c:pt>
                <c:pt idx="6">
                  <c:v>0</c:v>
                </c:pt>
                <c:pt idx="9">
                  <c:v>0</c:v>
                </c:pt>
                <c:pt idx="12">
                  <c:v>0</c:v>
                </c:pt>
              </c:numCache>
            </c:numRef>
          </c:val>
          <c:extLst>
            <c:ext xmlns:c16="http://schemas.microsoft.com/office/drawing/2014/chart" uri="{C3380CC4-5D6E-409C-BE32-E72D297353CC}">
              <c16:uniqueId val="{00000005-4662-4125-809F-D96C0BF358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7369</c:v>
                </c:pt>
                <c:pt idx="3">
                  <c:v>7354</c:v>
                </c:pt>
                <c:pt idx="6">
                  <c:v>7015</c:v>
                </c:pt>
                <c:pt idx="9">
                  <c:v>6860</c:v>
                </c:pt>
                <c:pt idx="12">
                  <c:v>6423</c:v>
                </c:pt>
              </c:numCache>
            </c:numRef>
          </c:val>
          <c:extLst>
            <c:ext xmlns:c16="http://schemas.microsoft.com/office/drawing/2014/chart" uri="{C3380CC4-5D6E-409C-BE32-E72D297353CC}">
              <c16:uniqueId val="{00000006-4662-4125-809F-D96C0BF358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202</c:v>
                </c:pt>
                <c:pt idx="3">
                  <c:v>141</c:v>
                </c:pt>
                <c:pt idx="6">
                  <c:v>83</c:v>
                </c:pt>
                <c:pt idx="9">
                  <c:v>30</c:v>
                </c:pt>
                <c:pt idx="12">
                  <c:v>10</c:v>
                </c:pt>
              </c:numCache>
            </c:numRef>
          </c:val>
          <c:extLst>
            <c:ext xmlns:c16="http://schemas.microsoft.com/office/drawing/2014/chart" uri="{C3380CC4-5D6E-409C-BE32-E72D297353CC}">
              <c16:uniqueId val="{00000007-4662-4125-809F-D96C0BF358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6003</c:v>
                </c:pt>
                <c:pt idx="3">
                  <c:v>6028</c:v>
                </c:pt>
                <c:pt idx="6">
                  <c:v>6161</c:v>
                </c:pt>
                <c:pt idx="9">
                  <c:v>6204</c:v>
                </c:pt>
                <c:pt idx="12">
                  <c:v>6782</c:v>
                </c:pt>
              </c:numCache>
            </c:numRef>
          </c:val>
          <c:extLst>
            <c:ext xmlns:c16="http://schemas.microsoft.com/office/drawing/2014/chart" uri="{C3380CC4-5D6E-409C-BE32-E72D297353CC}">
              <c16:uniqueId val="{00000008-4662-4125-809F-D96C0BF358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8906</c:v>
                </c:pt>
                <c:pt idx="3">
                  <c:v>7844</c:v>
                </c:pt>
                <c:pt idx="6">
                  <c:v>6413</c:v>
                </c:pt>
                <c:pt idx="9">
                  <c:v>6006</c:v>
                </c:pt>
                <c:pt idx="12">
                  <c:v>7715</c:v>
                </c:pt>
              </c:numCache>
            </c:numRef>
          </c:val>
          <c:extLst>
            <c:ext xmlns:c16="http://schemas.microsoft.com/office/drawing/2014/chart" uri="{C3380CC4-5D6E-409C-BE32-E72D297353CC}">
              <c16:uniqueId val="{00000009-4662-4125-809F-D96C0BF358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17245</c:v>
                </c:pt>
                <c:pt idx="3">
                  <c:v>15900</c:v>
                </c:pt>
                <c:pt idx="6">
                  <c:v>14285</c:v>
                </c:pt>
                <c:pt idx="9">
                  <c:v>13239</c:v>
                </c:pt>
                <c:pt idx="12">
                  <c:v>11781</c:v>
                </c:pt>
              </c:numCache>
            </c:numRef>
          </c:val>
          <c:extLst>
            <c:ext xmlns:c16="http://schemas.microsoft.com/office/drawing/2014/chart" uri="{C3380CC4-5D6E-409C-BE32-E72D297353CC}">
              <c16:uniqueId val="{0000000A-4662-4125-809F-D96C0BF358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62-4125-809F-D96C0BF358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6104</c:v>
                </c:pt>
                <c:pt idx="1">
                  <c:v>6105</c:v>
                </c:pt>
                <c:pt idx="2">
                  <c:v>5968</c:v>
                </c:pt>
              </c:numCache>
            </c:numRef>
          </c:val>
          <c:extLst>
            <c:ext xmlns:c16="http://schemas.microsoft.com/office/drawing/2014/chart" uri="{C3380CC4-5D6E-409C-BE32-E72D297353CC}">
              <c16:uniqueId val="{00000000-0953-42E7-9076-0B30E8A022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953-42E7-9076-0B30E8A022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37139</c:v>
                </c:pt>
                <c:pt idx="1">
                  <c:v>38968</c:v>
                </c:pt>
                <c:pt idx="2">
                  <c:v>41403</c:v>
                </c:pt>
              </c:numCache>
            </c:numRef>
          </c:val>
          <c:extLst>
            <c:ext xmlns:c16="http://schemas.microsoft.com/office/drawing/2014/chart" uri="{C3380CC4-5D6E-409C-BE32-E72D297353CC}">
              <c16:uniqueId val="{00000002-0953-42E7-9076-0B30E8A022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spPr>
            <a:ln w="6350" cap="flat">
              <a:solidFill>
                <a:srgbClr val="FF0000"/>
              </a:solidFill>
            </a:ln>
          </c:spPr>
          <c:marker>
            <c:symbol val="circle"/>
            <c:size val="8"/>
            <c:spPr>
              <a:solidFill>
                <a:srgbClr val="FF0000"/>
              </a:solidFill>
              <a:ln w="12700">
                <a:solidFill>
                  <a:srgbClr val="FF0000"/>
                </a:solidFill>
              </a:ln>
            </c:spPr>
          </c:marker>
          <c:dLbls>
            <c:dLbl>
              <c:idx val="0"/>
              <c:tx>
                <c:strRef>
                  <c:f>[［1回目］【財政状況資料集】_132039_武蔵野市_2020.xlsx]公会計指標分析・財政指標組合せ分析表!$BP$50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{E8663F2F-02FC-439E-95B2-D4EF3E214E54}</c15:txfldGUID>
                      <c15:f>[［1回目］【財政状況資料集】_132039_武蔵野市_2020.xlsx]公会計指標分析・財政指標組合せ分析表!$BP$50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4A9-4EE2-BBE4-7E09C5F2EA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{6CFDB557-BAA1-4981-A748-4730B72C188C}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A9-4EE2-BBE4-7E09C5F2EA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{7BE4318A-2C60-4E95-BFE3-3424AFEA9CD0}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A9-4EE2-BBE4-7E09C5F2EA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{A4DAEDEC-03D9-4B5A-B985-AF70EF71BB90}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A9-4EE2-BBE4-7E09C5F2EA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{6B82513B-5C03-4626-9D71-EBCA5FD3385E}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A9-4EE2-BBE4-7E09C5F2EA32}"/>
                </c:ext>
              </c:extLst>
            </c:dLbl>
            <c:dLbl>
              <c:idx val="8"/>
              <c:tx>
                <c:strRef>
                  <c:f>[［1回目］【財政状況資料集】_132039_武蔵野市_2020.xlsx]公会計指標分析・財政指標組合せ分析表!$BX$50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{7240914C-8525-404F-9127-EAC94E575890}</c15:txfldGUID>
                      <c15:f>[［1回目］【財政状況資料集】_132039_武蔵野市_2020.xlsx]公会計指標分析・財政指標組合せ分析表!$BX$50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4A9-4EE2-BBE4-7E09C5F2EA32}"/>
                </c:ext>
              </c:extLst>
            </c:dLbl>
            <c:dLbl>
              <c:idx val="16"/>
              <c:tx>
                <c:strRef>
                  <c:f>[［1回目］【財政状況資料集】_132039_武蔵野市_2020.xlsx]公会計指標分析・財政指標組合せ分析表!$CF$50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{1F1AC0B1-FD96-454F-BD27-ADC019C1B947}</c15:txfldGUID>
                      <c15:f>[［1回目］【財政状況資料集】_132039_武蔵野市_2020.xlsx]公会計指標分析・財政指標組合せ分析表!$CF$50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4A9-4EE2-BBE4-7E09C5F2EA32}"/>
                </c:ext>
              </c:extLst>
            </c:dLbl>
            <c:dLbl>
              <c:idx val="24"/>
              <c:tx>
                <c:strRef>
                  <c:f>[［1回目］【財政状況資料集】_132039_武蔵野市_2020.xlsx]公会計指標分析・財政指標組合せ分析表!$CN$50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{4955913B-E6F4-40F4-99C0-4F0BC83E45D0}</c15:txfldGUID>
                      <c15:f>[［1回目］【財政状況資料集】_132039_武蔵野市_2020.xlsx]公会計指標分析・財政指標組合せ分析表!$CN$50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4A9-4EE2-BBE4-7E09C5F2EA32}"/>
                </c:ext>
              </c:extLst>
            </c:dLbl>
            <c:dLbl>
              <c:idx val="32"/>
              <c:tx>
                <c:strRef>
                  <c:f>[［1回目］【財政状況資料集】_132039_武蔵野市_2020.xlsx]公会計指標分析・財政指標組合せ分析表!$CV$50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{DEB22830-7847-458D-9172-F44E03F9817B}</c15:txfldGUID>
                      <c15:f>[［1回目］【財政状況資料集】_132039_武蔵野市_2020.xlsx]公会計指標分析・財政指標組合せ分析表!$CV$50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4A9-4EE2-BBE4-7E09C5F2EA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[［1回目］【財政状況資料集】_132039_武蔵野市_2020.xlsx]公会計指標分析・財政指標組合せ分析表!$BP$53:$DC$53</c:f>
              <c:numCache>
                <c:formatCode>General</c:formatCode>
                <c:ptCount val="40"/>
                <c:pt idx="0" formatCode="#,##0.0;&quot;▲ &quot;#,##0.0">
                  <c:v>53.1</c:v>
                </c:pt>
                <c:pt idx="8" formatCode="#,##0.0;&quot;▲ &quot;#,##0.0">
                  <c:v>52.5</c:v>
                </c:pt>
                <c:pt idx="16" formatCode="#,##0.0;&quot;▲ &quot;#,##0.0">
                  <c:v>54.1</c:v>
                </c:pt>
                <c:pt idx="24" formatCode="#,##0.0;&quot;▲ &quot;#,##0.0">
                  <c:v>55.6</c:v>
                </c:pt>
                <c:pt idx="32" formatCode="#,##0.0;&quot;▲ &quot;#,##0.0">
                  <c:v>56.9</c:v>
                </c:pt>
              </c:numCache>
            </c:numRef>
          </c:xVal>
          <c:yVal>
            <c:numRef>
              <c:f>[［1回目］【財政状況資料集】_132039_武蔵野市_2020.xlsx]公会計指標分析・財政指標組合せ分析表!$BP$51:$DC$51</c:f>
              <c:numCache>
                <c:formatCode>General</c:formatCode>
                <c:ptCount val="40"/>
              </c:numCache>
            </c:numRef>
          </c:yVal>
          <c:smooth val="0"/>
          <c:extLst>
            <c:ext xmlns:c15="http://schemas.microsoft.com/office/drawing/2012/chart" uri="{02D57815-91ED-43cb-92C2-25804820EDAC}">
              <c15:filteredSeriesTitle>
                <c15:tx>
                  <c:strRef>
                    <c:extLst>
                      <c:ext uri="{02D57815-91ED-43cb-92C2-25804820EDAC}">
                        <c15:formulaRef>
                          <c15:sqref>[［1回目］【財政状況資料集】_132039_武蔵野市_2020.xlsx]公会計指標分析・財政指標組合せ分析表!$AN$51</c15:sqref>
                        </c15:formulaRef>
                      </c:ext>
                    </c:extLst>
                    <c:strCache>
                      <c:ptCount val="1"/>
                      <c:pt idx="0">
                        <c:v>当該団体値</c:v>
                      </c:pt>
                    </c:strCache>
                  </c:strRef>
                </c15:tx>
              </c15:filteredSeriesTitle>
            </c:ext>
            <c:ext xmlns:c16="http://schemas.microsoft.com/office/drawing/2014/chart" uri="{C3380CC4-5D6E-409C-BE32-E72D297353CC}">
              <c16:uniqueId val="{00000009-34A9-4EE2-BBE4-7E09C5F2EA32}"/>
            </c:ext>
          </c:extLst>
        </c:ser>
        <c:ser>
          <c:idx val="1"/>
          <c:order val="1"/>
          <c:spPr>
            <a:ln w="6350" cap="flat">
              <a:solidFill>
                <a:srgbClr val="000080"/>
              </a:solidFill>
            </a:ln>
          </c:spPr>
          <c:marker>
            <c:symbol val="diamond"/>
            <c:size val="8"/>
            <c:spPr>
              <a:solidFill>
                <a:srgbClr val="000080"/>
              </a:solidFill>
              <a:ln w="12700">
                <a:solidFill>
                  <a:srgbClr val="000080"/>
                </a:solidFill>
              </a:ln>
            </c:spPr>
          </c:marker>
          <c:dLbls>
            <c:dLbl>
              <c:idx val="0"/>
              <c:tx>
                <c:strRef>
                  <c:f>[［1回目］【財政状況資料集】_132039_武蔵野市_2020.xlsx]公会計指標分析・財政指標組合せ分析表!$BP$50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{49975686-A3D9-4FD6-93CB-238BCB86B991}</c15:txfldGUID>
                      <c15:f>[［1回目］【財政状況資料集】_132039_武蔵野市_2020.xlsx]公会計指標分析・財政指標組合せ分析表!$BP$50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4A9-4EE2-BBE4-7E09C5F2EA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{C9F242EB-1AFA-4275-9DFF-328D2DDA43A2}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A9-4EE2-BBE4-7E09C5F2EA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{9C703E9F-6E7E-40DE-B86A-635A5D3C0B01}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A9-4EE2-BBE4-7E09C5F2EA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{A8058CD1-7C02-459D-891D-3B7579177936}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A9-4EE2-BBE4-7E09C5F2EA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{ADA4F49C-E3A1-493D-A9CB-EBFCF75B8894}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A9-4EE2-BBE4-7E09C5F2EA32}"/>
                </c:ext>
              </c:extLst>
            </c:dLbl>
            <c:dLbl>
              <c:idx val="8"/>
              <c:tx>
                <c:strRef>
                  <c:f>[［1回目］【財政状況資料集】_132039_武蔵野市_2020.xlsx]公会計指標分析・財政指標組合せ分析表!$BX$50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{0142D24C-5371-4D6A-9B2A-12DFCAB2703C}</c15:txfldGUID>
                      <c15:f>[［1回目］【財政状況資料集】_132039_武蔵野市_2020.xlsx]公会計指標分析・財政指標組合せ分析表!$BX$50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4A9-4EE2-BBE4-7E09C5F2EA32}"/>
                </c:ext>
              </c:extLst>
            </c:dLbl>
            <c:dLbl>
              <c:idx val="16"/>
              <c:tx>
                <c:strRef>
                  <c:f>[［1回目］【財政状況資料集】_132039_武蔵野市_2020.xlsx]公会計指標分析・財政指標組合せ分析表!$CF$50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{77F36FB9-194E-46F7-A901-97CAC8BAED2B}</c15:txfldGUID>
                      <c15:f>[［1回目］【財政状況資料集】_132039_武蔵野市_2020.xlsx]公会計指標分析・財政指標組合せ分析表!$CF$50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4A9-4EE2-BBE4-7E09C5F2EA32}"/>
                </c:ext>
              </c:extLst>
            </c:dLbl>
            <c:dLbl>
              <c:idx val="24"/>
              <c:tx>
                <c:strRef>
                  <c:f>[［1回目］【財政状況資料集】_132039_武蔵野市_2020.xlsx]公会計指標分析・財政指標組合せ分析表!$CN$50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{66CA27C8-F1FE-4EFC-86F5-794AA33F641C}</c15:txfldGUID>
                      <c15:f>[［1回目］【財政状況資料集】_132039_武蔵野市_2020.xlsx]公会計指標分析・財政指標組合せ分析表!$CN$50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4A9-4EE2-BBE4-7E09C5F2EA32}"/>
                </c:ext>
              </c:extLst>
            </c:dLbl>
            <c:dLbl>
              <c:idx val="32"/>
              <c:tx>
                <c:strRef>
                  <c:f>[［1回目］【財政状況資料集】_132039_武蔵野市_2020.xlsx]公会計指標分析・財政指標組合せ分析表!$CV$50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{9DF40A02-EBBA-40BF-9CC1-366D2A8E85DD}</c15:txfldGUID>
                      <c15:f>[［1回目］【財政状況資料集】_132039_武蔵野市_2020.xlsx]公会計指標分析・財政指標組合せ分析表!$CV$50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4A9-4EE2-BBE4-7E09C5F2EA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[［1回目］【財政状況資料集】_132039_武蔵野市_2020.xlsx]公会計指標分析・財政指標組合せ分析表!$BP$57:$DC$57</c:f>
              <c:numCache>
                <c:formatCode>General</c:formatCode>
                <c:ptCount val="40"/>
                <c:pt idx="0" formatCode="#,##0.0;&quot;▲ &quot;#,##0.0">
                  <c:v>60.1</c:v>
                </c:pt>
                <c:pt idx="8" formatCode="#,##0.0;&quot;▲ &quot;#,##0.0">
                  <c:v>61.2</c:v>
                </c:pt>
                <c:pt idx="16" formatCode="#,##0.0;&quot;▲ &quot;#,##0.0">
                  <c:v>61.7</c:v>
                </c:pt>
                <c:pt idx="24" formatCode="#,##0.0;&quot;▲ &quot;#,##0.0">
                  <c:v>62.6</c:v>
                </c:pt>
                <c:pt idx="32" formatCode="#,##0.0;&quot;▲ &quot;#,##0.0">
                  <c:v>61</c:v>
                </c:pt>
              </c:numCache>
            </c:numRef>
          </c:xVal>
          <c:yVal>
            <c:numRef>
              <c:f>[［1回目］【財政状況資料集】_132039_武蔵野市_2020.xlsx]公会計指標分析・財政指標組合せ分析表!$BP$55:$DC$55</c:f>
              <c:numCache>
                <c:formatCode>General</c:formatCode>
                <c:ptCount val="40"/>
                <c:pt idx="0" formatCode="#,##0.0;&quot;▲ &quot;#,##0.0">
                  <c:v>15</c:v>
                </c:pt>
                <c:pt idx="8" formatCode="#,##0.0;&quot;▲ &quot;#,##0.0">
                  <c:v>12.2</c:v>
                </c:pt>
                <c:pt idx="16" formatCode="#,##0.0;&quot;▲ &quot;#,##0.0">
                  <c:v>5</c:v>
                </c:pt>
                <c:pt idx="24" formatCode="#,##0.0;&quot;▲ &quot;#,##0.0">
                  <c:v>5.4</c:v>
                </c:pt>
                <c:pt idx="32" formatCode="#,##0.0;&quot;▲ &quot;#,##0.0">
                  <c:v>7.1</c:v>
                </c:pt>
              </c:numCache>
            </c:numRef>
          </c:yVal>
          <c:smooth val="0"/>
          <c:extLst>
            <c:ext xmlns:c15="http://schemas.microsoft.com/office/drawing/2012/chart" uri="{02D57815-91ED-43cb-92C2-25804820EDAC}">
              <c15:filteredSeriesTitle>
                <c15:tx>
                  <c:strRef>
                    <c:extLst>
                      <c:ext uri="{02D57815-91ED-43cb-92C2-25804820EDAC}">
                        <c15:formulaRef>
                          <c15:sqref>[［1回目］【財政状況資料集】_132039_武蔵野市_2020.xlsx]公会計指標分析・財政指標組合せ分析表!$AN$55</c15:sqref>
                        </c15:formulaRef>
                      </c:ext>
                    </c:extLst>
                    <c:strCache>
                      <c:ptCount val="1"/>
                      <c:pt idx="0">
                        <c:v>類似団体内平均値</c:v>
                      </c:pt>
                    </c:strCache>
                  </c:strRef>
                </c15:tx>
              </c15:filteredSeriesTitle>
            </c:ext>
            <c:ext xmlns:c16="http://schemas.microsoft.com/office/drawing/2014/chart" uri="{C3380CC4-5D6E-409C-BE32-E72D297353CC}">
              <c16:uniqueId val="{00000013-34A9-4EE2-BBE4-7E09C5F2EA32}"/>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spPr>
            <a:ln w="6350" cap="flat">
              <a:solidFill>
                <a:srgbClr val="FF0000"/>
              </a:solidFill>
            </a:ln>
          </c:spPr>
          <c:marker>
            <c:symbol val="circle"/>
            <c:size val="8"/>
            <c:spPr>
              <a:solidFill>
                <a:srgbClr val="FF0000"/>
              </a:solidFill>
              <a:ln w="12700">
                <a:solidFill>
                  <a:srgbClr val="FF0000"/>
                </a:solidFill>
              </a:ln>
            </c:spPr>
          </c:marker>
          <c:dLbls>
            <c:dLbl>
              <c:idx val="0"/>
              <c:tx>
                <c:strRef>
                  <c:f>[［1回目］【財政状況資料集】_132039_武蔵野市_2020.xlsx]公会計指標分析・財政指標組合せ分析表!$BP$72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{A91FA16D-EB58-41A1-A908-9F0FE9EC5807}</c15:txfldGUID>
                      <c15:f>[［1回目］【財政状況資料集】_132039_武蔵野市_2020.xlsx]公会計指標分析・財政指標組合せ分析表!$BP$72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CFA-4D95-8DF9-A938E86B1E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{0D051F31-2A9D-4014-85E6-889670E62A86}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FA-4D95-8DF9-A938E86B1E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{7D8C168E-8143-4CDF-9946-6CC5AB11D4EA}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FA-4D95-8DF9-A938E86B1E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{02CC5A50-47B3-4B88-9DBF-A8681DF0D5A5}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FA-4D95-8DF9-A938E86B1E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{DCE24DFB-7038-40C5-9C7A-8156A1FB8B00}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FA-4D95-8DF9-A938E86B1EA0}"/>
                </c:ext>
              </c:extLst>
            </c:dLbl>
            <c:dLbl>
              <c:idx val="8"/>
              <c:tx>
                <c:strRef>
                  <c:f>[［1回目］【財政状況資料集】_132039_武蔵野市_2020.xlsx]公会計指標分析・財政指標組合せ分析表!$BX$72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{4B4CCB5C-5A64-44DB-9AFC-88309D0BB788}</c15:txfldGUID>
                      <c15:f>[［1回目］【財政状況資料集】_132039_武蔵野市_2020.xlsx]公会計指標分析・財政指標組合せ分析表!$BX$72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CFA-4D95-8DF9-A938E86B1EA0}"/>
                </c:ext>
              </c:extLst>
            </c:dLbl>
            <c:dLbl>
              <c:idx val="16"/>
              <c:tx>
                <c:strRef>
                  <c:f>[［1回目］【財政状況資料集】_132039_武蔵野市_2020.xlsx]公会計指標分析・財政指標組合せ分析表!$CF$72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{3A6E193C-DA59-4A02-B76E-022E7D13A04B}</c15:txfldGUID>
                      <c15:f>[［1回目］【財政状況資料集】_132039_武蔵野市_2020.xlsx]公会計指標分析・財政指標組合せ分析表!$CF$72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CFA-4D95-8DF9-A938E86B1EA0}"/>
                </c:ext>
              </c:extLst>
            </c:dLbl>
            <c:dLbl>
              <c:idx val="24"/>
              <c:tx>
                <c:strRef>
                  <c:f>[［1回目］【財政状況資料集】_132039_武蔵野市_2020.xlsx]公会計指標分析・財政指標組合せ分析表!$CN$72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{BA7F119F-00E3-4759-A0DD-7F63D6014670}</c15:txfldGUID>
                      <c15:f>[［1回目］【財政状況資料集】_132039_武蔵野市_2020.xlsx]公会計指標分析・財政指標組合せ分析表!$CN$72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CFA-4D95-8DF9-A938E86B1EA0}"/>
                </c:ext>
              </c:extLst>
            </c:dLbl>
            <c:dLbl>
              <c:idx val="32"/>
              <c:tx>
                <c:strRef>
                  <c:f>[［1回目］【財政状況資料集】_132039_武蔵野市_2020.xlsx]公会計指標分析・財政指標組合せ分析表!$CV$72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{9F54DD6C-6429-4D00-B728-E8F810B39158}</c15:txfldGUID>
                      <c15:f>[［1回目］【財政状況資料集】_132039_武蔵野市_2020.xlsx]公会計指標分析・財政指標組合せ分析表!$CV$72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CFA-4D95-8DF9-A938E86B1E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[［1回目］【財政状況資料集】_132039_武蔵野市_2020.xlsx]公会計指標分析・財政指標組合せ分析表!$BP$75:$DC$75</c:f>
              <c:numCache>
                <c:formatCode>General</c:formatCode>
                <c:ptCount val="40"/>
                <c:pt idx="0" formatCode="#,##0.0;&quot;▲ &quot;#,##0.0">
                  <c:v>-1</c:v>
                </c:pt>
                <c:pt idx="8" formatCode="#,##0.0;&quot;▲ &quot;#,##0.0">
                  <c:v>-0.7</c:v>
                </c:pt>
                <c:pt idx="16" formatCode="#,##0.0;&quot;▲ &quot;#,##0.0">
                  <c:v>-0.4</c:v>
                </c:pt>
                <c:pt idx="24" formatCode="#,##0.0;&quot;▲ &quot;#,##0.0">
                  <c:v>-0.4</c:v>
                </c:pt>
                <c:pt idx="32" formatCode="#,##0.0;&quot;▲ &quot;#,##0.0">
                  <c:v>-0.7</c:v>
                </c:pt>
              </c:numCache>
            </c:numRef>
          </c:xVal>
          <c:yVal>
            <c:numRef>
              <c:f>[［1回目］【財政状況資料集】_132039_武蔵野市_2020.xlsx]公会計指標分析・財政指標組合せ分析表!$BP$73:$DC$73</c:f>
              <c:numCache>
                <c:formatCode>General</c:formatCode>
                <c:ptCount val="40"/>
              </c:numCache>
            </c:numRef>
          </c:yVal>
          <c:smooth val="0"/>
          <c:extLst>
            <c:ext xmlns:c15="http://schemas.microsoft.com/office/drawing/2012/chart" uri="{02D57815-91ED-43cb-92C2-25804820EDAC}">
              <c15:filteredSeriesTitle>
                <c15:tx>
                  <c:strRef>
                    <c:extLst>
                      <c:ext uri="{02D57815-91ED-43cb-92C2-25804820EDAC}">
                        <c15:formulaRef>
                          <c15:sqref>[［1回目］【財政状況資料集】_132039_武蔵野市_2020.xlsx]公会計指標分析・財政指標組合せ分析表!$AN$73</c15:sqref>
                        </c15:formulaRef>
                      </c:ext>
                    </c:extLst>
                    <c:strCache>
                      <c:ptCount val="1"/>
                      <c:pt idx="0">
                        <c:v>当該団体値</c:v>
                      </c:pt>
                    </c:strCache>
                  </c:strRef>
                </c15:tx>
              </c15:filteredSeriesTitle>
            </c:ext>
            <c:ext xmlns:c16="http://schemas.microsoft.com/office/drawing/2014/chart" uri="{C3380CC4-5D6E-409C-BE32-E72D297353CC}">
              <c16:uniqueId val="{00000009-6CFA-4D95-8DF9-A938E86B1EA0}"/>
            </c:ext>
          </c:extLst>
        </c:ser>
        <c:ser>
          <c:idx val="1"/>
          <c:order val="1"/>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[［1回目］【財政状況資料集】_132039_武蔵野市_2020.xlsx]公会計指標分析・財政指標組合せ分析表!$BP$72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{2229389F-4B44-4690-896C-AF174D10F171}</c15:txfldGUID>
                      <c15:f>[［1回目］【財政状況資料集】_132039_武蔵野市_2020.xlsx]公会計指標分析・財政指標組合せ分析表!$BP$72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CFA-4D95-8DF9-A938E86B1E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{93EDB35B-3776-4775-BD92-9D53AE5938B5}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FA-4D95-8DF9-A938E86B1E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{A78E2DA2-A35B-4881-82F9-696A428A7B95}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FA-4D95-8DF9-A938E86B1E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{3130649C-5D41-4821-9613-18CC48E68114}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FA-4D95-8DF9-A938E86B1E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{6C7A007F-A03E-404D-823F-E7C24D7A9D28}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FA-4D95-8DF9-A938E86B1EA0}"/>
                </c:ext>
              </c:extLst>
            </c:dLbl>
            <c:dLbl>
              <c:idx val="8"/>
              <c:tx>
                <c:strRef>
                  <c:f>[［1回目］【財政状況資料集】_132039_武蔵野市_2020.xlsx]公会計指標分析・財政指標組合せ分析表!$BX$72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{86B49AEF-145F-4502-A9A3-618DA814E423}</c15:txfldGUID>
                      <c15:f>[［1回目］【財政状況資料集】_132039_武蔵野市_2020.xlsx]公会計指標分析・財政指標組合せ分析表!$BX$72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CFA-4D95-8DF9-A938E86B1EA0}"/>
                </c:ext>
              </c:extLst>
            </c:dLbl>
            <c:dLbl>
              <c:idx val="16"/>
              <c:tx>
                <c:strRef>
                  <c:f>[［1回目］【財政状況資料集】_132039_武蔵野市_2020.xlsx]公会計指標分析・財政指標組合せ分析表!$CF$72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{B9BEE4C0-C3F9-4210-B1F8-97AFD6071FE8}</c15:txfldGUID>
                      <c15:f>[［1回目］【財政状況資料集】_132039_武蔵野市_2020.xlsx]公会計指標分析・財政指標組合せ分析表!$CF$72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CFA-4D95-8DF9-A938E86B1EA0}"/>
                </c:ext>
              </c:extLst>
            </c:dLbl>
            <c:dLbl>
              <c:idx val="24"/>
              <c:tx>
                <c:strRef>
                  <c:f>[［1回目］【財政状況資料集】_132039_武蔵野市_2020.xlsx]公会計指標分析・財政指標組合せ分析表!$CN$72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{AA90BF53-499F-43CF-A868-4E7010BEF3AF}</c15:txfldGUID>
                      <c15:f>[［1回目］【財政状況資料集】_132039_武蔵野市_2020.xlsx]公会計指標分析・財政指標組合せ分析表!$CN$72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CFA-4D95-8DF9-A938E86B1EA0}"/>
                </c:ext>
              </c:extLst>
            </c:dLbl>
            <c:dLbl>
              <c:idx val="32"/>
              <c:tx>
                <c:strRef>
                  <c:f>[［1回目］【財政状況資料集】_132039_武蔵野市_2020.xlsx]公会計指標分析・財政指標組合せ分析表!$CV$72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{34C33E42-8302-46E8-ACE0-BB1F778E7290}</c15:txfldGUID>
                      <c15:f>[［1回目］【財政状況資料集】_132039_武蔵野市_2020.xlsx]公会計指標分析・財政指標組合せ分析表!$CV$72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CFA-4D95-8DF9-A938E86B1E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[［1回目］【財政状況資料集】_132039_武蔵野市_2020.xlsx]公会計指標分析・財政指標組合せ分析表!$BP$79:$DC$79</c:f>
              <c:numCache>
                <c:formatCode>General</c:formatCode>
                <c:ptCount val="40"/>
                <c:pt idx="0" formatCode="#,##0.0;&quot;▲ &quot;#,##0.0">
                  <c:v>5</c:v>
                </c:pt>
                <c:pt idx="8" formatCode="#,##0.0;&quot;▲ &quot;#,##0.0">
                  <c:v>4.8</c:v>
                </c:pt>
                <c:pt idx="16" formatCode="#,##0.0;&quot;▲ &quot;#,##0.0">
                  <c:v>4.5</c:v>
                </c:pt>
                <c:pt idx="24" formatCode="#,##0.0;&quot;▲ &quot;#,##0.0">
                  <c:v>4.2</c:v>
                </c:pt>
                <c:pt idx="32" formatCode="#,##0.0;&quot;▲ &quot;#,##0.0">
                  <c:v>3.4</c:v>
                </c:pt>
              </c:numCache>
            </c:numRef>
          </c:xVal>
          <c:yVal>
            <c:numRef>
              <c:f>[［1回目］【財政状況資料集】_132039_武蔵野市_2020.xlsx]公会計指標分析・財政指標組合せ分析表!$BP$77:$DC$77</c:f>
              <c:numCache>
                <c:formatCode>General</c:formatCode>
                <c:ptCount val="40"/>
                <c:pt idx="0" formatCode="#,##0.0;&quot;▲ &quot;#,##0.0">
                  <c:v>15</c:v>
                </c:pt>
                <c:pt idx="8" formatCode="#,##0.0;&quot;▲ &quot;#,##0.0">
                  <c:v>12.2</c:v>
                </c:pt>
                <c:pt idx="16" formatCode="#,##0.0;&quot;▲ &quot;#,##0.0">
                  <c:v>5</c:v>
                </c:pt>
                <c:pt idx="24" formatCode="#,##0.0;&quot;▲ &quot;#,##0.0">
                  <c:v>5.4</c:v>
                </c:pt>
                <c:pt idx="32" formatCode="#,##0.0;&quot;▲ &quot;#,##0.0">
                  <c:v>7.1</c:v>
                </c:pt>
              </c:numCache>
            </c:numRef>
          </c:yVal>
          <c:smooth val="0"/>
          <c:extLst>
            <c:ext xmlns:c15="http://schemas.microsoft.com/office/drawing/2012/chart" uri="{02D57815-91ED-43cb-92C2-25804820EDAC}">
              <c15:filteredSeriesTitle>
                <c15:tx>
                  <c:strRef>
                    <c:extLst>
                      <c:ext uri="{02D57815-91ED-43cb-92C2-25804820EDAC}">
                        <c15:formulaRef>
                          <c15:sqref>[［1回目］【財政状況資料集】_132039_武蔵野市_2020.xlsx]公会計指標分析・財政指標組合せ分析表!$AN$77</c15:sqref>
                        </c15:formulaRef>
                      </c:ext>
                    </c:extLst>
                    <c:strCache>
                      <c:ptCount val="1"/>
                      <c:pt idx="0">
                        <c:v>類似団体内平均値</c:v>
                      </c:pt>
                    </c:strCache>
                  </c:strRef>
                </c15:tx>
              </c15:filteredSeriesTitle>
            </c:ext>
            <c:ext xmlns:c16="http://schemas.microsoft.com/office/drawing/2014/chart" uri="{C3380CC4-5D6E-409C-BE32-E72D297353CC}">
              <c16:uniqueId val="{00000013-6CFA-4D95-8DF9-A938E86B1EA0}"/>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は前年比</a:t>
          </a:r>
          <a:r>
            <a:rPr kumimoji="1" lang="en-US" altLang="ja-JP" sz="1200">
              <a:latin typeface="ＭＳ ゴシック" pitchFamily="49" charset="-128"/>
              <a:ea typeface="ＭＳ ゴシック" pitchFamily="49" charset="-128"/>
            </a:rPr>
            <a:t>629</a:t>
          </a:r>
          <a:r>
            <a:rPr kumimoji="1" lang="ja-JP" altLang="en-US" sz="1200">
              <a:latin typeface="ＭＳ ゴシック" pitchFamily="49" charset="-128"/>
              <a:ea typeface="ＭＳ ゴシック" pitchFamily="49" charset="-128"/>
            </a:rPr>
            <a:t>百万円減となった。主な要因として土地開発公社からの土地の買戻しなどの債務負担行為に基づく支出額の減が挙げられる。</a:t>
          </a:r>
        </a:p>
        <a:p>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は前年比</a:t>
          </a:r>
          <a:r>
            <a:rPr kumimoji="1" lang="en-US" altLang="ja-JP" sz="1200">
              <a:latin typeface="ＭＳ ゴシック" pitchFamily="49" charset="-128"/>
              <a:ea typeface="ＭＳ ゴシック" pitchFamily="49" charset="-128"/>
            </a:rPr>
            <a:t>390</a:t>
          </a:r>
          <a:r>
            <a:rPr kumimoji="1" lang="ja-JP" altLang="en-US" sz="1200">
              <a:latin typeface="ＭＳ ゴシック" pitchFamily="49" charset="-128"/>
              <a:ea typeface="ＭＳ ゴシック" pitchFamily="49" charset="-128"/>
            </a:rPr>
            <a:t>百万円の減となった。</a:t>
          </a:r>
        </a:p>
        <a:p>
          <a:r>
            <a:rPr kumimoji="1" lang="en-US" altLang="ja-JP" sz="1200">
              <a:latin typeface="ＭＳ ゴシック" pitchFamily="49" charset="-128"/>
              <a:ea typeface="ＭＳ ゴシック" pitchFamily="49" charset="-128"/>
            </a:rPr>
            <a:t>(A)-(B)</a:t>
          </a:r>
          <a:r>
            <a:rPr kumimoji="1" lang="ja-JP" altLang="en-US" sz="1200">
              <a:latin typeface="ＭＳ ゴシック" pitchFamily="49" charset="-128"/>
              <a:ea typeface="ＭＳ ゴシック" pitchFamily="49" charset="-128"/>
            </a:rPr>
            <a:t>である実質公債費比率の分子は直近ではマイナスとなることが多いが、平成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年度のように土地開発公社からの買戻しの規模が大きい場合はプラスに転じることもあり、今後も事業の進捗によっては大きく増減すると思われる。</a:t>
          </a:r>
        </a:p>
        <a:p>
          <a:r>
            <a:rPr kumimoji="1" lang="ja-JP" altLang="en-US" sz="1200">
              <a:latin typeface="ＭＳ ゴシック" pitchFamily="49" charset="-128"/>
              <a:ea typeface="ＭＳ ゴシック" pitchFamily="49" charset="-128"/>
            </a:rPr>
            <a:t>また、今後は小中学校をはじめとした公共施設などの大規模改修・更新による起債が見込まれ、元利償還金も増加するとみられることから、引き続き特定財源の確保や適正な起債などに努める。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減債基金の積立ては行っていない。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一般会計等に係る地方債の現在高は新規借入れの減少傾向に伴い減となり、債務負担行為に基づく支出予定額は土地開発公社の所有する土地の取得価額合計が増加したため増となった。組合等負担等見込額は東京たま広域資源循環組合の地方債現在高が減少したため減となり、退職手当負担見込額は算定対象となる職員の減による退職手当支給予定額の減少により減となった。結果として、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は増となった。</a:t>
          </a:r>
        </a:p>
        <a:p>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は、充当可能特定歳入が減となったものの、充当可能基金が着実な積立てにより増となったため、前年度比では増となった。</a:t>
          </a:r>
        </a:p>
        <a:p>
          <a:r>
            <a:rPr kumimoji="1" lang="ja-JP" altLang="en-US" sz="1400">
              <a:latin typeface="ＭＳ ゴシック" pitchFamily="49" charset="-128"/>
              <a:ea typeface="ＭＳ ゴシック" pitchFamily="49" charset="-128"/>
            </a:rPr>
            <a:t>以上のことから、</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である将来負担比率の分子は、前年度に比べてマイナスとなった（△</a:t>
          </a:r>
          <a:r>
            <a:rPr kumimoji="1" lang="en-US" altLang="ja-JP" sz="1400">
              <a:latin typeface="ＭＳ ゴシック" pitchFamily="49" charset="-128"/>
              <a:ea typeface="ＭＳ ゴシック" pitchFamily="49" charset="-128"/>
            </a:rPr>
            <a:t>798</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新型コロナウイルス感染拡大防止対策及び経済対策等のために財政調整基金を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万円、庁舎照明の改修やコミュニティセンターの改修工事に伴い「公共施設整備基金」を１億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万円、小・中学校校舎等改修工事に伴い「学校施設整備基金」を２億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万円、公園の遊具の更新や公園出入口のバリアフリー化等の工事に伴い「公園緑化基金」を１億円取り崩した一方、歳計剰余金などを各基金に積み立てたこと等により、基金全体としては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短期的には「公共施設整備基金」や「学校施設整備基金」への積立てにより増加していく予定だが、公共施設・学校施設の更新も控えており、中長期的には減少傾向が見込まれる。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施設の更新を確実に行い、年度間の財政負担のバランスを保つために、引き続き財政規律を保ち健全財政を維持していく。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公共施設整備基金：都市計画施設、福祉施設、その他長期計画に定める公共施設の整備。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学校施設整備基金：市立小学校、中学校、その他学校施設の整備。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公園緑化基金：公園用地の確保並びにみどりの保護、育成及び緑化推進事業。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吉祥寺まちづくり基金：長期計画に定める吉祥寺圏の整備。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高齢者住宅運営基金：高齢者用に配慮された民間アパートを借り上げ、住宅に困窮する高齢者に供給する高齢者向け民間アパート借上事業。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公共施設整備基金：庁舎照明の改修やコミュニティセンターの改修工事に１億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学校施設整備基金：小・中学校校舎等改修工事に２億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公園緑化基金：公園の遊具の更新や公園出入口のバリアフリー化等の工事に１億円を充当した一方で、１億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吉祥寺まちづくり基金：事業への充当はなく、積立ても基金運用による利子のみ。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公共施設整備基金・学校施設整備基金：公共施設や学校施設の更新に備え、当面は歳計剰余金を積立て予定。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公園緑化基金：公園用地の確保並びにみどりの保護、育成及び緑化推進事業のため、おおむね現在の残高を維持していく。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吉祥寺まちづくり基金：吉祥寺駅南口駅前広場事業費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年度途中に新型コロナウイルス感染拡大防止対策や経済対策等に取り組む必要が生じたため、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万円を取り崩した。年度末に歳計剰余金が見込まれたため、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億円を積み戻した。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年度間の財源の調整、災害等不測の事態への対応等のため、残高はおおむね予算規模の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減債基金の積立ては行っていない。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90C933B-D590-4F15-ADAF-549DE2682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F3C6ED2-42AE-41BB-BBCE-041C33749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CA29673-C374-46E0-9979-3A6A0DDEDF03}"/>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4B6EDA8-441E-40CD-B06D-FB1029BD376C}"/>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67ECB4C-C528-4CD0-AE3D-525977E78F78}"/>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62337E5-4665-461D-B34C-88FA64A0E235}"/>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2AEDA67-3FD4-4815-B8BD-DF25530EF76D}"/>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B9161BE-CA78-4A2B-B603-F848492C4CB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1344132-372E-4F7B-9A93-D384FEDD108E}"/>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8DAE89F-BF4E-472A-93D2-158229FA9E94}"/>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15177D6-76C1-4A39-9DC1-ED9C3B7B48F4}"/>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3574FCD-4A52-4BC7-A1CB-5C4C30FB3006}"/>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4B979BB-F752-4C57-9593-1FED44CD4EE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601F5F3-887C-4E83-8F2E-5DFF1B7D54C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FBF9830-AE1D-4F04-A485-F8EFAB054A6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9A4561C-65FD-4434-9142-FB1A30D8399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D29428C-7E35-43FC-A6E2-2F6B78D2F963}"/>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A80678D-5B45-447D-89CD-49D0DC08EF7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AC8B21F-0074-41B4-9584-386EAA8612C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439B40B-1DB7-429C-ABD4-2730CB12B0C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51069ED-E3D3-4CD9-AC77-A546C93EE16A}"/>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28F8530-967B-4E1D-88AB-EA70A609B7C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147,643
144,420
10.98
88,165,578
83,891,129
4,274,449
43,057,331
11,781,177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943EB07-A781-4E06-869A-5D5908194862}"/>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DF4FC4C-49B9-4D39-B77F-9C4845174E5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4D8EA33-7A72-4B1A-B810-0F5F1EEBBCDC}"/>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D8DA157-3404-40E7-B1D1-570EC6E2015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D698DBB-BFEF-497E-8C96-AF307C49DE8C}"/>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843D610-02A9-4590-8A89-9CD73B58DAE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544C111-39B6-4476-B301-40FCAA588DB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8269524-8271-47A9-994C-7043ECDF4003}"/>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1162E1B-0888-44D6-A81B-306908C7656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1BA7CC3-9E4B-48CE-B0D3-507173327FC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1F148A2-1813-4A45-BF6A-45396499B861}"/>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3EDBF93-EF00-472F-AC81-FB6811F4142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8C5C8C4-FA22-4E4D-811F-E8755DA779A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EABA489-D443-4F7C-AFD4-6A325FD03B34}"/>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7ACFAD3-26FA-46BD-B130-BDAAA08E79A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2AE5929-D648-4AD4-BC55-30295D44A6A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39C86C4-0672-4142-89D9-8B6CE6B7F68B}"/>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BF2421C-E0F1-4E38-8FD2-78439E875B1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EE9E3F7-6785-4015-BA52-016E7D5B80C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D1BC9AF-23FE-46AC-8979-3D69E1A31B6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CA68D5E-8C2B-48DB-9A92-896E83B764D4}"/>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0EADA95-E84C-4870-830F-ECD3BCE73D9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2A4A1E9-4EBF-4871-9C5D-47E9FBD557B8}"/>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F3678AF-18B5-4A47-9232-58C555D94C6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735A590-3D1B-4D0E-B941-CB4D5751ED44}"/>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6784DFA-F62A-441C-BA8C-1146AD6643C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1105D14-15CE-425D-95A2-6259D22249E6}"/>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758FE60-5F44-4382-AF16-34B9EDE300A8}"/>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04517B8-2D50-4303-BD3F-8F838B9854B5}"/>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992BA46-07E6-4203-A69E-48B1E0E2438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77CB30D-7AFD-4584-BF96-D28D89865A6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71B5947-C8A5-42BF-8780-B8D714D74F78}"/>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5E98772-CAB1-4134-91DB-2CCFC2BA0EB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BE13375-5CF7-4152-B93B-735DC17729D4}"/>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650EEC3-1881-418A-9763-7F3FC9D75D5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不具合が生じた場合の影響が大きい建築部位・設備機器類の劣化保全整備、時代に即した社会的要求に対応するための改良保全整備を計画的に実施し、施設の長寿命化を図っている。そのため、類似団体と比べて低い比率で推移していると考えられる。</a:t>
          </a:r>
        </a:p>
        <a:p>
          <a:r>
            <a:rPr kumimoji="1" lang="ja-JP" altLang="en-US" sz="1100">
              <a:latin typeface="ＭＳ Ｐゴシック" panose="020B0600070205080204" pitchFamily="50" charset="-128"/>
              <a:ea typeface="ＭＳ Ｐゴシック" panose="020B0600070205080204" pitchFamily="50" charset="-128"/>
            </a:rPr>
            <a:t>令和２年度に有形固定資産減価償却率が増加した要因としては、大規模な改修工事・建築工事があったものの、取得価額の増加よりも減価償却累計額の増加のほうが大きかったことが挙げられる。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98DED8E-A3B8-415E-A426-A6DB8BCF25E3}"/>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22B1774-B55E-4FE3-8340-978F5302B2E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4FE9350D-7799-4235-8453-69A748D70533}"/>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298F6CA2-E8DD-4A1C-8CB8-E5176F31AFFA}"/>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41018B8-FC5B-46D1-B848-E1053AE30389}"/>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E8957060-47D3-4739-8C60-4FCB0664BA85}"/>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79BD243-C235-4E86-91AE-27981334F156}"/>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6159A82E-9E28-43C9-8656-BEB6421B8FCC}"/>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8FE6FAC2-0259-4181-8C64-51CC992F4EB1}"/>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68C0AB97-B588-47A5-9C2F-C0AA5ACED8BD}"/>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96CAE2EC-9432-4DFC-8D07-9F7229B4D02C}"/>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668534E1-5569-4079-9C37-E987F47760C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2D2B0CF4-C186-4018-BBA8-8737DC70CCEE}"/>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9BB839D5-F26C-49EA-8756-F19832072F22}"/>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73" name="直線コネクタ 72">
          <a:extLst>
            <a:ext uri="{FF2B5EF4-FFF2-40B4-BE49-F238E27FC236}">
              <a16:creationId xmlns:a16="http://schemas.microsoft.com/office/drawing/2014/main" id="{FC92DCFC-EFAF-4F11-A3A3-D453955843FA}"/>
            </a:ext>
          </a:extLst>
        </xdr:cNvPr>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74" name="有形固定資産減価償却率最小値テキスト">
          <a:extLst>
            <a:ext uri="{FF2B5EF4-FFF2-40B4-BE49-F238E27FC236}">
              <a16:creationId xmlns:a16="http://schemas.microsoft.com/office/drawing/2014/main" id="{519F3490-5834-4A9D-B143-D0FDB241D394}"/>
            </a:ext>
          </a:extLst>
        </xdr:cNvPr>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75" name="直線コネクタ 74">
          <a:extLst>
            <a:ext uri="{FF2B5EF4-FFF2-40B4-BE49-F238E27FC236}">
              <a16:creationId xmlns:a16="http://schemas.microsoft.com/office/drawing/2014/main" id="{5EE0505C-D7CC-4B7A-8679-999F6F2A1599}"/>
            </a:ext>
          </a:extLst>
        </xdr:cNvPr>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6" name="有形固定資産減価償却率最大値テキスト">
          <a:extLst>
            <a:ext uri="{FF2B5EF4-FFF2-40B4-BE49-F238E27FC236}">
              <a16:creationId xmlns:a16="http://schemas.microsoft.com/office/drawing/2014/main" id="{2952E3A3-AD0C-4473-A644-C5173A4301BA}"/>
            </a:ext>
          </a:extLst>
        </xdr:cNvPr>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7" name="直線コネクタ 76">
          <a:extLst>
            <a:ext uri="{FF2B5EF4-FFF2-40B4-BE49-F238E27FC236}">
              <a16:creationId xmlns:a16="http://schemas.microsoft.com/office/drawing/2014/main" id="{9A9DC1B6-C556-4661-8464-EABEE60682BA}"/>
            </a:ext>
          </a:extLst>
        </xdr:cNvPr>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8" name="有形固定資産減価償却率平均値テキスト">
          <a:extLst>
            <a:ext uri="{FF2B5EF4-FFF2-40B4-BE49-F238E27FC236}">
              <a16:creationId xmlns:a16="http://schemas.microsoft.com/office/drawing/2014/main" id="{343F0BBA-1999-40E1-9319-85D62C95748E}"/>
            </a:ext>
          </a:extLst>
        </xdr:cNvPr>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a:extLst>
            <a:ext uri="{FF2B5EF4-FFF2-40B4-BE49-F238E27FC236}">
              <a16:creationId xmlns:a16="http://schemas.microsoft.com/office/drawing/2014/main" id="{7D467D8F-845B-43C6-A715-C8CC6263DB36}"/>
            </a:ext>
          </a:extLst>
        </xdr:cNvPr>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a:extLst>
            <a:ext uri="{FF2B5EF4-FFF2-40B4-BE49-F238E27FC236}">
              <a16:creationId xmlns:a16="http://schemas.microsoft.com/office/drawing/2014/main" id="{C3C8E231-2D44-431A-84EA-4DBCDF815B73}"/>
            </a:ext>
          </a:extLst>
        </xdr:cNvPr>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a:extLst>
            <a:ext uri="{FF2B5EF4-FFF2-40B4-BE49-F238E27FC236}">
              <a16:creationId xmlns:a16="http://schemas.microsoft.com/office/drawing/2014/main" id="{A24C809C-38E5-475A-9DE7-A4494F7EBA53}"/>
            </a:ext>
          </a:extLst>
        </xdr:cNvPr>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a:extLst>
            <a:ext uri="{FF2B5EF4-FFF2-40B4-BE49-F238E27FC236}">
              <a16:creationId xmlns:a16="http://schemas.microsoft.com/office/drawing/2014/main" id="{6A1A0B35-F157-4EA6-B77A-94BC783AC005}"/>
            </a:ext>
          </a:extLst>
        </xdr:cNvPr>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a:extLst>
            <a:ext uri="{FF2B5EF4-FFF2-40B4-BE49-F238E27FC236}">
              <a16:creationId xmlns:a16="http://schemas.microsoft.com/office/drawing/2014/main" id="{D5794C58-046E-4BE9-91D2-03BE4248F934}"/>
            </a:ext>
          </a:extLst>
        </xdr:cNvPr>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2759E80-C304-4B98-8BC5-963919D3A79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FF2453E-82FB-46CB-99DB-6CB98BC74BE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456F467-273E-40C6-A4DF-9F90ED5EFAD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7963351-31D5-4F19-A647-14682762CCF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2683A33-2B4D-41F0-A24E-ABF774D8510F}"/>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59817</xdr:rowOff>
    </xdr:from>
    <xdr:to>
      <xdr:col>23</xdr:col>
      <xdr:colOff>136525</xdr:colOff>
      <xdr:row>28</xdr:row>
      <xdr:rowOff>161417</xdr:rowOff>
    </xdr:to>
    <xdr:sp macro="" textlink="">
      <xdr:nvSpPr>
        <xdr:cNvPr id="89" name="楕円 88">
          <a:extLst>
            <a:ext uri="{FF2B5EF4-FFF2-40B4-BE49-F238E27FC236}">
              <a16:creationId xmlns:a16="http://schemas.microsoft.com/office/drawing/2014/main" id="{5B01834A-F293-4E21-9B4E-7F4DEBD39C1D}"/>
            </a:ext>
          </a:extLst>
        </xdr:cNvPr>
        <xdr:cNvSpPr/>
      </xdr:nvSpPr>
      <xdr:spPr>
        <a:xfrm>
          <a:off x="4711700" y="48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82694</xdr:rowOff>
    </xdr:from>
    <xdr:ext cx="405111" cy="259045"/>
    <xdr:sp macro="" textlink="">
      <xdr:nvSpPr>
        <xdr:cNvPr id="90" name="有形固定資産減価償却率該当値テキスト">
          <a:extLst>
            <a:ext uri="{FF2B5EF4-FFF2-40B4-BE49-F238E27FC236}">
              <a16:creationId xmlns:a16="http://schemas.microsoft.com/office/drawing/2014/main" id="{6CF4CBCC-F98E-4D0B-B3A4-BF6094E78709}"/>
            </a:ext>
          </a:extLst>
        </xdr:cNvPr>
        <xdr:cNvSpPr txBox="1"/>
      </xdr:nvSpPr>
      <xdr:spPr>
        <a:xfrm>
          <a:off x="4813300" y="4711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3683</xdr:rowOff>
    </xdr:from>
    <xdr:to>
      <xdr:col>19</xdr:col>
      <xdr:colOff>187325</xdr:colOff>
      <xdr:row>28</xdr:row>
      <xdr:rowOff>105283</xdr:rowOff>
    </xdr:to>
    <xdr:sp macro="" textlink="">
      <xdr:nvSpPr>
        <xdr:cNvPr id="91" name="楕円 90">
          <a:extLst>
            <a:ext uri="{FF2B5EF4-FFF2-40B4-BE49-F238E27FC236}">
              <a16:creationId xmlns:a16="http://schemas.microsoft.com/office/drawing/2014/main" id="{3363BB40-344E-456A-A814-8DDBC9F492DD}"/>
            </a:ext>
          </a:extLst>
        </xdr:cNvPr>
        <xdr:cNvSpPr/>
      </xdr:nvSpPr>
      <xdr:spPr>
        <a:xfrm>
          <a:off x="4000500" y="48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54483</xdr:rowOff>
    </xdr:from>
    <xdr:to>
      <xdr:col>23</xdr:col>
      <xdr:colOff>85725</xdr:colOff>
      <xdr:row>28</xdr:row>
      <xdr:rowOff>110617</xdr:rowOff>
    </xdr:to>
    <xdr:cxnSp macro="">
      <xdr:nvCxnSpPr>
        <xdr:cNvPr id="92" name="直線コネクタ 91">
          <a:extLst>
            <a:ext uri="{FF2B5EF4-FFF2-40B4-BE49-F238E27FC236}">
              <a16:creationId xmlns:a16="http://schemas.microsoft.com/office/drawing/2014/main" id="{4F65200B-EE3E-4A58-AAA4-854D94216768}"/>
            </a:ext>
          </a:extLst>
        </xdr:cNvPr>
        <xdr:cNvCxnSpPr/>
      </xdr:nvCxnSpPr>
      <xdr:spPr>
        <a:xfrm>
          <a:off x="4051300" y="4855083"/>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110363</xdr:rowOff>
    </xdr:from>
    <xdr:to>
      <xdr:col>15</xdr:col>
      <xdr:colOff>187325</xdr:colOff>
      <xdr:row>28</xdr:row>
      <xdr:rowOff>40513</xdr:rowOff>
    </xdr:to>
    <xdr:sp macro="" textlink="">
      <xdr:nvSpPr>
        <xdr:cNvPr id="93" name="楕円 92">
          <a:extLst>
            <a:ext uri="{FF2B5EF4-FFF2-40B4-BE49-F238E27FC236}">
              <a16:creationId xmlns:a16="http://schemas.microsoft.com/office/drawing/2014/main" id="{195005BE-F3FD-4C0B-B761-0625B0A96092}"/>
            </a:ext>
          </a:extLst>
        </xdr:cNvPr>
        <xdr:cNvSpPr/>
      </xdr:nvSpPr>
      <xdr:spPr>
        <a:xfrm>
          <a:off x="3238500" y="47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161163</xdr:rowOff>
    </xdr:from>
    <xdr:to>
      <xdr:col>19</xdr:col>
      <xdr:colOff>136525</xdr:colOff>
      <xdr:row>28</xdr:row>
      <xdr:rowOff>54483</xdr:rowOff>
    </xdr:to>
    <xdr:cxnSp macro="">
      <xdr:nvCxnSpPr>
        <xdr:cNvPr id="94" name="直線コネクタ 93">
          <a:extLst>
            <a:ext uri="{FF2B5EF4-FFF2-40B4-BE49-F238E27FC236}">
              <a16:creationId xmlns:a16="http://schemas.microsoft.com/office/drawing/2014/main" id="{6388CDC2-F049-4A7D-BA66-60EB8AB61C94}"/>
            </a:ext>
          </a:extLst>
        </xdr:cNvPr>
        <xdr:cNvCxnSpPr/>
      </xdr:nvCxnSpPr>
      <xdr:spPr>
        <a:xfrm>
          <a:off x="3289300" y="479031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41275</xdr:rowOff>
    </xdr:from>
    <xdr:to>
      <xdr:col>11</xdr:col>
      <xdr:colOff>187325</xdr:colOff>
      <xdr:row>27</xdr:row>
      <xdr:rowOff>142875</xdr:rowOff>
    </xdr:to>
    <xdr:sp macro="" textlink="">
      <xdr:nvSpPr>
        <xdr:cNvPr id="95" name="楕円 94">
          <a:extLst>
            <a:ext uri="{FF2B5EF4-FFF2-40B4-BE49-F238E27FC236}">
              <a16:creationId xmlns:a16="http://schemas.microsoft.com/office/drawing/2014/main" id="{9D3860F6-B9E1-44DD-B403-6C226F29D173}"/>
            </a:ext>
          </a:extLst>
        </xdr:cNvPr>
        <xdr:cNvSpPr/>
      </xdr:nvSpPr>
      <xdr:spPr>
        <a:xfrm>
          <a:off x="2476500" y="46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92075</xdr:rowOff>
    </xdr:from>
    <xdr:to>
      <xdr:col>15</xdr:col>
      <xdr:colOff>136525</xdr:colOff>
      <xdr:row>27</xdr:row>
      <xdr:rowOff>161163</xdr:rowOff>
    </xdr:to>
    <xdr:cxnSp macro="">
      <xdr:nvCxnSpPr>
        <xdr:cNvPr id="96" name="直線コネクタ 95">
          <a:extLst>
            <a:ext uri="{FF2B5EF4-FFF2-40B4-BE49-F238E27FC236}">
              <a16:creationId xmlns:a16="http://schemas.microsoft.com/office/drawing/2014/main" id="{BB0F9C01-0030-4D3E-8538-CF5B8BEA7EB8}"/>
            </a:ext>
          </a:extLst>
        </xdr:cNvPr>
        <xdr:cNvCxnSpPr/>
      </xdr:nvCxnSpPr>
      <xdr:spPr>
        <a:xfrm>
          <a:off x="2527300" y="4721225"/>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67183</xdr:rowOff>
    </xdr:from>
    <xdr:to>
      <xdr:col>7</xdr:col>
      <xdr:colOff>187325</xdr:colOff>
      <xdr:row>27</xdr:row>
      <xdr:rowOff>168783</xdr:rowOff>
    </xdr:to>
    <xdr:sp macro="" textlink="">
      <xdr:nvSpPr>
        <xdr:cNvPr id="97" name="楕円 96">
          <a:extLst>
            <a:ext uri="{FF2B5EF4-FFF2-40B4-BE49-F238E27FC236}">
              <a16:creationId xmlns:a16="http://schemas.microsoft.com/office/drawing/2014/main" id="{EB124105-83C5-4806-9D0F-843302B52CCE}"/>
            </a:ext>
          </a:extLst>
        </xdr:cNvPr>
        <xdr:cNvSpPr/>
      </xdr:nvSpPr>
      <xdr:spPr>
        <a:xfrm>
          <a:off x="1714500" y="46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92075</xdr:rowOff>
    </xdr:from>
    <xdr:to>
      <xdr:col>11</xdr:col>
      <xdr:colOff>136525</xdr:colOff>
      <xdr:row>27</xdr:row>
      <xdr:rowOff>117983</xdr:rowOff>
    </xdr:to>
    <xdr:cxnSp macro="">
      <xdr:nvCxnSpPr>
        <xdr:cNvPr id="98" name="直線コネクタ 97">
          <a:extLst>
            <a:ext uri="{FF2B5EF4-FFF2-40B4-BE49-F238E27FC236}">
              <a16:creationId xmlns:a16="http://schemas.microsoft.com/office/drawing/2014/main" id="{4A9F000E-32A1-4591-9618-BE706EAD1887}"/>
            </a:ext>
          </a:extLst>
        </xdr:cNvPr>
        <xdr:cNvCxnSpPr/>
      </xdr:nvCxnSpPr>
      <xdr:spPr>
        <a:xfrm flipV="1">
          <a:off x="1765300" y="472122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9" name="n_1aveValue有形固定資産減価償却率">
          <a:extLst>
            <a:ext uri="{FF2B5EF4-FFF2-40B4-BE49-F238E27FC236}">
              <a16:creationId xmlns:a16="http://schemas.microsoft.com/office/drawing/2014/main" id="{59DD8D75-341F-49CB-812A-1543F0D57052}"/>
            </a:ext>
          </a:extLst>
        </xdr:cNvPr>
        <xdr:cNvSpPr txBox="1"/>
      </xdr:nvSpPr>
      <xdr:spPr>
        <a:xfrm>
          <a:off x="3836044" y="519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100" name="n_2aveValue有形固定資産減価償却率">
          <a:extLst>
            <a:ext uri="{FF2B5EF4-FFF2-40B4-BE49-F238E27FC236}">
              <a16:creationId xmlns:a16="http://schemas.microsoft.com/office/drawing/2014/main" id="{9EB98455-E5CF-4367-A9ED-DBEAF587E87D}"/>
            </a:ext>
          </a:extLst>
        </xdr:cNvPr>
        <xdr:cNvSpPr txBox="1"/>
      </xdr:nvSpPr>
      <xdr:spPr>
        <a:xfrm>
          <a:off x="3086744" y="51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101" name="n_3aveValue有形固定資産減価償却率">
          <a:extLst>
            <a:ext uri="{FF2B5EF4-FFF2-40B4-BE49-F238E27FC236}">
              <a16:creationId xmlns:a16="http://schemas.microsoft.com/office/drawing/2014/main" id="{FADD6148-672C-454F-95F4-252C6A3094A2}"/>
            </a:ext>
          </a:extLst>
        </xdr:cNvPr>
        <xdr:cNvSpPr txBox="1"/>
      </xdr:nvSpPr>
      <xdr:spPr>
        <a:xfrm>
          <a:off x="2324744" y="51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102" name="n_4aveValue有形固定資産減価償却率">
          <a:extLst>
            <a:ext uri="{FF2B5EF4-FFF2-40B4-BE49-F238E27FC236}">
              <a16:creationId xmlns:a16="http://schemas.microsoft.com/office/drawing/2014/main" id="{0DFE3E0D-54C5-4D1A-8B79-C291008C2091}"/>
            </a:ext>
          </a:extLst>
        </xdr:cNvPr>
        <xdr:cNvSpPr txBox="1"/>
      </xdr:nvSpPr>
      <xdr:spPr>
        <a:xfrm>
          <a:off x="1562744" y="509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121810</xdr:rowOff>
    </xdr:from>
    <xdr:ext cx="405111" cy="259045"/>
    <xdr:sp macro="" textlink="">
      <xdr:nvSpPr>
        <xdr:cNvPr id="103" name="n_1mainValue有形固定資産減価償却率">
          <a:extLst>
            <a:ext uri="{FF2B5EF4-FFF2-40B4-BE49-F238E27FC236}">
              <a16:creationId xmlns:a16="http://schemas.microsoft.com/office/drawing/2014/main" id="{37843712-3CC9-41D0-A1E3-CEEFABBFD4C1}"/>
            </a:ext>
          </a:extLst>
        </xdr:cNvPr>
        <xdr:cNvSpPr txBox="1"/>
      </xdr:nvSpPr>
      <xdr:spPr>
        <a:xfrm>
          <a:off x="3836044" y="4579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57040</xdr:rowOff>
    </xdr:from>
    <xdr:ext cx="405111" cy="259045"/>
    <xdr:sp macro="" textlink="">
      <xdr:nvSpPr>
        <xdr:cNvPr id="104" name="n_2mainValue有形固定資産減価償却率">
          <a:extLst>
            <a:ext uri="{FF2B5EF4-FFF2-40B4-BE49-F238E27FC236}">
              <a16:creationId xmlns:a16="http://schemas.microsoft.com/office/drawing/2014/main" id="{A370B747-EE31-4AB8-9DFB-129E9CF4D8E5}"/>
            </a:ext>
          </a:extLst>
        </xdr:cNvPr>
        <xdr:cNvSpPr txBox="1"/>
      </xdr:nvSpPr>
      <xdr:spPr>
        <a:xfrm>
          <a:off x="3086744" y="4514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159402</xdr:rowOff>
    </xdr:from>
    <xdr:ext cx="405111" cy="259045"/>
    <xdr:sp macro="" textlink="">
      <xdr:nvSpPr>
        <xdr:cNvPr id="105" name="n_3mainValue有形固定資産減価償却率">
          <a:extLst>
            <a:ext uri="{FF2B5EF4-FFF2-40B4-BE49-F238E27FC236}">
              <a16:creationId xmlns:a16="http://schemas.microsoft.com/office/drawing/2014/main" id="{EAEA1138-BB32-4ACC-87A9-82B5434395CF}"/>
            </a:ext>
          </a:extLst>
        </xdr:cNvPr>
        <xdr:cNvSpPr txBox="1"/>
      </xdr:nvSpPr>
      <xdr:spPr>
        <a:xfrm>
          <a:off x="2324744" y="44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13860</xdr:rowOff>
    </xdr:from>
    <xdr:ext cx="405111" cy="259045"/>
    <xdr:sp macro="" textlink="">
      <xdr:nvSpPr>
        <xdr:cNvPr id="106" name="n_4mainValue有形固定資産減価償却率">
          <a:extLst>
            <a:ext uri="{FF2B5EF4-FFF2-40B4-BE49-F238E27FC236}">
              <a16:creationId xmlns:a16="http://schemas.microsoft.com/office/drawing/2014/main" id="{ED53C278-EECC-4FF7-A20C-F436B0C17B5F}"/>
            </a:ext>
          </a:extLst>
        </xdr:cNvPr>
        <xdr:cNvSpPr txBox="1"/>
      </xdr:nvSpPr>
      <xdr:spPr>
        <a:xfrm>
          <a:off x="1562744" y="447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9DC34E29-1CD0-4053-9338-6E46FA6B1183}"/>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D4721439-6F1D-4D74-896F-5177FFF9003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5DFDEE24-F9EB-4346-9230-99028AA5361C}"/>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A27105A9-41F7-4449-9AF2-559E40A919D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718CA982-B2B4-4B4E-AA5B-3953A9565689}"/>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9F13B08A-5486-431E-95B1-8A7AEB3DC66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48439DE-79C0-4E88-B4C4-50E5E0A2FFD3}"/>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DAC5EEC5-2971-44FD-B0B6-E527D44BF35D}"/>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C4D8C715-C0B8-41E1-979E-62702A296BF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20E99C4E-F19A-4672-89FA-B5FB688468E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FE485174-7939-45F5-A566-049E6D6B8DD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172B677D-49CE-45AE-981E-C8E301D698B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79DB03B5-C184-4CA8-8A9A-2C9F75C67C9F}"/>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算定式の分子にあたる（将来負担額）－（充当可能財源）が負数であるため、債務償還可能年数は「－」となっている。充当可能財源とされるもののうち、充当可能基金残高が十分にあることが要因と考えられる。</a:t>
          </a:r>
        </a:p>
        <a:p>
          <a:r>
            <a:rPr kumimoji="1" lang="ja-JP" altLang="en-US" sz="1100">
              <a:latin typeface="ＭＳ Ｐゴシック" panose="020B0600070205080204" pitchFamily="50" charset="-128"/>
              <a:ea typeface="ＭＳ Ｐゴシック" panose="020B0600070205080204" pitchFamily="50" charset="-128"/>
            </a:rPr>
            <a:t>今後は老朽化した公共施設、小中学校の建替え及び都市基盤の更新費用などが増加することが見込まれていることから、経常経費の縮減や公共施設の総量の縮減等を図るとともに、引き続き基金の積立を着実に行っ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E0C93405-F789-4690-9BC4-2E0C305080C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B2D14248-8E85-46EB-B7C3-2B58399A85B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D3B0E9F4-D434-4278-8D31-DBFF591E814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ED0BE39B-9D2B-4306-BE2D-E5B80CE2C04F}"/>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BC186CE3-AE22-482B-8193-FEE3A02C9D7F}"/>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92ED3F61-D9FC-4606-90F2-3B14E69FB0A8}"/>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65CC655A-2E9B-42BB-8B3B-FDE2F5AC7CF8}"/>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4E0DB15B-F44D-47A9-8E9B-3EE84AE7AAAD}"/>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8F8CE39B-3F01-43BD-A1D5-2E1B591F00D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60C95AF9-94B7-438F-AACE-EB11FC93E858}"/>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CB06D410-14EB-48CF-85CB-D3544D9B0CA1}"/>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8397509E-2A64-4666-B9BD-4801E22D9FAF}"/>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FBE6907B-2D85-433C-B964-DBDF64577B49}"/>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3F13C0B2-E6B2-419D-A8B5-6A483A684512}"/>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C9E15E95-EF7B-4599-AF0B-39DC7B0C8CEB}"/>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A36EBBB-FAE0-4773-8A80-EA9BDBE878E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763F723-17A0-4384-BBF5-5ED6BCDFCA2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37" name="直線コネクタ 136">
          <a:extLst>
            <a:ext uri="{FF2B5EF4-FFF2-40B4-BE49-F238E27FC236}">
              <a16:creationId xmlns:a16="http://schemas.microsoft.com/office/drawing/2014/main" id="{905CEB11-946C-4AC5-AAC6-AB6E5B0EFF8E}"/>
            </a:ext>
          </a:extLst>
        </xdr:cNvPr>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8" name="債務償還比率最小値テキスト">
          <a:extLst>
            <a:ext uri="{FF2B5EF4-FFF2-40B4-BE49-F238E27FC236}">
              <a16:creationId xmlns:a16="http://schemas.microsoft.com/office/drawing/2014/main" id="{56B2B3DC-A399-4B27-968C-B41982F70459}"/>
            </a:ext>
          </a:extLst>
        </xdr:cNvPr>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9" name="直線コネクタ 138">
          <a:extLst>
            <a:ext uri="{FF2B5EF4-FFF2-40B4-BE49-F238E27FC236}">
              <a16:creationId xmlns:a16="http://schemas.microsoft.com/office/drawing/2014/main" id="{4AE4AC3C-7753-493A-A597-EFEFB2BF65A4}"/>
            </a:ext>
          </a:extLst>
        </xdr:cNvPr>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3F45CD2-6DED-4914-BE4F-69A92167BBBB}"/>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38970BDC-5BD9-4CA0-9EA2-F5EA292791A8}"/>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42" name="債務償還比率平均値テキスト">
          <a:extLst>
            <a:ext uri="{FF2B5EF4-FFF2-40B4-BE49-F238E27FC236}">
              <a16:creationId xmlns:a16="http://schemas.microsoft.com/office/drawing/2014/main" id="{C2C14859-9E6E-4EB7-A949-52C7B7BC0007}"/>
            </a:ext>
          </a:extLst>
        </xdr:cNvPr>
        <xdr:cNvSpPr txBox="1"/>
      </xdr:nvSpPr>
      <xdr:spPr>
        <a:xfrm>
          <a:off x="14846300" y="521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43" name="フローチャート: 判断 142">
          <a:extLst>
            <a:ext uri="{FF2B5EF4-FFF2-40B4-BE49-F238E27FC236}">
              <a16:creationId xmlns:a16="http://schemas.microsoft.com/office/drawing/2014/main" id="{5A62EF76-C9E9-4E7A-82F6-05C3A7C2BD59}"/>
            </a:ext>
          </a:extLst>
        </xdr:cNvPr>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57613</xdr:rowOff>
    </xdr:from>
    <xdr:to>
      <xdr:col>72</xdr:col>
      <xdr:colOff>123825</xdr:colOff>
      <xdr:row>31</xdr:row>
      <xdr:rowOff>159213</xdr:rowOff>
    </xdr:to>
    <xdr:sp macro="" textlink="">
      <xdr:nvSpPr>
        <xdr:cNvPr id="144" name="フローチャート: 判断 143">
          <a:extLst>
            <a:ext uri="{FF2B5EF4-FFF2-40B4-BE49-F238E27FC236}">
              <a16:creationId xmlns:a16="http://schemas.microsoft.com/office/drawing/2014/main" id="{B608561D-6A54-49B5-8BDB-C6953A9B5CBA}"/>
            </a:ext>
          </a:extLst>
        </xdr:cNvPr>
        <xdr:cNvSpPr/>
      </xdr:nvSpPr>
      <xdr:spPr>
        <a:xfrm>
          <a:off x="14033500" y="5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38644</xdr:rowOff>
    </xdr:from>
    <xdr:to>
      <xdr:col>68</xdr:col>
      <xdr:colOff>123825</xdr:colOff>
      <xdr:row>31</xdr:row>
      <xdr:rowOff>140244</xdr:rowOff>
    </xdr:to>
    <xdr:sp macro="" textlink="">
      <xdr:nvSpPr>
        <xdr:cNvPr id="145" name="フローチャート: 判断 144">
          <a:extLst>
            <a:ext uri="{FF2B5EF4-FFF2-40B4-BE49-F238E27FC236}">
              <a16:creationId xmlns:a16="http://schemas.microsoft.com/office/drawing/2014/main" id="{E56ADF90-FC78-4611-8346-26465E0C31D8}"/>
            </a:ext>
          </a:extLst>
        </xdr:cNvPr>
        <xdr:cNvSpPr/>
      </xdr:nvSpPr>
      <xdr:spPr>
        <a:xfrm>
          <a:off x="13271500" y="53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67020</xdr:rowOff>
    </xdr:from>
    <xdr:to>
      <xdr:col>64</xdr:col>
      <xdr:colOff>123825</xdr:colOff>
      <xdr:row>31</xdr:row>
      <xdr:rowOff>168620</xdr:rowOff>
    </xdr:to>
    <xdr:sp macro="" textlink="">
      <xdr:nvSpPr>
        <xdr:cNvPr id="146" name="フローチャート: 判断 145">
          <a:extLst>
            <a:ext uri="{FF2B5EF4-FFF2-40B4-BE49-F238E27FC236}">
              <a16:creationId xmlns:a16="http://schemas.microsoft.com/office/drawing/2014/main" id="{21DDE978-BFD3-4D13-8AE4-7C93A0EB4ABB}"/>
            </a:ext>
          </a:extLst>
        </xdr:cNvPr>
        <xdr:cNvSpPr/>
      </xdr:nvSpPr>
      <xdr:spPr>
        <a:xfrm>
          <a:off x="12509500" y="53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99713</xdr:rowOff>
    </xdr:from>
    <xdr:to>
      <xdr:col>60</xdr:col>
      <xdr:colOff>123825</xdr:colOff>
      <xdr:row>32</xdr:row>
      <xdr:rowOff>29863</xdr:rowOff>
    </xdr:to>
    <xdr:sp macro="" textlink="">
      <xdr:nvSpPr>
        <xdr:cNvPr id="147" name="フローチャート: 判断 146">
          <a:extLst>
            <a:ext uri="{FF2B5EF4-FFF2-40B4-BE49-F238E27FC236}">
              <a16:creationId xmlns:a16="http://schemas.microsoft.com/office/drawing/2014/main" id="{AF7BEC1B-592E-4F63-9F30-B7B884577CBD}"/>
            </a:ext>
          </a:extLst>
        </xdr:cNvPr>
        <xdr:cNvSpPr/>
      </xdr:nvSpPr>
      <xdr:spPr>
        <a:xfrm>
          <a:off x="11747500" y="541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B94ADBC-5DF4-4386-A2F0-CB7A2700993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BA8EDD4-38BA-4D54-9FA1-F65DD9B5DBD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B2613CF-4A41-44DE-BA92-D2CF85C267B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0046E14-5141-467C-880E-4BACF8C6EDC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FA7850A-48E5-4A4B-817C-38BF51386634}"/>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4290</xdr:rowOff>
    </xdr:from>
    <xdr:ext cx="469744" cy="259045"/>
    <xdr:sp macro="" textlink="">
      <xdr:nvSpPr>
        <xdr:cNvPr id="153" name="n_1aveValue債務償還比率">
          <a:extLst>
            <a:ext uri="{FF2B5EF4-FFF2-40B4-BE49-F238E27FC236}">
              <a16:creationId xmlns:a16="http://schemas.microsoft.com/office/drawing/2014/main" id="{0C607314-C2E5-4A63-A47F-AD175F2E7D1E}"/>
            </a:ext>
          </a:extLst>
        </xdr:cNvPr>
        <xdr:cNvSpPr txBox="1"/>
      </xdr:nvSpPr>
      <xdr:spPr>
        <a:xfrm>
          <a:off x="13836727" y="51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156771</xdr:rowOff>
    </xdr:from>
    <xdr:ext cx="469744" cy="259045"/>
    <xdr:sp macro="" textlink="">
      <xdr:nvSpPr>
        <xdr:cNvPr id="154" name="n_2aveValue債務償還比率">
          <a:extLst>
            <a:ext uri="{FF2B5EF4-FFF2-40B4-BE49-F238E27FC236}">
              <a16:creationId xmlns:a16="http://schemas.microsoft.com/office/drawing/2014/main" id="{39C8111F-18C2-4D4B-B97A-07142D78F6AD}"/>
            </a:ext>
          </a:extLst>
        </xdr:cNvPr>
        <xdr:cNvSpPr txBox="1"/>
      </xdr:nvSpPr>
      <xdr:spPr>
        <a:xfrm>
          <a:off x="13087427" y="51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13697</xdr:rowOff>
    </xdr:from>
    <xdr:ext cx="469744" cy="259045"/>
    <xdr:sp macro="" textlink="">
      <xdr:nvSpPr>
        <xdr:cNvPr id="155" name="n_3aveValue債務償還比率">
          <a:extLst>
            <a:ext uri="{FF2B5EF4-FFF2-40B4-BE49-F238E27FC236}">
              <a16:creationId xmlns:a16="http://schemas.microsoft.com/office/drawing/2014/main" id="{987C1870-885D-4069-8189-EB45C60DEC47}"/>
            </a:ext>
          </a:extLst>
        </xdr:cNvPr>
        <xdr:cNvSpPr txBox="1"/>
      </xdr:nvSpPr>
      <xdr:spPr>
        <a:xfrm>
          <a:off x="12325427" y="51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46390</xdr:rowOff>
    </xdr:from>
    <xdr:ext cx="469744" cy="259045"/>
    <xdr:sp macro="" textlink="">
      <xdr:nvSpPr>
        <xdr:cNvPr id="156" name="n_4aveValue債務償還比率">
          <a:extLst>
            <a:ext uri="{FF2B5EF4-FFF2-40B4-BE49-F238E27FC236}">
              <a16:creationId xmlns:a16="http://schemas.microsoft.com/office/drawing/2014/main" id="{1676A315-3587-4525-882B-2426E7C687EE}"/>
            </a:ext>
          </a:extLst>
        </xdr:cNvPr>
        <xdr:cNvSpPr txBox="1"/>
      </xdr:nvSpPr>
      <xdr:spPr>
        <a:xfrm>
          <a:off x="11563427" y="518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1686D035-BDA3-48FC-8C07-485677217A7A}"/>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99216D8B-4382-4450-9EBC-EB846595070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82EFCED-C511-402F-83DD-8A82E16AA42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B64C14E6-CD36-477B-B098-AF41B2351F4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1154909D-FC57-478D-8019-DDE8A34F771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22C01121-DEC6-408C-9DAE-C7EBA99E301F}"/>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A6BE343-9155-46CD-861C-D60CFB66437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3BE51C-7DB5-4150-A598-7EFF23870C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D0B1714-314D-4B01-B046-D09A962B80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F5F5008-A1CA-4F93-BA79-FAC150DEE1F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4CFFBD-312F-43FF-9C61-07A019E24D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181FE3-49F5-446C-86D9-924741A583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FE850E-8271-4B83-9284-03905EA6884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C7B117-116B-439C-A83F-159193E1CAF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18A7A9-C0B0-4C20-93C0-ACF8F921B6E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F30EC7-A162-4A45-B8CC-2F20FF8E3A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147,643
144,420
10.98
88,165,578
83,891,129
4,274,449
43,057,331
11,781,177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974C2E-B9AD-44CF-92EF-5BDFBF2CFA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331E84-4F89-475C-8F70-FB8D001087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AAFE19-C868-4604-AADA-219891CBA1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01AB04-6D24-4230-A0A1-4B863DE499E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393133-717B-451A-A5DD-203C16118E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6BE4F4A-1698-4A60-8289-184521C6B98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F42781-72F3-4816-B3F0-2EA4024ED4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107303-7E8C-4B05-98CB-FBA74C2FFD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738D88A-C0EC-4AB9-81AC-1CD0FA45C2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B0C887-5342-4CF2-B4F4-BB33CB52709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C06945-0197-4150-AC84-C3A205F3FD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BE69B38-6322-40A9-84F8-C5F0ED77E90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858D7B-B72C-49E2-B3C6-C72AA4BC813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05F63E-4675-4EC4-981E-443514572E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ED877BF-F14F-4499-B61E-5BCE6A65380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A61E4FC-1FF6-40F9-A8E0-D49143EAD03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80ADD9E-546A-4D72-BF09-C072498C7F1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89BEE1-6CBD-445E-B25F-9F8139106C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2721499-00DB-42AD-9509-77E86DD5265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1C6B11B-C746-472A-8F7E-FE2DEA96B1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3721B0C-77E5-4CF0-93A3-C77C60C832D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55517B5-EAAD-4757-A4D5-B13C90C3B7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5FF058-688A-4388-ADC6-C01B0AD98E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45EAA44-0B41-4215-988A-3BDC493AE80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95A5BEC-956A-4957-864D-B7E5F4BBBEC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5183D69-2591-433C-A27F-22558F63EC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E6F2261-4DAF-44F8-8D0F-CC0C4EA27F4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BE8163B-DE39-4D89-9DFF-13ED28ADC9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457580-662A-4B77-95BD-98513C439E9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C7C5A16-7A2D-4AC6-B207-7D36F241DE6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869FB40-DEE9-4546-982A-1A50760ED10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A7F781E-EC2C-40D9-BD50-4DB52E6FA14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524A55D-1095-4091-8403-9D353C85CF3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E1F4313-F614-495C-86D1-DE73A4A361F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FEAD9A5-3911-4E9F-9F90-016BBDCEC7D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983DE61-58A6-4119-BF94-40E862035FD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556C108-3288-46B0-8A2F-0338CE80BD9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EF696FF-6295-4CE3-AC64-B764C533D7C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71D6A9D-642E-4538-87DA-384E88F5813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467F89E-E04C-4283-BA2F-E4F85BCBAD4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993A9EF-5953-4F36-8A3D-203D967337F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3E15AFE-8DC2-4689-B2D2-C198089D7DD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351DBAF-89E4-4638-A85C-D363069F92E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1678E4E-DFDE-403E-885A-B2D008C5108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925DA1C-E0DC-4EC1-B66A-D9AC4954FD0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BAED9B5-1DB7-4DB2-B9DC-789AEFD8DE6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F7F593E5-6BF1-4390-B8A7-F4B1A91945B9}"/>
            </a:ext>
          </a:extLst>
        </xdr:cNvPr>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a:extLst>
            <a:ext uri="{FF2B5EF4-FFF2-40B4-BE49-F238E27FC236}">
              <a16:creationId xmlns:a16="http://schemas.microsoft.com/office/drawing/2014/main" id="{C533705E-91B7-4D60-8CB0-7BACA3FA7B44}"/>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10DC8F30-C5E7-4894-A3D6-4ADFD3032A5B}"/>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a:extLst>
            <a:ext uri="{FF2B5EF4-FFF2-40B4-BE49-F238E27FC236}">
              <a16:creationId xmlns:a16="http://schemas.microsoft.com/office/drawing/2014/main" id="{AA7AABD7-B5F9-429B-ACFE-2AEBEF2E3070}"/>
            </a:ext>
          </a:extLst>
        </xdr:cNvPr>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a:extLst>
            <a:ext uri="{FF2B5EF4-FFF2-40B4-BE49-F238E27FC236}">
              <a16:creationId xmlns:a16="http://schemas.microsoft.com/office/drawing/2014/main" id="{DBAD33AE-26F1-4A37-97DC-AD16315710DF}"/>
            </a:ext>
          </a:extLst>
        </xdr:cNvPr>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a:extLst>
            <a:ext uri="{FF2B5EF4-FFF2-40B4-BE49-F238E27FC236}">
              <a16:creationId xmlns:a16="http://schemas.microsoft.com/office/drawing/2014/main" id="{94E74AB5-49E0-4201-9A67-1DA002CF3698}"/>
            </a:ext>
          </a:extLst>
        </xdr:cNvPr>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a:extLst>
            <a:ext uri="{FF2B5EF4-FFF2-40B4-BE49-F238E27FC236}">
              <a16:creationId xmlns:a16="http://schemas.microsoft.com/office/drawing/2014/main" id="{E4EBB3FA-F893-45DB-9C1E-3E42EFC692EA}"/>
            </a:ext>
          </a:extLst>
        </xdr:cNvPr>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157662</xdr:rowOff>
    </xdr:from>
    <xdr:to>
      <xdr:col>20</xdr:col>
      <xdr:colOff>38100</xdr:colOff>
      <xdr:row>39</xdr:row>
      <xdr:rowOff>87812</xdr:rowOff>
    </xdr:to>
    <xdr:sp macro="" textlink="">
      <xdr:nvSpPr>
        <xdr:cNvPr id="65" name="フローチャート: 判断 64">
          <a:extLst>
            <a:ext uri="{FF2B5EF4-FFF2-40B4-BE49-F238E27FC236}">
              <a16:creationId xmlns:a16="http://schemas.microsoft.com/office/drawing/2014/main" id="{0A569CB8-9584-45C3-996B-CE832B9D40A6}"/>
            </a:ext>
          </a:extLst>
        </xdr:cNvPr>
        <xdr:cNvSpPr/>
      </xdr:nvSpPr>
      <xdr:spPr>
        <a:xfrm>
          <a:off x="3746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129903</xdr:rowOff>
    </xdr:from>
    <xdr:to>
      <xdr:col>15</xdr:col>
      <xdr:colOff>101600</xdr:colOff>
      <xdr:row>39</xdr:row>
      <xdr:rowOff>60053</xdr:rowOff>
    </xdr:to>
    <xdr:sp macro="" textlink="">
      <xdr:nvSpPr>
        <xdr:cNvPr id="66" name="フローチャート: 判断 65">
          <a:extLst>
            <a:ext uri="{FF2B5EF4-FFF2-40B4-BE49-F238E27FC236}">
              <a16:creationId xmlns:a16="http://schemas.microsoft.com/office/drawing/2014/main" id="{36FCA2ED-1D75-489C-942F-5A6C18B6110B}"/>
            </a:ext>
          </a:extLst>
        </xdr:cNvPr>
        <xdr:cNvSpPr/>
      </xdr:nvSpPr>
      <xdr:spPr>
        <a:xfrm>
          <a:off x="2857500" y="664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113574</xdr:rowOff>
    </xdr:from>
    <xdr:to>
      <xdr:col>10</xdr:col>
      <xdr:colOff>165100</xdr:colOff>
      <xdr:row>39</xdr:row>
      <xdr:rowOff>43724</xdr:rowOff>
    </xdr:to>
    <xdr:sp macro="" textlink="">
      <xdr:nvSpPr>
        <xdr:cNvPr id="67" name="フローチャート: 判断 66">
          <a:extLst>
            <a:ext uri="{FF2B5EF4-FFF2-40B4-BE49-F238E27FC236}">
              <a16:creationId xmlns:a16="http://schemas.microsoft.com/office/drawing/2014/main" id="{E5C5FC54-4C04-42BE-9CD7-575FADD5984E}"/>
            </a:ext>
          </a:extLst>
        </xdr:cNvPr>
        <xdr:cNvSpPr/>
      </xdr:nvSpPr>
      <xdr:spPr>
        <a:xfrm>
          <a:off x="1968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95613</xdr:rowOff>
    </xdr:from>
    <xdr:to>
      <xdr:col>6</xdr:col>
      <xdr:colOff>38100</xdr:colOff>
      <xdr:row>39</xdr:row>
      <xdr:rowOff>25763</xdr:rowOff>
    </xdr:to>
    <xdr:sp macro="" textlink="">
      <xdr:nvSpPr>
        <xdr:cNvPr id="68" name="フローチャート: 判断 67">
          <a:extLst>
            <a:ext uri="{FF2B5EF4-FFF2-40B4-BE49-F238E27FC236}">
              <a16:creationId xmlns:a16="http://schemas.microsoft.com/office/drawing/2014/main" id="{C3D4AC50-D559-4E0B-94C7-E361AE894670}"/>
            </a:ext>
          </a:extLst>
        </xdr:cNvPr>
        <xdr:cNvSpPr/>
      </xdr:nvSpPr>
      <xdr:spPr>
        <a:xfrm>
          <a:off x="1079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AA8BC5-9E3D-4C5E-B77F-5DC8942FCB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1ED26D4-9D13-445A-B28C-2C753841F75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2386058-A3D4-4ABA-9D90-E26F96561E4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86F20EB-D2D3-45B7-8478-E24A3DC8C7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D8CFD9E-3CE7-4184-BEF2-321D47B549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160927</xdr:rowOff>
    </xdr:from>
    <xdr:to>
      <xdr:col>24</xdr:col>
      <xdr:colOff>114300</xdr:colOff>
      <xdr:row>39</xdr:row>
      <xdr:rowOff>91077</xdr:rowOff>
    </xdr:to>
    <xdr:sp macro="" textlink="">
      <xdr:nvSpPr>
        <xdr:cNvPr id="74" name="楕円 73">
          <a:extLst>
            <a:ext uri="{FF2B5EF4-FFF2-40B4-BE49-F238E27FC236}">
              <a16:creationId xmlns:a16="http://schemas.microsoft.com/office/drawing/2014/main" id="{D45922D0-E279-40AB-BB36-355D213B5240}"/>
            </a:ext>
          </a:extLst>
        </xdr:cNvPr>
        <xdr:cNvSpPr/>
      </xdr:nvSpPr>
      <xdr:spPr>
        <a:xfrm>
          <a:off x="45847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139354</xdr:rowOff>
    </xdr:from>
    <xdr:ext cx="405111" cy="259045"/>
    <xdr:sp macro="" textlink="">
      <xdr:nvSpPr>
        <xdr:cNvPr id="75" name="【道路】&#10;有形固定資産減価償却率該当値テキスト">
          <a:extLst>
            <a:ext uri="{FF2B5EF4-FFF2-40B4-BE49-F238E27FC236}">
              <a16:creationId xmlns:a16="http://schemas.microsoft.com/office/drawing/2014/main" id="{6C537EF5-1632-46A1-AB95-FB15B947B2D7}"/>
            </a:ext>
          </a:extLst>
        </xdr:cNvPr>
        <xdr:cNvSpPr txBox="1"/>
      </xdr:nvSpPr>
      <xdr:spPr>
        <a:xfrm>
          <a:off x="4673600"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6" name="楕円 75">
          <a:extLst>
            <a:ext uri="{FF2B5EF4-FFF2-40B4-BE49-F238E27FC236}">
              <a16:creationId xmlns:a16="http://schemas.microsoft.com/office/drawing/2014/main" id="{B0B09A3D-9B01-43C4-89BF-BA5BC864B554}"/>
            </a:ext>
          </a:extLst>
        </xdr:cNvPr>
        <xdr:cNvSpPr/>
      </xdr:nvSpPr>
      <xdr:spPr>
        <a:xfrm>
          <a:off x="3746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40277</xdr:rowOff>
    </xdr:to>
    <xdr:cxnSp macro="">
      <xdr:nvCxnSpPr>
        <xdr:cNvPr id="77" name="直線コネクタ 76">
          <a:extLst>
            <a:ext uri="{FF2B5EF4-FFF2-40B4-BE49-F238E27FC236}">
              <a16:creationId xmlns:a16="http://schemas.microsoft.com/office/drawing/2014/main" id="{DEC8C7DA-9EE4-47BD-A01C-D2815DDE3922}"/>
            </a:ext>
          </a:extLst>
        </xdr:cNvPr>
        <xdr:cNvCxnSpPr/>
      </xdr:nvCxnSpPr>
      <xdr:spPr>
        <a:xfrm>
          <a:off x="3797300" y="669743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100512</xdr:rowOff>
    </xdr:from>
    <xdr:to>
      <xdr:col>15</xdr:col>
      <xdr:colOff>101600</xdr:colOff>
      <xdr:row>39</xdr:row>
      <xdr:rowOff>30662</xdr:rowOff>
    </xdr:to>
    <xdr:sp macro="" textlink="">
      <xdr:nvSpPr>
        <xdr:cNvPr id="78" name="楕円 77">
          <a:extLst>
            <a:ext uri="{FF2B5EF4-FFF2-40B4-BE49-F238E27FC236}">
              <a16:creationId xmlns:a16="http://schemas.microsoft.com/office/drawing/2014/main" id="{A7E9734E-DE54-40E1-96AB-2CFF54C732A5}"/>
            </a:ext>
          </a:extLst>
        </xdr:cNvPr>
        <xdr:cNvSpPr/>
      </xdr:nvSpPr>
      <xdr:spPr>
        <a:xfrm>
          <a:off x="2857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151312</xdr:rowOff>
    </xdr:from>
    <xdr:to>
      <xdr:col>19</xdr:col>
      <xdr:colOff>177800</xdr:colOff>
      <xdr:row>39</xdr:row>
      <xdr:rowOff>10885</xdr:rowOff>
    </xdr:to>
    <xdr:cxnSp macro="">
      <xdr:nvCxnSpPr>
        <xdr:cNvPr id="79" name="直線コネクタ 78">
          <a:extLst>
            <a:ext uri="{FF2B5EF4-FFF2-40B4-BE49-F238E27FC236}">
              <a16:creationId xmlns:a16="http://schemas.microsoft.com/office/drawing/2014/main" id="{816E1E34-C59B-4880-A21C-C247D3AADB1A}"/>
            </a:ext>
          </a:extLst>
        </xdr:cNvPr>
        <xdr:cNvCxnSpPr/>
      </xdr:nvCxnSpPr>
      <xdr:spPr>
        <a:xfrm>
          <a:off x="2908300" y="66664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80" name="楕円 79">
          <a:extLst>
            <a:ext uri="{FF2B5EF4-FFF2-40B4-BE49-F238E27FC236}">
              <a16:creationId xmlns:a16="http://schemas.microsoft.com/office/drawing/2014/main" id="{CE421162-D36D-42F2-ADAA-94058ADA8753}"/>
            </a:ext>
          </a:extLst>
        </xdr:cNvPr>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117022</xdr:rowOff>
    </xdr:from>
    <xdr:to>
      <xdr:col>15</xdr:col>
      <xdr:colOff>50800</xdr:colOff>
      <xdr:row>38</xdr:row>
      <xdr:rowOff>151312</xdr:rowOff>
    </xdr:to>
    <xdr:cxnSp macro="">
      <xdr:nvCxnSpPr>
        <xdr:cNvPr id="81" name="直線コネクタ 80">
          <a:extLst>
            <a:ext uri="{FF2B5EF4-FFF2-40B4-BE49-F238E27FC236}">
              <a16:creationId xmlns:a16="http://schemas.microsoft.com/office/drawing/2014/main" id="{20FC371C-3071-4C7D-B944-82DE4D3F2382}"/>
            </a:ext>
          </a:extLst>
        </xdr:cNvPr>
        <xdr:cNvCxnSpPr/>
      </xdr:nvCxnSpPr>
      <xdr:spPr>
        <a:xfrm>
          <a:off x="2019300" y="66321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23767</xdr:rowOff>
    </xdr:from>
    <xdr:to>
      <xdr:col>6</xdr:col>
      <xdr:colOff>38100</xdr:colOff>
      <xdr:row>38</xdr:row>
      <xdr:rowOff>125367</xdr:rowOff>
    </xdr:to>
    <xdr:sp macro="" textlink="">
      <xdr:nvSpPr>
        <xdr:cNvPr id="82" name="楕円 81">
          <a:extLst>
            <a:ext uri="{FF2B5EF4-FFF2-40B4-BE49-F238E27FC236}">
              <a16:creationId xmlns:a16="http://schemas.microsoft.com/office/drawing/2014/main" id="{7A55075C-3252-4793-B362-73CDB6019FBC}"/>
            </a:ext>
          </a:extLst>
        </xdr:cNvPr>
        <xdr:cNvSpPr/>
      </xdr:nvSpPr>
      <xdr:spPr>
        <a:xfrm>
          <a:off x="1079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74567</xdr:rowOff>
    </xdr:from>
    <xdr:to>
      <xdr:col>10</xdr:col>
      <xdr:colOff>114300</xdr:colOff>
      <xdr:row>38</xdr:row>
      <xdr:rowOff>117022</xdr:rowOff>
    </xdr:to>
    <xdr:cxnSp macro="">
      <xdr:nvCxnSpPr>
        <xdr:cNvPr id="83" name="直線コネクタ 82">
          <a:extLst>
            <a:ext uri="{FF2B5EF4-FFF2-40B4-BE49-F238E27FC236}">
              <a16:creationId xmlns:a16="http://schemas.microsoft.com/office/drawing/2014/main" id="{DE98714A-06CD-4EAC-9651-EEF8FE925824}"/>
            </a:ext>
          </a:extLst>
        </xdr:cNvPr>
        <xdr:cNvCxnSpPr/>
      </xdr:nvCxnSpPr>
      <xdr:spPr>
        <a:xfrm>
          <a:off x="1130300" y="658966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78939</xdr:rowOff>
    </xdr:from>
    <xdr:ext cx="405111" cy="259045"/>
    <xdr:sp macro="" textlink="">
      <xdr:nvSpPr>
        <xdr:cNvPr id="84" name="n_1aveValue【道路】&#10;有形固定資産減価償却率">
          <a:extLst>
            <a:ext uri="{FF2B5EF4-FFF2-40B4-BE49-F238E27FC236}">
              <a16:creationId xmlns:a16="http://schemas.microsoft.com/office/drawing/2014/main" id="{6C79DB74-75B8-4BC0-BAD4-36270982726F}"/>
            </a:ext>
          </a:extLst>
        </xdr:cNvPr>
        <xdr:cNvSpPr txBox="1"/>
      </xdr:nvSpPr>
      <xdr:spPr>
        <a:xfrm>
          <a:off x="35820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51180</xdr:rowOff>
    </xdr:from>
    <xdr:ext cx="405111" cy="259045"/>
    <xdr:sp macro="" textlink="">
      <xdr:nvSpPr>
        <xdr:cNvPr id="85" name="n_2aveValue【道路】&#10;有形固定資産減価償却率">
          <a:extLst>
            <a:ext uri="{FF2B5EF4-FFF2-40B4-BE49-F238E27FC236}">
              <a16:creationId xmlns:a16="http://schemas.microsoft.com/office/drawing/2014/main" id="{F16A0B99-E503-4293-B35A-715E5A92ADBB}"/>
            </a:ext>
          </a:extLst>
        </xdr:cNvPr>
        <xdr:cNvSpPr txBox="1"/>
      </xdr:nvSpPr>
      <xdr:spPr>
        <a:xfrm>
          <a:off x="2705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34851</xdr:rowOff>
    </xdr:from>
    <xdr:ext cx="405111" cy="259045"/>
    <xdr:sp macro="" textlink="">
      <xdr:nvSpPr>
        <xdr:cNvPr id="86" name="n_3aveValue【道路】&#10;有形固定資産減価償却率">
          <a:extLst>
            <a:ext uri="{FF2B5EF4-FFF2-40B4-BE49-F238E27FC236}">
              <a16:creationId xmlns:a16="http://schemas.microsoft.com/office/drawing/2014/main" id="{40C36338-89B5-445A-94CE-F332DC35AF21}"/>
            </a:ext>
          </a:extLst>
        </xdr:cNvPr>
        <xdr:cNvSpPr txBox="1"/>
      </xdr:nvSpPr>
      <xdr:spPr>
        <a:xfrm>
          <a:off x="1816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16890</xdr:rowOff>
    </xdr:from>
    <xdr:ext cx="405111" cy="259045"/>
    <xdr:sp macro="" textlink="">
      <xdr:nvSpPr>
        <xdr:cNvPr id="87" name="n_4aveValue【道路】&#10;有形固定資産減価償却率">
          <a:extLst>
            <a:ext uri="{FF2B5EF4-FFF2-40B4-BE49-F238E27FC236}">
              <a16:creationId xmlns:a16="http://schemas.microsoft.com/office/drawing/2014/main" id="{DE8C54AC-95D4-41D2-9770-992C397A69DC}"/>
            </a:ext>
          </a:extLst>
        </xdr:cNvPr>
        <xdr:cNvSpPr txBox="1"/>
      </xdr:nvSpPr>
      <xdr:spPr>
        <a:xfrm>
          <a:off x="927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78213</xdr:rowOff>
    </xdr:from>
    <xdr:ext cx="405111" cy="259045"/>
    <xdr:sp macro="" textlink="">
      <xdr:nvSpPr>
        <xdr:cNvPr id="88" name="n_1mainValue【道路】&#10;有形固定資産減価償却率">
          <a:extLst>
            <a:ext uri="{FF2B5EF4-FFF2-40B4-BE49-F238E27FC236}">
              <a16:creationId xmlns:a16="http://schemas.microsoft.com/office/drawing/2014/main" id="{E104DF83-7D5C-4357-93B4-739207C3A5A6}"/>
            </a:ext>
          </a:extLst>
        </xdr:cNvPr>
        <xdr:cNvSpPr txBox="1"/>
      </xdr:nvSpPr>
      <xdr:spPr>
        <a:xfrm>
          <a:off x="3582044" y="642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47188</xdr:rowOff>
    </xdr:from>
    <xdr:ext cx="405111" cy="259045"/>
    <xdr:sp macro="" textlink="">
      <xdr:nvSpPr>
        <xdr:cNvPr id="89" name="n_2mainValue【道路】&#10;有形固定資産減価償却率">
          <a:extLst>
            <a:ext uri="{FF2B5EF4-FFF2-40B4-BE49-F238E27FC236}">
              <a16:creationId xmlns:a16="http://schemas.microsoft.com/office/drawing/2014/main" id="{46C38209-66F3-4310-916C-4808E65D33C0}"/>
            </a:ext>
          </a:extLst>
        </xdr:cNvPr>
        <xdr:cNvSpPr txBox="1"/>
      </xdr:nvSpPr>
      <xdr:spPr>
        <a:xfrm>
          <a:off x="2705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12899</xdr:rowOff>
    </xdr:from>
    <xdr:ext cx="405111" cy="259045"/>
    <xdr:sp macro="" textlink="">
      <xdr:nvSpPr>
        <xdr:cNvPr id="90" name="n_3mainValue【道路】&#10;有形固定資産減価償却率">
          <a:extLst>
            <a:ext uri="{FF2B5EF4-FFF2-40B4-BE49-F238E27FC236}">
              <a16:creationId xmlns:a16="http://schemas.microsoft.com/office/drawing/2014/main" id="{D4CA99DF-0C6A-4200-BE9E-5B0331178D99}"/>
            </a:ext>
          </a:extLst>
        </xdr:cNvPr>
        <xdr:cNvSpPr txBox="1"/>
      </xdr:nvSpPr>
      <xdr:spPr>
        <a:xfrm>
          <a:off x="1816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91" name="n_4mainValue【道路】&#10;有形固定資産減価償却率">
          <a:extLst>
            <a:ext uri="{FF2B5EF4-FFF2-40B4-BE49-F238E27FC236}">
              <a16:creationId xmlns:a16="http://schemas.microsoft.com/office/drawing/2014/main" id="{E3AF60E0-1343-4B4B-8243-027BE98810C0}"/>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8777F64-D961-429D-A08A-A04AE5D9EB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CCFF1F2-CB07-457F-89A5-89E7E20CD0C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2F5A4A4-EA4E-4617-93C7-A16E8EB9F8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3F3CE21-BB09-4655-85A9-C6AC0D2F143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96C1814-1185-4DE9-A135-FFEA472B7C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5DFB332-49E3-49E9-BFE4-2BE0D354705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DFE3253-9C70-44F2-9EE3-FBEC6A92CE2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879818A-39F9-48AD-BBDC-6FD83E20F3C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DC569D5-7FBF-4131-A8C2-5D29C59A5CC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59ADFE1-26B7-4270-880D-6D25EDB15EE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EE425788-7068-4E32-8508-9208A6E06B6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738AD37-2F3C-4968-9EDB-7978E10E774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A6AEA2B-1F99-44B5-AF55-716067A47AC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726C040D-CB7B-4B03-A564-FADD1F00C6C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67FAE12D-85C0-49F2-831F-02821F06431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EE7E448D-A14C-444E-943D-E77D4EC549B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957953B-A27E-4824-BBF6-D06A7E59F4A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A51D3C3-B64A-47A5-8475-E27B4841FCB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B21F4CA-6A09-4873-A819-1F4BB5FFE09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5FB11581-758E-4371-B487-EB0E17F9B50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77FDE213-9B90-4963-AA59-BA92ABD6B1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a:extLst>
            <a:ext uri="{FF2B5EF4-FFF2-40B4-BE49-F238E27FC236}">
              <a16:creationId xmlns:a16="http://schemas.microsoft.com/office/drawing/2014/main" id="{540A75E0-31F4-4652-94FB-AB3A57BA3D0F}"/>
            </a:ext>
          </a:extLst>
        </xdr:cNvPr>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a:extLst>
            <a:ext uri="{FF2B5EF4-FFF2-40B4-BE49-F238E27FC236}">
              <a16:creationId xmlns:a16="http://schemas.microsoft.com/office/drawing/2014/main" id="{FCC48084-E34C-4201-B5FA-1DAABF5380E2}"/>
            </a:ext>
          </a:extLst>
        </xdr:cNvPr>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a:extLst>
            <a:ext uri="{FF2B5EF4-FFF2-40B4-BE49-F238E27FC236}">
              <a16:creationId xmlns:a16="http://schemas.microsoft.com/office/drawing/2014/main" id="{EB2C6C27-9431-4671-B516-386A891A907A}"/>
            </a:ext>
          </a:extLst>
        </xdr:cNvPr>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a:extLst>
            <a:ext uri="{FF2B5EF4-FFF2-40B4-BE49-F238E27FC236}">
              <a16:creationId xmlns:a16="http://schemas.microsoft.com/office/drawing/2014/main" id="{B9ABB25A-4E35-402B-82E4-EDA1776C9C83}"/>
            </a:ext>
          </a:extLst>
        </xdr:cNvPr>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a:extLst>
            <a:ext uri="{FF2B5EF4-FFF2-40B4-BE49-F238E27FC236}">
              <a16:creationId xmlns:a16="http://schemas.microsoft.com/office/drawing/2014/main" id="{AA5DB426-C6F3-41EA-BD0D-0CCCDBB4EE5F}"/>
            </a:ext>
          </a:extLst>
        </xdr:cNvPr>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a:extLst>
            <a:ext uri="{FF2B5EF4-FFF2-40B4-BE49-F238E27FC236}">
              <a16:creationId xmlns:a16="http://schemas.microsoft.com/office/drawing/2014/main" id="{B8103C5B-001B-4700-85DC-4C69A9AC4E9F}"/>
            </a:ext>
          </a:extLst>
        </xdr:cNvPr>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a:extLst>
            <a:ext uri="{FF2B5EF4-FFF2-40B4-BE49-F238E27FC236}">
              <a16:creationId xmlns:a16="http://schemas.microsoft.com/office/drawing/2014/main" id="{E38FC726-2AAD-40BE-89DD-F59F94487BE5}"/>
            </a:ext>
          </a:extLst>
        </xdr:cNvPr>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4643</xdr:rowOff>
    </xdr:from>
    <xdr:to>
      <xdr:col>50</xdr:col>
      <xdr:colOff>165100</xdr:colOff>
      <xdr:row>40</xdr:row>
      <xdr:rowOff>106243</xdr:rowOff>
    </xdr:to>
    <xdr:sp macro="" textlink="">
      <xdr:nvSpPr>
        <xdr:cNvPr id="120" name="フローチャート: 判断 119">
          <a:extLst>
            <a:ext uri="{FF2B5EF4-FFF2-40B4-BE49-F238E27FC236}">
              <a16:creationId xmlns:a16="http://schemas.microsoft.com/office/drawing/2014/main" id="{47DCBEFC-AEA2-495F-B2E6-E1A985ECD500}"/>
            </a:ext>
          </a:extLst>
        </xdr:cNvPr>
        <xdr:cNvSpPr/>
      </xdr:nvSpPr>
      <xdr:spPr>
        <a:xfrm>
          <a:off x="9588500" y="686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2129</xdr:rowOff>
    </xdr:from>
    <xdr:to>
      <xdr:col>46</xdr:col>
      <xdr:colOff>38100</xdr:colOff>
      <xdr:row>40</xdr:row>
      <xdr:rowOff>103729</xdr:rowOff>
    </xdr:to>
    <xdr:sp macro="" textlink="">
      <xdr:nvSpPr>
        <xdr:cNvPr id="121" name="フローチャート: 判断 120">
          <a:extLst>
            <a:ext uri="{FF2B5EF4-FFF2-40B4-BE49-F238E27FC236}">
              <a16:creationId xmlns:a16="http://schemas.microsoft.com/office/drawing/2014/main" id="{33EF30F1-3A45-4154-9C50-96DFA02A0332}"/>
            </a:ext>
          </a:extLst>
        </xdr:cNvPr>
        <xdr:cNvSpPr/>
      </xdr:nvSpPr>
      <xdr:spPr>
        <a:xfrm>
          <a:off x="8699500" y="68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4277</xdr:rowOff>
    </xdr:from>
    <xdr:to>
      <xdr:col>41</xdr:col>
      <xdr:colOff>101600</xdr:colOff>
      <xdr:row>40</xdr:row>
      <xdr:rowOff>105877</xdr:rowOff>
    </xdr:to>
    <xdr:sp macro="" textlink="">
      <xdr:nvSpPr>
        <xdr:cNvPr id="122" name="フローチャート: 判断 121">
          <a:extLst>
            <a:ext uri="{FF2B5EF4-FFF2-40B4-BE49-F238E27FC236}">
              <a16:creationId xmlns:a16="http://schemas.microsoft.com/office/drawing/2014/main" id="{F8E0E98F-A309-4A2B-BBA2-2115C8B5A60C}"/>
            </a:ext>
          </a:extLst>
        </xdr:cNvPr>
        <xdr:cNvSpPr/>
      </xdr:nvSpPr>
      <xdr:spPr>
        <a:xfrm>
          <a:off x="7810500" y="68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437</xdr:rowOff>
    </xdr:from>
    <xdr:to>
      <xdr:col>36</xdr:col>
      <xdr:colOff>165100</xdr:colOff>
      <xdr:row>40</xdr:row>
      <xdr:rowOff>102037</xdr:rowOff>
    </xdr:to>
    <xdr:sp macro="" textlink="">
      <xdr:nvSpPr>
        <xdr:cNvPr id="123" name="フローチャート: 判断 122">
          <a:extLst>
            <a:ext uri="{FF2B5EF4-FFF2-40B4-BE49-F238E27FC236}">
              <a16:creationId xmlns:a16="http://schemas.microsoft.com/office/drawing/2014/main" id="{3DF845D1-7C22-4A6B-A08A-888369E268EE}"/>
            </a:ext>
          </a:extLst>
        </xdr:cNvPr>
        <xdr:cNvSpPr/>
      </xdr:nvSpPr>
      <xdr:spPr>
        <a:xfrm>
          <a:off x="6921500" y="68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54657F2-99FF-4E07-A6D8-583248BDF5F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62BAB40-CEFB-42D7-8117-8D462895B11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F12CC2D-ABFE-4E09-B697-A7B105A3949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81BDB87-B1CE-4505-8E50-01E3076088D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DFEF29B-FC27-4B4D-86E9-4850494022F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42956</xdr:rowOff>
    </xdr:from>
    <xdr:to>
      <xdr:col>55</xdr:col>
      <xdr:colOff>50800</xdr:colOff>
      <xdr:row>41</xdr:row>
      <xdr:rowOff>144556</xdr:rowOff>
    </xdr:to>
    <xdr:sp macro="" textlink="">
      <xdr:nvSpPr>
        <xdr:cNvPr id="129" name="楕円 128">
          <a:extLst>
            <a:ext uri="{FF2B5EF4-FFF2-40B4-BE49-F238E27FC236}">
              <a16:creationId xmlns:a16="http://schemas.microsoft.com/office/drawing/2014/main" id="{F7815551-FC8F-47DA-A58E-10BB54ABC729}"/>
            </a:ext>
          </a:extLst>
        </xdr:cNvPr>
        <xdr:cNvSpPr/>
      </xdr:nvSpPr>
      <xdr:spPr>
        <a:xfrm>
          <a:off x="10426700" y="707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129333</xdr:rowOff>
    </xdr:from>
    <xdr:ext cx="469744" cy="259045"/>
    <xdr:sp macro="" textlink="">
      <xdr:nvSpPr>
        <xdr:cNvPr id="130" name="【道路】&#10;一人当たり延長該当値テキスト">
          <a:extLst>
            <a:ext uri="{FF2B5EF4-FFF2-40B4-BE49-F238E27FC236}">
              <a16:creationId xmlns:a16="http://schemas.microsoft.com/office/drawing/2014/main" id="{337CC9D0-FBC7-45CC-99A6-A463058C9835}"/>
            </a:ext>
          </a:extLst>
        </xdr:cNvPr>
        <xdr:cNvSpPr txBox="1"/>
      </xdr:nvSpPr>
      <xdr:spPr>
        <a:xfrm>
          <a:off x="10515600" y="698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42728</xdr:rowOff>
    </xdr:from>
    <xdr:to>
      <xdr:col>50</xdr:col>
      <xdr:colOff>165100</xdr:colOff>
      <xdr:row>41</xdr:row>
      <xdr:rowOff>144328</xdr:rowOff>
    </xdr:to>
    <xdr:sp macro="" textlink="">
      <xdr:nvSpPr>
        <xdr:cNvPr id="131" name="楕円 130">
          <a:extLst>
            <a:ext uri="{FF2B5EF4-FFF2-40B4-BE49-F238E27FC236}">
              <a16:creationId xmlns:a16="http://schemas.microsoft.com/office/drawing/2014/main" id="{D067FFF6-C359-41E4-8429-C93449F4287A}"/>
            </a:ext>
          </a:extLst>
        </xdr:cNvPr>
        <xdr:cNvSpPr/>
      </xdr:nvSpPr>
      <xdr:spPr>
        <a:xfrm>
          <a:off x="9588500" y="707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93528</xdr:rowOff>
    </xdr:from>
    <xdr:to>
      <xdr:col>55</xdr:col>
      <xdr:colOff>0</xdr:colOff>
      <xdr:row>41</xdr:row>
      <xdr:rowOff>93756</xdr:rowOff>
    </xdr:to>
    <xdr:cxnSp macro="">
      <xdr:nvCxnSpPr>
        <xdr:cNvPr id="132" name="直線コネクタ 131">
          <a:extLst>
            <a:ext uri="{FF2B5EF4-FFF2-40B4-BE49-F238E27FC236}">
              <a16:creationId xmlns:a16="http://schemas.microsoft.com/office/drawing/2014/main" id="{1AE23AF7-D0BB-4815-9D96-DBB5ABD61B5C}"/>
            </a:ext>
          </a:extLst>
        </xdr:cNvPr>
        <xdr:cNvCxnSpPr/>
      </xdr:nvCxnSpPr>
      <xdr:spPr>
        <a:xfrm>
          <a:off x="9639300" y="712297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42682</xdr:rowOff>
    </xdr:from>
    <xdr:to>
      <xdr:col>46</xdr:col>
      <xdr:colOff>38100</xdr:colOff>
      <xdr:row>41</xdr:row>
      <xdr:rowOff>144282</xdr:rowOff>
    </xdr:to>
    <xdr:sp macro="" textlink="">
      <xdr:nvSpPr>
        <xdr:cNvPr id="133" name="楕円 132">
          <a:extLst>
            <a:ext uri="{FF2B5EF4-FFF2-40B4-BE49-F238E27FC236}">
              <a16:creationId xmlns:a16="http://schemas.microsoft.com/office/drawing/2014/main" id="{1379FAF7-00F3-4DFE-8B58-D1163B43AF71}"/>
            </a:ext>
          </a:extLst>
        </xdr:cNvPr>
        <xdr:cNvSpPr/>
      </xdr:nvSpPr>
      <xdr:spPr>
        <a:xfrm>
          <a:off x="8699500" y="70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93482</xdr:rowOff>
    </xdr:from>
    <xdr:to>
      <xdr:col>50</xdr:col>
      <xdr:colOff>114300</xdr:colOff>
      <xdr:row>41</xdr:row>
      <xdr:rowOff>93528</xdr:rowOff>
    </xdr:to>
    <xdr:cxnSp macro="">
      <xdr:nvCxnSpPr>
        <xdr:cNvPr id="134" name="直線コネクタ 133">
          <a:extLst>
            <a:ext uri="{FF2B5EF4-FFF2-40B4-BE49-F238E27FC236}">
              <a16:creationId xmlns:a16="http://schemas.microsoft.com/office/drawing/2014/main" id="{CC2B0087-9709-4034-A2D2-716B053BC374}"/>
            </a:ext>
          </a:extLst>
        </xdr:cNvPr>
        <xdr:cNvCxnSpPr/>
      </xdr:nvCxnSpPr>
      <xdr:spPr>
        <a:xfrm>
          <a:off x="8750300" y="712293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42271</xdr:rowOff>
    </xdr:from>
    <xdr:to>
      <xdr:col>41</xdr:col>
      <xdr:colOff>101600</xdr:colOff>
      <xdr:row>41</xdr:row>
      <xdr:rowOff>143871</xdr:rowOff>
    </xdr:to>
    <xdr:sp macro="" textlink="">
      <xdr:nvSpPr>
        <xdr:cNvPr id="135" name="楕円 134">
          <a:extLst>
            <a:ext uri="{FF2B5EF4-FFF2-40B4-BE49-F238E27FC236}">
              <a16:creationId xmlns:a16="http://schemas.microsoft.com/office/drawing/2014/main" id="{CD590E58-40AB-4BB3-865E-4C47B49AD542}"/>
            </a:ext>
          </a:extLst>
        </xdr:cNvPr>
        <xdr:cNvSpPr/>
      </xdr:nvSpPr>
      <xdr:spPr>
        <a:xfrm>
          <a:off x="7810500" y="70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93071</xdr:rowOff>
    </xdr:from>
    <xdr:to>
      <xdr:col>45</xdr:col>
      <xdr:colOff>177800</xdr:colOff>
      <xdr:row>41</xdr:row>
      <xdr:rowOff>93482</xdr:rowOff>
    </xdr:to>
    <xdr:cxnSp macro="">
      <xdr:nvCxnSpPr>
        <xdr:cNvPr id="136" name="直線コネクタ 135">
          <a:extLst>
            <a:ext uri="{FF2B5EF4-FFF2-40B4-BE49-F238E27FC236}">
              <a16:creationId xmlns:a16="http://schemas.microsoft.com/office/drawing/2014/main" id="{5723FE82-A906-4CCC-ACEB-899B4ADBFB9C}"/>
            </a:ext>
          </a:extLst>
        </xdr:cNvPr>
        <xdr:cNvCxnSpPr/>
      </xdr:nvCxnSpPr>
      <xdr:spPr>
        <a:xfrm>
          <a:off x="7861300" y="712252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42453</xdr:rowOff>
    </xdr:from>
    <xdr:to>
      <xdr:col>36</xdr:col>
      <xdr:colOff>165100</xdr:colOff>
      <xdr:row>41</xdr:row>
      <xdr:rowOff>144053</xdr:rowOff>
    </xdr:to>
    <xdr:sp macro="" textlink="">
      <xdr:nvSpPr>
        <xdr:cNvPr id="137" name="楕円 136">
          <a:extLst>
            <a:ext uri="{FF2B5EF4-FFF2-40B4-BE49-F238E27FC236}">
              <a16:creationId xmlns:a16="http://schemas.microsoft.com/office/drawing/2014/main" id="{0106076A-BC69-4AD9-ACE4-F081EF98FE29}"/>
            </a:ext>
          </a:extLst>
        </xdr:cNvPr>
        <xdr:cNvSpPr/>
      </xdr:nvSpPr>
      <xdr:spPr>
        <a:xfrm>
          <a:off x="6921500" y="70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93071</xdr:rowOff>
    </xdr:from>
    <xdr:to>
      <xdr:col>41</xdr:col>
      <xdr:colOff>50800</xdr:colOff>
      <xdr:row>41</xdr:row>
      <xdr:rowOff>93253</xdr:rowOff>
    </xdr:to>
    <xdr:cxnSp macro="">
      <xdr:nvCxnSpPr>
        <xdr:cNvPr id="138" name="直線コネクタ 137">
          <a:extLst>
            <a:ext uri="{FF2B5EF4-FFF2-40B4-BE49-F238E27FC236}">
              <a16:creationId xmlns:a16="http://schemas.microsoft.com/office/drawing/2014/main" id="{98869719-5309-4962-B014-E6D5421BA7B0}"/>
            </a:ext>
          </a:extLst>
        </xdr:cNvPr>
        <xdr:cNvCxnSpPr/>
      </xdr:nvCxnSpPr>
      <xdr:spPr>
        <a:xfrm flipV="1">
          <a:off x="6972300" y="7122521"/>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122770</xdr:rowOff>
    </xdr:from>
    <xdr:ext cx="469744" cy="259045"/>
    <xdr:sp macro="" textlink="">
      <xdr:nvSpPr>
        <xdr:cNvPr id="139" name="n_1aveValue【道路】&#10;一人当たり延長">
          <a:extLst>
            <a:ext uri="{FF2B5EF4-FFF2-40B4-BE49-F238E27FC236}">
              <a16:creationId xmlns:a16="http://schemas.microsoft.com/office/drawing/2014/main" id="{3740706C-1DFB-4C2B-BB64-3E1C6D0F1117}"/>
            </a:ext>
          </a:extLst>
        </xdr:cNvPr>
        <xdr:cNvSpPr txBox="1"/>
      </xdr:nvSpPr>
      <xdr:spPr>
        <a:xfrm>
          <a:off x="9391727" y="663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120256</xdr:rowOff>
    </xdr:from>
    <xdr:ext cx="469744" cy="259045"/>
    <xdr:sp macro="" textlink="">
      <xdr:nvSpPr>
        <xdr:cNvPr id="140" name="n_2aveValue【道路】&#10;一人当たり延長">
          <a:extLst>
            <a:ext uri="{FF2B5EF4-FFF2-40B4-BE49-F238E27FC236}">
              <a16:creationId xmlns:a16="http://schemas.microsoft.com/office/drawing/2014/main" id="{A6329CE4-4286-4F0C-B121-B51F982D3870}"/>
            </a:ext>
          </a:extLst>
        </xdr:cNvPr>
        <xdr:cNvSpPr txBox="1"/>
      </xdr:nvSpPr>
      <xdr:spPr>
        <a:xfrm>
          <a:off x="8515427" y="663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122404</xdr:rowOff>
    </xdr:from>
    <xdr:ext cx="469744" cy="259045"/>
    <xdr:sp macro="" textlink="">
      <xdr:nvSpPr>
        <xdr:cNvPr id="141" name="n_3aveValue【道路】&#10;一人当たり延長">
          <a:extLst>
            <a:ext uri="{FF2B5EF4-FFF2-40B4-BE49-F238E27FC236}">
              <a16:creationId xmlns:a16="http://schemas.microsoft.com/office/drawing/2014/main" id="{D5745316-283D-4126-849F-DF6EF3734D30}"/>
            </a:ext>
          </a:extLst>
        </xdr:cNvPr>
        <xdr:cNvSpPr txBox="1"/>
      </xdr:nvSpPr>
      <xdr:spPr>
        <a:xfrm>
          <a:off x="7626427" y="66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118564</xdr:rowOff>
    </xdr:from>
    <xdr:ext cx="469744" cy="259045"/>
    <xdr:sp macro="" textlink="">
      <xdr:nvSpPr>
        <xdr:cNvPr id="142" name="n_4aveValue【道路】&#10;一人当たり延長">
          <a:extLst>
            <a:ext uri="{FF2B5EF4-FFF2-40B4-BE49-F238E27FC236}">
              <a16:creationId xmlns:a16="http://schemas.microsoft.com/office/drawing/2014/main" id="{E416FB70-B353-4B3F-8CEB-A5D14985E1B9}"/>
            </a:ext>
          </a:extLst>
        </xdr:cNvPr>
        <xdr:cNvSpPr txBox="1"/>
      </xdr:nvSpPr>
      <xdr:spPr>
        <a:xfrm>
          <a:off x="6737427" y="66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135455</xdr:rowOff>
    </xdr:from>
    <xdr:ext cx="469744" cy="259045"/>
    <xdr:sp macro="" textlink="">
      <xdr:nvSpPr>
        <xdr:cNvPr id="143" name="n_1mainValue【道路】&#10;一人当たり延長">
          <a:extLst>
            <a:ext uri="{FF2B5EF4-FFF2-40B4-BE49-F238E27FC236}">
              <a16:creationId xmlns:a16="http://schemas.microsoft.com/office/drawing/2014/main" id="{3E736B94-E70E-4E57-B869-341F95FB82EA}"/>
            </a:ext>
          </a:extLst>
        </xdr:cNvPr>
        <xdr:cNvSpPr txBox="1"/>
      </xdr:nvSpPr>
      <xdr:spPr>
        <a:xfrm>
          <a:off x="9391727"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135409</xdr:rowOff>
    </xdr:from>
    <xdr:ext cx="469744" cy="259045"/>
    <xdr:sp macro="" textlink="">
      <xdr:nvSpPr>
        <xdr:cNvPr id="144" name="n_2mainValue【道路】&#10;一人当たり延長">
          <a:extLst>
            <a:ext uri="{FF2B5EF4-FFF2-40B4-BE49-F238E27FC236}">
              <a16:creationId xmlns:a16="http://schemas.microsoft.com/office/drawing/2014/main" id="{CC57F8BC-B408-4FFC-B0DC-9C44A7BFE59D}"/>
            </a:ext>
          </a:extLst>
        </xdr:cNvPr>
        <xdr:cNvSpPr txBox="1"/>
      </xdr:nvSpPr>
      <xdr:spPr>
        <a:xfrm>
          <a:off x="8515427" y="716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134998</xdr:rowOff>
    </xdr:from>
    <xdr:ext cx="469744" cy="259045"/>
    <xdr:sp macro="" textlink="">
      <xdr:nvSpPr>
        <xdr:cNvPr id="145" name="n_3mainValue【道路】&#10;一人当たり延長">
          <a:extLst>
            <a:ext uri="{FF2B5EF4-FFF2-40B4-BE49-F238E27FC236}">
              <a16:creationId xmlns:a16="http://schemas.microsoft.com/office/drawing/2014/main" id="{6AA5A952-3857-471B-880D-624400978B66}"/>
            </a:ext>
          </a:extLst>
        </xdr:cNvPr>
        <xdr:cNvSpPr txBox="1"/>
      </xdr:nvSpPr>
      <xdr:spPr>
        <a:xfrm>
          <a:off x="7626427" y="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135180</xdr:rowOff>
    </xdr:from>
    <xdr:ext cx="469744" cy="259045"/>
    <xdr:sp macro="" textlink="">
      <xdr:nvSpPr>
        <xdr:cNvPr id="146" name="n_4mainValue【道路】&#10;一人当たり延長">
          <a:extLst>
            <a:ext uri="{FF2B5EF4-FFF2-40B4-BE49-F238E27FC236}">
              <a16:creationId xmlns:a16="http://schemas.microsoft.com/office/drawing/2014/main" id="{099C4BD6-B1B0-48DB-AFAB-5D68CCDF1BA6}"/>
            </a:ext>
          </a:extLst>
        </xdr:cNvPr>
        <xdr:cNvSpPr txBox="1"/>
      </xdr:nvSpPr>
      <xdr:spPr>
        <a:xfrm>
          <a:off x="6737427" y="716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CC2138C-E49F-43A6-8165-D98B6829FE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81C2DA1E-9671-4022-87F9-B7D91C7466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FD9A58E-AC31-4E5C-91DF-7D620EAC45F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F4C0AB41-8B6B-4E41-9C29-B94D87A2505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7DED11FF-ECA2-4DD9-A711-1ABBD83BA3F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6519C5A-9111-44E7-B439-C2AEA9EDBE7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A856F99-80EF-48D4-9708-D6E3D6D17B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BB51D47-19BA-4C49-A3E4-32A63CCDB33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7ADBCB6-E8FE-4986-80F0-183DBB4398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B90ACFE-0A15-4ADC-B29C-9E3AF941EBE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5F854C3-2EE4-421C-B6D3-26C7BE9485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C7E330DE-04FD-44B5-BDC8-2BCD091CC10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D903F77-6484-448B-9B5F-201BF6B1B27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E1FC1765-4C2B-4CC7-A81E-DCA1ADC7122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530BE434-431B-4012-A57D-37258FD23ED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6B070EA6-EC68-441F-A07F-D9B3A344358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5E6311EC-5946-460A-B709-2E000BD042F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26D83DA2-489A-4F06-ABA5-C9F39CDE648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FE0C696-CDE4-4BED-8953-269A17005AE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ADC5A21F-90B7-42B0-AA21-1BECEEA670C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8A113C41-6A8A-40C4-9828-9E7B15E18A3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874D4EEB-C3F4-4FBD-B2CE-832E556D35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667A8C5F-5378-4D6D-9F78-F89FAC263C2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a:extLst>
            <a:ext uri="{FF2B5EF4-FFF2-40B4-BE49-F238E27FC236}">
              <a16:creationId xmlns:a16="http://schemas.microsoft.com/office/drawing/2014/main" id="{76F606C8-DE1D-405D-A334-DBEDED69AE07}"/>
            </a:ext>
          </a:extLst>
        </xdr:cNvPr>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D242C2D6-5D3F-4512-A5A0-096BB2A07E0A}"/>
            </a:ext>
          </a:extLst>
        </xdr:cNvPr>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a:extLst>
            <a:ext uri="{FF2B5EF4-FFF2-40B4-BE49-F238E27FC236}">
              <a16:creationId xmlns:a16="http://schemas.microsoft.com/office/drawing/2014/main" id="{5EEB3E25-1144-42F5-9047-57104F0A6FD8}"/>
            </a:ext>
          </a:extLst>
        </xdr:cNvPr>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461241D7-575B-4821-B0B5-F59B11FA7C55}"/>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9B0C6ADF-C528-4AE6-8289-D800D3F35DD6}"/>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28A699FB-283B-4F00-BA48-D6D78F41E0B9}"/>
            </a:ext>
          </a:extLst>
        </xdr:cNvPr>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a:extLst>
            <a:ext uri="{FF2B5EF4-FFF2-40B4-BE49-F238E27FC236}">
              <a16:creationId xmlns:a16="http://schemas.microsoft.com/office/drawing/2014/main" id="{BDB011C1-7B56-4677-A733-78E42D2BD9C4}"/>
            </a:ext>
          </a:extLst>
        </xdr:cNvPr>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63500</xdr:rowOff>
    </xdr:from>
    <xdr:to>
      <xdr:col>20</xdr:col>
      <xdr:colOff>38100</xdr:colOff>
      <xdr:row>62</xdr:row>
      <xdr:rowOff>165100</xdr:rowOff>
    </xdr:to>
    <xdr:sp macro="" textlink="">
      <xdr:nvSpPr>
        <xdr:cNvPr id="177" name="フローチャート: 判断 176">
          <a:extLst>
            <a:ext uri="{FF2B5EF4-FFF2-40B4-BE49-F238E27FC236}">
              <a16:creationId xmlns:a16="http://schemas.microsoft.com/office/drawing/2014/main" id="{A9E24B27-1D1B-4399-BF56-026E8E8B3FFB}"/>
            </a:ext>
          </a:extLst>
        </xdr:cNvPr>
        <xdr:cNvSpPr/>
      </xdr:nvSpPr>
      <xdr:spPr>
        <a:xfrm>
          <a:off x="3746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23495</xdr:rowOff>
    </xdr:from>
    <xdr:to>
      <xdr:col>15</xdr:col>
      <xdr:colOff>101600</xdr:colOff>
      <xdr:row>62</xdr:row>
      <xdr:rowOff>125095</xdr:rowOff>
    </xdr:to>
    <xdr:sp macro="" textlink="">
      <xdr:nvSpPr>
        <xdr:cNvPr id="178" name="フローチャート: 判断 177">
          <a:extLst>
            <a:ext uri="{FF2B5EF4-FFF2-40B4-BE49-F238E27FC236}">
              <a16:creationId xmlns:a16="http://schemas.microsoft.com/office/drawing/2014/main" id="{EB870DFC-AA62-4E1F-8F41-E0462C5E5ACF}"/>
            </a:ext>
          </a:extLst>
        </xdr:cNvPr>
        <xdr:cNvSpPr/>
      </xdr:nvSpPr>
      <xdr:spPr>
        <a:xfrm>
          <a:off x="2857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21590</xdr:rowOff>
    </xdr:from>
    <xdr:to>
      <xdr:col>10</xdr:col>
      <xdr:colOff>165100</xdr:colOff>
      <xdr:row>62</xdr:row>
      <xdr:rowOff>123190</xdr:rowOff>
    </xdr:to>
    <xdr:sp macro="" textlink="">
      <xdr:nvSpPr>
        <xdr:cNvPr id="179" name="フローチャート: 判断 178">
          <a:extLst>
            <a:ext uri="{FF2B5EF4-FFF2-40B4-BE49-F238E27FC236}">
              <a16:creationId xmlns:a16="http://schemas.microsoft.com/office/drawing/2014/main" id="{BC2244A2-458B-45BC-9C3C-0F0A0294CEE0}"/>
            </a:ext>
          </a:extLst>
        </xdr:cNvPr>
        <xdr:cNvSpPr/>
      </xdr:nvSpPr>
      <xdr:spPr>
        <a:xfrm>
          <a:off x="1968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166370</xdr:rowOff>
    </xdr:from>
    <xdr:to>
      <xdr:col>6</xdr:col>
      <xdr:colOff>38100</xdr:colOff>
      <xdr:row>62</xdr:row>
      <xdr:rowOff>96520</xdr:rowOff>
    </xdr:to>
    <xdr:sp macro="" textlink="">
      <xdr:nvSpPr>
        <xdr:cNvPr id="180" name="フローチャート: 判断 179">
          <a:extLst>
            <a:ext uri="{FF2B5EF4-FFF2-40B4-BE49-F238E27FC236}">
              <a16:creationId xmlns:a16="http://schemas.microsoft.com/office/drawing/2014/main" id="{BB6F4DF6-6629-4B85-84CD-6BD987F896BE}"/>
            </a:ext>
          </a:extLst>
        </xdr:cNvPr>
        <xdr:cNvSpPr/>
      </xdr:nvSpPr>
      <xdr:spPr>
        <a:xfrm>
          <a:off x="1079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4B3DE58-269F-46E3-9122-88002D6BC6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1CCF521-98B5-426A-AF06-987BC7FB0B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203C6C2-075E-45F0-B1B1-DF3AFFAD471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ADDB820-C0FB-45A7-9E06-75993022000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210B440-1BF9-46C4-9A3A-4DC8DF8F663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86" name="楕円 185">
          <a:extLst>
            <a:ext uri="{FF2B5EF4-FFF2-40B4-BE49-F238E27FC236}">
              <a16:creationId xmlns:a16="http://schemas.microsoft.com/office/drawing/2014/main" id="{BB18A74E-6A83-44CC-82BF-B278BF2686A3}"/>
            </a:ext>
          </a:extLst>
        </xdr:cNvPr>
        <xdr:cNvSpPr/>
      </xdr:nvSpPr>
      <xdr:spPr>
        <a:xfrm>
          <a:off x="4584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73042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250D7C-1512-4F6C-8369-9510D90A49F3}"/>
            </a:ext>
          </a:extLst>
        </xdr:cNvPr>
        <xdr:cNvSpPr txBox="1"/>
      </xdr:nvSpPr>
      <xdr:spPr>
        <a:xfrm>
          <a:off x="4673600"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31115</xdr:rowOff>
    </xdr:from>
    <xdr:to>
      <xdr:col>20</xdr:col>
      <xdr:colOff>38100</xdr:colOff>
      <xdr:row>60</xdr:row>
      <xdr:rowOff>132715</xdr:rowOff>
    </xdr:to>
    <xdr:sp macro="" textlink="">
      <xdr:nvSpPr>
        <xdr:cNvPr id="188" name="楕円 187">
          <a:extLst>
            <a:ext uri="{FF2B5EF4-FFF2-40B4-BE49-F238E27FC236}">
              <a16:creationId xmlns:a16="http://schemas.microsoft.com/office/drawing/2014/main" id="{CE2039CD-BDEB-4697-A701-DED955B9A0DD}"/>
            </a:ext>
          </a:extLst>
        </xdr:cNvPr>
        <xdr:cNvSpPr/>
      </xdr:nvSpPr>
      <xdr:spPr>
        <a:xfrm>
          <a:off x="3746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81915</xdr:rowOff>
    </xdr:from>
    <xdr:to>
      <xdr:col>24</xdr:col>
      <xdr:colOff>63500</xdr:colOff>
      <xdr:row>60</xdr:row>
      <xdr:rowOff>100965</xdr:rowOff>
    </xdr:to>
    <xdr:cxnSp macro="">
      <xdr:nvCxnSpPr>
        <xdr:cNvPr id="189" name="直線コネクタ 188">
          <a:extLst>
            <a:ext uri="{FF2B5EF4-FFF2-40B4-BE49-F238E27FC236}">
              <a16:creationId xmlns:a16="http://schemas.microsoft.com/office/drawing/2014/main" id="{516F29B3-763D-461B-AB58-ADB1C1E50C0D}"/>
            </a:ext>
          </a:extLst>
        </xdr:cNvPr>
        <xdr:cNvCxnSpPr/>
      </xdr:nvCxnSpPr>
      <xdr:spPr>
        <a:xfrm>
          <a:off x="3797300" y="103689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90" name="楕円 189">
          <a:extLst>
            <a:ext uri="{FF2B5EF4-FFF2-40B4-BE49-F238E27FC236}">
              <a16:creationId xmlns:a16="http://schemas.microsoft.com/office/drawing/2014/main" id="{570C54FB-B4B2-45A2-8E23-6753D171565D}"/>
            </a:ext>
          </a:extLst>
        </xdr:cNvPr>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62865</xdr:rowOff>
    </xdr:from>
    <xdr:to>
      <xdr:col>19</xdr:col>
      <xdr:colOff>177800</xdr:colOff>
      <xdr:row>60</xdr:row>
      <xdr:rowOff>81915</xdr:rowOff>
    </xdr:to>
    <xdr:cxnSp macro="">
      <xdr:nvCxnSpPr>
        <xdr:cNvPr id="191" name="直線コネクタ 190">
          <a:extLst>
            <a:ext uri="{FF2B5EF4-FFF2-40B4-BE49-F238E27FC236}">
              <a16:creationId xmlns:a16="http://schemas.microsoft.com/office/drawing/2014/main" id="{78816AFD-DEC8-42A0-8B0A-0120A5DF8A99}"/>
            </a:ext>
          </a:extLst>
        </xdr:cNvPr>
        <xdr:cNvCxnSpPr/>
      </xdr:nvCxnSpPr>
      <xdr:spPr>
        <a:xfrm>
          <a:off x="2908300" y="103498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92" name="楕円 191">
          <a:extLst>
            <a:ext uri="{FF2B5EF4-FFF2-40B4-BE49-F238E27FC236}">
              <a16:creationId xmlns:a16="http://schemas.microsoft.com/office/drawing/2014/main" id="{59DE4E87-C25F-4F40-85C2-A2EDEC183503}"/>
            </a:ext>
          </a:extLst>
        </xdr:cNvPr>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60</xdr:row>
      <xdr:rowOff>62865</xdr:rowOff>
    </xdr:to>
    <xdr:cxnSp macro="">
      <xdr:nvCxnSpPr>
        <xdr:cNvPr id="193" name="直線コネクタ 192">
          <a:extLst>
            <a:ext uri="{FF2B5EF4-FFF2-40B4-BE49-F238E27FC236}">
              <a16:creationId xmlns:a16="http://schemas.microsoft.com/office/drawing/2014/main" id="{84054ACC-7704-4989-866F-FD3C7E754288}"/>
            </a:ext>
          </a:extLst>
        </xdr:cNvPr>
        <xdr:cNvCxnSpPr/>
      </xdr:nvCxnSpPr>
      <xdr:spPr>
        <a:xfrm>
          <a:off x="2019300" y="103289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147320</xdr:rowOff>
    </xdr:from>
    <xdr:to>
      <xdr:col>6</xdr:col>
      <xdr:colOff>38100</xdr:colOff>
      <xdr:row>60</xdr:row>
      <xdr:rowOff>77470</xdr:rowOff>
    </xdr:to>
    <xdr:sp macro="" textlink="">
      <xdr:nvSpPr>
        <xdr:cNvPr id="194" name="楕円 193">
          <a:extLst>
            <a:ext uri="{FF2B5EF4-FFF2-40B4-BE49-F238E27FC236}">
              <a16:creationId xmlns:a16="http://schemas.microsoft.com/office/drawing/2014/main" id="{DD3C3AE1-B652-4375-8853-0A7DAC0E3F65}"/>
            </a:ext>
          </a:extLst>
        </xdr:cNvPr>
        <xdr:cNvSpPr/>
      </xdr:nvSpPr>
      <xdr:spPr>
        <a:xfrm>
          <a:off x="1079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26670</xdr:rowOff>
    </xdr:from>
    <xdr:to>
      <xdr:col>10</xdr:col>
      <xdr:colOff>114300</xdr:colOff>
      <xdr:row>60</xdr:row>
      <xdr:rowOff>41910</xdr:rowOff>
    </xdr:to>
    <xdr:cxnSp macro="">
      <xdr:nvCxnSpPr>
        <xdr:cNvPr id="195" name="直線コネクタ 194">
          <a:extLst>
            <a:ext uri="{FF2B5EF4-FFF2-40B4-BE49-F238E27FC236}">
              <a16:creationId xmlns:a16="http://schemas.microsoft.com/office/drawing/2014/main" id="{DA84AA0F-9E1E-48E5-B4AE-720B40B8F47D}"/>
            </a:ext>
          </a:extLst>
        </xdr:cNvPr>
        <xdr:cNvCxnSpPr/>
      </xdr:nvCxnSpPr>
      <xdr:spPr>
        <a:xfrm>
          <a:off x="1130300" y="103136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156227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F3F2BCB0-E0A9-4A7E-AF2F-CAD8D3BDD8E3}"/>
            </a:ext>
          </a:extLst>
        </xdr:cNvPr>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116222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A6746BC6-42CD-4EB7-82CA-7D72F0EB8FBB}"/>
            </a:ext>
          </a:extLst>
        </xdr:cNvPr>
        <xdr:cNvSpPr txBox="1"/>
      </xdr:nvSpPr>
      <xdr:spPr>
        <a:xfrm>
          <a:off x="2705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114317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C68A92F8-83B8-48DB-864A-D8B2ECAAEFE8}"/>
            </a:ext>
          </a:extLst>
        </xdr:cNvPr>
        <xdr:cNvSpPr txBox="1"/>
      </xdr:nvSpPr>
      <xdr:spPr>
        <a:xfrm>
          <a:off x="1816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87647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305C0E7B-A75A-441A-94F6-FA220EFC07A7}"/>
            </a:ext>
          </a:extLst>
        </xdr:cNvPr>
        <xdr:cNvSpPr txBox="1"/>
      </xdr:nvSpPr>
      <xdr:spPr>
        <a:xfrm>
          <a:off x="927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149242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737D2F97-8570-4361-BDAE-5C1ADD7CA9AA}"/>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5817AF7B-05DB-4705-BDB1-B5782CC99371}"/>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109237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66529015-62AD-492D-B3F9-E7CA62FAD115}"/>
            </a:ext>
          </a:extLst>
        </xdr:cNvPr>
        <xdr:cNvSpPr txBox="1"/>
      </xdr:nvSpPr>
      <xdr:spPr>
        <a:xfrm>
          <a:off x="1816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93997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61D4E1CC-4A6C-4C3B-8987-B039C4BEEBBA}"/>
            </a:ext>
          </a:extLst>
        </xdr:cNvPr>
        <xdr:cNvSpPr txBox="1"/>
      </xdr:nvSpPr>
      <xdr:spPr>
        <a:xfrm>
          <a:off x="927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900FFCD7-055A-4A09-910D-D80A419604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9AD16D4E-2801-44C7-ABCC-B75FE05C91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915919DF-8157-4329-807F-635817E3C26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7CF059B7-8A10-40AF-95D5-E707412DEC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F7D6D99A-A8E7-4753-B695-3C3384913EB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4FF9D361-7366-4F1F-A79A-7F175882F5A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96AB0EE7-3A1E-40E2-803C-7AAC834C57C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682D362E-EF0A-406F-94CB-13FDBB532F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6BD779E4-A449-4253-AB84-44DFE7D2D1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C3DE470-D9E8-48A5-A490-F41DB54071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BC7F2795-F1AB-4A9B-8F87-FD2CEF9047B9}"/>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1E196687-A580-432B-A4CF-8D8AC6A7E324}"/>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1BB1DB21-5E58-4045-A8A2-53E07901289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623FA9D4-DCC6-43A9-9E44-F1E16668486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26DCB45E-3C31-4DF0-BFDB-37CC610B8CD1}"/>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FDD9FA15-4BC9-42DA-8F2D-655515524325}"/>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EEB5F97E-FF8F-4224-B80E-F6003F950A6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DC71120E-8FC7-44E9-AC96-390AF1F204A2}"/>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3FF148B9-D2C1-4632-9537-E52C435BEDF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a:extLst>
            <a:ext uri="{FF2B5EF4-FFF2-40B4-BE49-F238E27FC236}">
              <a16:creationId xmlns:a16="http://schemas.microsoft.com/office/drawing/2014/main" id="{B2812F4D-D05C-4855-A296-5E6E0E8BB479}"/>
            </a:ext>
          </a:extLst>
        </xdr:cNvPr>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F418BB38-5A44-4903-ADBB-96F192B1A7D4}"/>
            </a:ext>
          </a:extLst>
        </xdr:cNvPr>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a:extLst>
            <a:ext uri="{FF2B5EF4-FFF2-40B4-BE49-F238E27FC236}">
              <a16:creationId xmlns:a16="http://schemas.microsoft.com/office/drawing/2014/main" id="{F3D1B0D7-0219-4AFD-ACA2-4B785E8E2F3D}"/>
            </a:ext>
          </a:extLst>
        </xdr:cNvPr>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B884DC68-EB32-47C3-A719-79DB5639942E}"/>
            </a:ext>
          </a:extLst>
        </xdr:cNvPr>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a:extLst>
            <a:ext uri="{FF2B5EF4-FFF2-40B4-BE49-F238E27FC236}">
              <a16:creationId xmlns:a16="http://schemas.microsoft.com/office/drawing/2014/main" id="{C0628F3A-751A-4678-903E-45924AA8FB41}"/>
            </a:ext>
          </a:extLst>
        </xdr:cNvPr>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27C0041B-31A6-41E1-AEF5-3BD6E258427C}"/>
            </a:ext>
          </a:extLst>
        </xdr:cNvPr>
        <xdr:cNvSpPr txBox="1"/>
      </xdr:nvSpPr>
      <xdr:spPr>
        <a:xfrm>
          <a:off x="10515600" y="10216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a:extLst>
            <a:ext uri="{FF2B5EF4-FFF2-40B4-BE49-F238E27FC236}">
              <a16:creationId xmlns:a16="http://schemas.microsoft.com/office/drawing/2014/main" id="{B69BAF19-7A0A-4FB1-A34D-B5BE347CEC7B}"/>
            </a:ext>
          </a:extLst>
        </xdr:cNvPr>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167850</xdr:rowOff>
    </xdr:from>
    <xdr:to>
      <xdr:col>50</xdr:col>
      <xdr:colOff>165100</xdr:colOff>
      <xdr:row>60</xdr:row>
      <xdr:rowOff>98000</xdr:rowOff>
    </xdr:to>
    <xdr:sp macro="" textlink="">
      <xdr:nvSpPr>
        <xdr:cNvPr id="230" name="フローチャート: 判断 229">
          <a:extLst>
            <a:ext uri="{FF2B5EF4-FFF2-40B4-BE49-F238E27FC236}">
              <a16:creationId xmlns:a16="http://schemas.microsoft.com/office/drawing/2014/main" id="{144EEC6A-49C8-4336-8C23-BD7BB438E299}"/>
            </a:ext>
          </a:extLst>
        </xdr:cNvPr>
        <xdr:cNvSpPr/>
      </xdr:nvSpPr>
      <xdr:spPr>
        <a:xfrm>
          <a:off x="9588500" y="102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9825</xdr:rowOff>
    </xdr:from>
    <xdr:to>
      <xdr:col>46</xdr:col>
      <xdr:colOff>38100</xdr:colOff>
      <xdr:row>60</xdr:row>
      <xdr:rowOff>111425</xdr:rowOff>
    </xdr:to>
    <xdr:sp macro="" textlink="">
      <xdr:nvSpPr>
        <xdr:cNvPr id="231" name="フローチャート: 判断 230">
          <a:extLst>
            <a:ext uri="{FF2B5EF4-FFF2-40B4-BE49-F238E27FC236}">
              <a16:creationId xmlns:a16="http://schemas.microsoft.com/office/drawing/2014/main" id="{21A535A3-15BB-442A-901F-41979A3E11CE}"/>
            </a:ext>
          </a:extLst>
        </xdr:cNvPr>
        <xdr:cNvSpPr/>
      </xdr:nvSpPr>
      <xdr:spPr>
        <a:xfrm>
          <a:off x="8699500" y="1029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14248</xdr:rowOff>
    </xdr:from>
    <xdr:to>
      <xdr:col>41</xdr:col>
      <xdr:colOff>101600</xdr:colOff>
      <xdr:row>60</xdr:row>
      <xdr:rowOff>115848</xdr:rowOff>
    </xdr:to>
    <xdr:sp macro="" textlink="">
      <xdr:nvSpPr>
        <xdr:cNvPr id="232" name="フローチャート: 判断 231">
          <a:extLst>
            <a:ext uri="{FF2B5EF4-FFF2-40B4-BE49-F238E27FC236}">
              <a16:creationId xmlns:a16="http://schemas.microsoft.com/office/drawing/2014/main" id="{58B4A115-4B80-4231-A228-BE840D572964}"/>
            </a:ext>
          </a:extLst>
        </xdr:cNvPr>
        <xdr:cNvSpPr/>
      </xdr:nvSpPr>
      <xdr:spPr>
        <a:xfrm>
          <a:off x="7810500" y="1030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146304</xdr:rowOff>
    </xdr:from>
    <xdr:to>
      <xdr:col>36</xdr:col>
      <xdr:colOff>165100</xdr:colOff>
      <xdr:row>60</xdr:row>
      <xdr:rowOff>76454</xdr:rowOff>
    </xdr:to>
    <xdr:sp macro="" textlink="">
      <xdr:nvSpPr>
        <xdr:cNvPr id="233" name="フローチャート: 判断 232">
          <a:extLst>
            <a:ext uri="{FF2B5EF4-FFF2-40B4-BE49-F238E27FC236}">
              <a16:creationId xmlns:a16="http://schemas.microsoft.com/office/drawing/2014/main" id="{7689D7D1-5E0B-4E51-960A-12CDA56115AC}"/>
            </a:ext>
          </a:extLst>
        </xdr:cNvPr>
        <xdr:cNvSpPr/>
      </xdr:nvSpPr>
      <xdr:spPr>
        <a:xfrm>
          <a:off x="6921500" y="1026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18E9AEC-B934-4B18-869A-EA177FBB94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695CCB2-D881-4FCF-A8F6-AA474F9555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43E00DB-14C3-4667-B7E7-D7B7C7FC47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303233E-B7C3-4297-AEFE-AC96618472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CAC3445-A4F8-4D8F-9A83-C9CD11B5C4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109975</xdr:rowOff>
    </xdr:from>
    <xdr:to>
      <xdr:col>55</xdr:col>
      <xdr:colOff>50800</xdr:colOff>
      <xdr:row>63</xdr:row>
      <xdr:rowOff>40125</xdr:rowOff>
    </xdr:to>
    <xdr:sp macro="" textlink="">
      <xdr:nvSpPr>
        <xdr:cNvPr id="239" name="楕円 238">
          <a:extLst>
            <a:ext uri="{FF2B5EF4-FFF2-40B4-BE49-F238E27FC236}">
              <a16:creationId xmlns:a16="http://schemas.microsoft.com/office/drawing/2014/main" id="{4D501FDF-6626-4450-93AD-32D46D861026}"/>
            </a:ext>
          </a:extLst>
        </xdr:cNvPr>
        <xdr:cNvSpPr/>
      </xdr:nvSpPr>
      <xdr:spPr>
        <a:xfrm>
          <a:off x="10426700" y="107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24902</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7EF82D25-3B96-46E4-A18D-ED4E9B173514}"/>
            </a:ext>
          </a:extLst>
        </xdr:cNvPr>
        <xdr:cNvSpPr txBox="1"/>
      </xdr:nvSpPr>
      <xdr:spPr>
        <a:xfrm>
          <a:off x="10515600" y="1065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109614</xdr:rowOff>
    </xdr:from>
    <xdr:to>
      <xdr:col>50</xdr:col>
      <xdr:colOff>165100</xdr:colOff>
      <xdr:row>63</xdr:row>
      <xdr:rowOff>39764</xdr:rowOff>
    </xdr:to>
    <xdr:sp macro="" textlink="">
      <xdr:nvSpPr>
        <xdr:cNvPr id="241" name="楕円 240">
          <a:extLst>
            <a:ext uri="{FF2B5EF4-FFF2-40B4-BE49-F238E27FC236}">
              <a16:creationId xmlns:a16="http://schemas.microsoft.com/office/drawing/2014/main" id="{564BB367-355B-4D74-95B6-2D9D17FB2BB1}"/>
            </a:ext>
          </a:extLst>
        </xdr:cNvPr>
        <xdr:cNvSpPr/>
      </xdr:nvSpPr>
      <xdr:spPr>
        <a:xfrm>
          <a:off x="9588500" y="107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160414</xdr:rowOff>
    </xdr:from>
    <xdr:to>
      <xdr:col>55</xdr:col>
      <xdr:colOff>0</xdr:colOff>
      <xdr:row>62</xdr:row>
      <xdr:rowOff>160775</xdr:rowOff>
    </xdr:to>
    <xdr:cxnSp macro="">
      <xdr:nvCxnSpPr>
        <xdr:cNvPr id="242" name="直線コネクタ 241">
          <a:extLst>
            <a:ext uri="{FF2B5EF4-FFF2-40B4-BE49-F238E27FC236}">
              <a16:creationId xmlns:a16="http://schemas.microsoft.com/office/drawing/2014/main" id="{08A7A6D6-E43E-4B19-9B51-8A5ED23716A6}"/>
            </a:ext>
          </a:extLst>
        </xdr:cNvPr>
        <xdr:cNvCxnSpPr/>
      </xdr:nvCxnSpPr>
      <xdr:spPr>
        <a:xfrm>
          <a:off x="9639300" y="10790314"/>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109397</xdr:rowOff>
    </xdr:from>
    <xdr:to>
      <xdr:col>46</xdr:col>
      <xdr:colOff>38100</xdr:colOff>
      <xdr:row>63</xdr:row>
      <xdr:rowOff>39547</xdr:rowOff>
    </xdr:to>
    <xdr:sp macro="" textlink="">
      <xdr:nvSpPr>
        <xdr:cNvPr id="243" name="楕円 242">
          <a:extLst>
            <a:ext uri="{FF2B5EF4-FFF2-40B4-BE49-F238E27FC236}">
              <a16:creationId xmlns:a16="http://schemas.microsoft.com/office/drawing/2014/main" id="{3DE11832-ABB2-44B0-AC17-535EC8DBACC5}"/>
            </a:ext>
          </a:extLst>
        </xdr:cNvPr>
        <xdr:cNvSpPr/>
      </xdr:nvSpPr>
      <xdr:spPr>
        <a:xfrm>
          <a:off x="8699500" y="107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160197</xdr:rowOff>
    </xdr:from>
    <xdr:to>
      <xdr:col>50</xdr:col>
      <xdr:colOff>114300</xdr:colOff>
      <xdr:row>62</xdr:row>
      <xdr:rowOff>160414</xdr:rowOff>
    </xdr:to>
    <xdr:cxnSp macro="">
      <xdr:nvCxnSpPr>
        <xdr:cNvPr id="244" name="直線コネクタ 243">
          <a:extLst>
            <a:ext uri="{FF2B5EF4-FFF2-40B4-BE49-F238E27FC236}">
              <a16:creationId xmlns:a16="http://schemas.microsoft.com/office/drawing/2014/main" id="{557543D6-A80B-458F-80F7-B4532A54DE70}"/>
            </a:ext>
          </a:extLst>
        </xdr:cNvPr>
        <xdr:cNvCxnSpPr/>
      </xdr:nvCxnSpPr>
      <xdr:spPr>
        <a:xfrm>
          <a:off x="8750300" y="10790097"/>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108689</xdr:rowOff>
    </xdr:from>
    <xdr:to>
      <xdr:col>41</xdr:col>
      <xdr:colOff>101600</xdr:colOff>
      <xdr:row>63</xdr:row>
      <xdr:rowOff>38839</xdr:rowOff>
    </xdr:to>
    <xdr:sp macro="" textlink="">
      <xdr:nvSpPr>
        <xdr:cNvPr id="245" name="楕円 244">
          <a:extLst>
            <a:ext uri="{FF2B5EF4-FFF2-40B4-BE49-F238E27FC236}">
              <a16:creationId xmlns:a16="http://schemas.microsoft.com/office/drawing/2014/main" id="{7BB584B8-ACDD-460C-B1E3-E2B3A15B8447}"/>
            </a:ext>
          </a:extLst>
        </xdr:cNvPr>
        <xdr:cNvSpPr/>
      </xdr:nvSpPr>
      <xdr:spPr>
        <a:xfrm>
          <a:off x="7810500" y="107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159489</xdr:rowOff>
    </xdr:from>
    <xdr:to>
      <xdr:col>45</xdr:col>
      <xdr:colOff>177800</xdr:colOff>
      <xdr:row>62</xdr:row>
      <xdr:rowOff>160197</xdr:rowOff>
    </xdr:to>
    <xdr:cxnSp macro="">
      <xdr:nvCxnSpPr>
        <xdr:cNvPr id="246" name="直線コネクタ 245">
          <a:extLst>
            <a:ext uri="{FF2B5EF4-FFF2-40B4-BE49-F238E27FC236}">
              <a16:creationId xmlns:a16="http://schemas.microsoft.com/office/drawing/2014/main" id="{C0ECF9B2-FCB1-4C09-A584-2171EE05E002}"/>
            </a:ext>
          </a:extLst>
        </xdr:cNvPr>
        <xdr:cNvCxnSpPr/>
      </xdr:nvCxnSpPr>
      <xdr:spPr>
        <a:xfrm>
          <a:off x="7861300" y="10789389"/>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108620</xdr:rowOff>
    </xdr:from>
    <xdr:to>
      <xdr:col>36</xdr:col>
      <xdr:colOff>165100</xdr:colOff>
      <xdr:row>63</xdr:row>
      <xdr:rowOff>38770</xdr:rowOff>
    </xdr:to>
    <xdr:sp macro="" textlink="">
      <xdr:nvSpPr>
        <xdr:cNvPr id="247" name="楕円 246">
          <a:extLst>
            <a:ext uri="{FF2B5EF4-FFF2-40B4-BE49-F238E27FC236}">
              <a16:creationId xmlns:a16="http://schemas.microsoft.com/office/drawing/2014/main" id="{DAF7BEAD-B847-4FF7-B703-40D9847E0A77}"/>
            </a:ext>
          </a:extLst>
        </xdr:cNvPr>
        <xdr:cNvSpPr/>
      </xdr:nvSpPr>
      <xdr:spPr>
        <a:xfrm>
          <a:off x="6921500" y="107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159420</xdr:rowOff>
    </xdr:from>
    <xdr:to>
      <xdr:col>41</xdr:col>
      <xdr:colOff>50800</xdr:colOff>
      <xdr:row>62</xdr:row>
      <xdr:rowOff>159489</xdr:rowOff>
    </xdr:to>
    <xdr:cxnSp macro="">
      <xdr:nvCxnSpPr>
        <xdr:cNvPr id="248" name="直線コネクタ 247">
          <a:extLst>
            <a:ext uri="{FF2B5EF4-FFF2-40B4-BE49-F238E27FC236}">
              <a16:creationId xmlns:a16="http://schemas.microsoft.com/office/drawing/2014/main" id="{C7E44DA2-A919-4C4B-9F9F-62555A05C731}"/>
            </a:ext>
          </a:extLst>
        </xdr:cNvPr>
        <xdr:cNvCxnSpPr/>
      </xdr:nvCxnSpPr>
      <xdr:spPr>
        <a:xfrm>
          <a:off x="6972300" y="10789320"/>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114527</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4823E356-E588-4DC1-A948-B8FCAD53AE37}"/>
            </a:ext>
          </a:extLst>
        </xdr:cNvPr>
        <xdr:cNvSpPr txBox="1"/>
      </xdr:nvSpPr>
      <xdr:spPr>
        <a:xfrm>
          <a:off x="9359411" y="100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127952</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1C6D2665-A6AB-4A56-B2C9-38DA6B300E75}"/>
            </a:ext>
          </a:extLst>
        </xdr:cNvPr>
        <xdr:cNvSpPr txBox="1"/>
      </xdr:nvSpPr>
      <xdr:spPr>
        <a:xfrm>
          <a:off x="8483111" y="100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132375</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8F688E90-16C3-468E-9C94-728DDE43085A}"/>
            </a:ext>
          </a:extLst>
        </xdr:cNvPr>
        <xdr:cNvSpPr txBox="1"/>
      </xdr:nvSpPr>
      <xdr:spPr>
        <a:xfrm>
          <a:off x="7594111" y="1007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92981</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5503229E-3B6E-4E94-AB66-45B05FCF9CF0}"/>
            </a:ext>
          </a:extLst>
        </xdr:cNvPr>
        <xdr:cNvSpPr txBox="1"/>
      </xdr:nvSpPr>
      <xdr:spPr>
        <a:xfrm>
          <a:off x="6705111" y="100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30891</xdr:rowOff>
    </xdr:from>
    <xdr:ext cx="534377" cy="259045"/>
    <xdr:sp macro="" textlink="">
      <xdr:nvSpPr>
        <xdr:cNvPr id="253" name="n_1mainValue【橋りょう・トンネル】&#10;一人当たり有形固定資産（償却資産）額">
          <a:extLst>
            <a:ext uri="{FF2B5EF4-FFF2-40B4-BE49-F238E27FC236}">
              <a16:creationId xmlns:a16="http://schemas.microsoft.com/office/drawing/2014/main" id="{E317E6C2-B25D-47F2-AE1C-376B97B60638}"/>
            </a:ext>
          </a:extLst>
        </xdr:cNvPr>
        <xdr:cNvSpPr txBox="1"/>
      </xdr:nvSpPr>
      <xdr:spPr>
        <a:xfrm>
          <a:off x="9359411" y="108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30674</xdr:rowOff>
    </xdr:from>
    <xdr:ext cx="534377" cy="259045"/>
    <xdr:sp macro="" textlink="">
      <xdr:nvSpPr>
        <xdr:cNvPr id="254" name="n_2mainValue【橋りょう・トンネル】&#10;一人当たり有形固定資産（償却資産）額">
          <a:extLst>
            <a:ext uri="{FF2B5EF4-FFF2-40B4-BE49-F238E27FC236}">
              <a16:creationId xmlns:a16="http://schemas.microsoft.com/office/drawing/2014/main" id="{8264391D-F65D-43CB-9FFA-F3F4BCE2098A}"/>
            </a:ext>
          </a:extLst>
        </xdr:cNvPr>
        <xdr:cNvSpPr txBox="1"/>
      </xdr:nvSpPr>
      <xdr:spPr>
        <a:xfrm>
          <a:off x="8483111" y="1083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29966</xdr:rowOff>
    </xdr:from>
    <xdr:ext cx="534377" cy="259045"/>
    <xdr:sp macro="" textlink="">
      <xdr:nvSpPr>
        <xdr:cNvPr id="255" name="n_3mainValue【橋りょう・トンネル】&#10;一人当たり有形固定資産（償却資産）額">
          <a:extLst>
            <a:ext uri="{FF2B5EF4-FFF2-40B4-BE49-F238E27FC236}">
              <a16:creationId xmlns:a16="http://schemas.microsoft.com/office/drawing/2014/main" id="{6126856E-F051-479B-9A74-B460A7943D00}"/>
            </a:ext>
          </a:extLst>
        </xdr:cNvPr>
        <xdr:cNvSpPr txBox="1"/>
      </xdr:nvSpPr>
      <xdr:spPr>
        <a:xfrm>
          <a:off x="7594111" y="108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29897</xdr:rowOff>
    </xdr:from>
    <xdr:ext cx="534377" cy="259045"/>
    <xdr:sp macro="" textlink="">
      <xdr:nvSpPr>
        <xdr:cNvPr id="256" name="n_4mainValue【橋りょう・トンネル】&#10;一人当たり有形固定資産（償却資産）額">
          <a:extLst>
            <a:ext uri="{FF2B5EF4-FFF2-40B4-BE49-F238E27FC236}">
              <a16:creationId xmlns:a16="http://schemas.microsoft.com/office/drawing/2014/main" id="{576E0DB0-EDAC-4EF2-AFD8-A15A35BD2E06}"/>
            </a:ext>
          </a:extLst>
        </xdr:cNvPr>
        <xdr:cNvSpPr txBox="1"/>
      </xdr:nvSpPr>
      <xdr:spPr>
        <a:xfrm>
          <a:off x="6705111" y="1083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D7A13D25-C3E5-48C6-9CD9-92CA9EC228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38C7D553-33A4-493F-937F-D27E27BEC1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56E6BD9D-5B44-4551-A090-2593AB1B94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A2A10481-9201-432C-B32A-AD64CC2C82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2055BC26-5FD7-489D-A482-E03F110685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D5ABA756-22D2-4F17-8F06-A63FBF788EA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A4F6601C-26BD-43EF-A957-E1FC808C1F7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9E962141-A1B9-47F5-861D-E4E77A0C154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9AD52BD6-14C7-4223-B18A-570EDA2F37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8DAF3661-215D-4392-8DEB-C3BD2CCA547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62276E8A-34D6-4FC8-9A70-7E6DCCA73E8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39B11A9B-559B-47BA-8715-3C77D757D25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03829978-6490-4317-8EA8-9D33E3B53247}"/>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2A4A96DB-A33F-4B82-B72A-C0A1C7F6C98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22599F03-4388-40EE-B2C6-31EDD8DC052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857E4EBC-6D57-4E98-AFC9-D8DBF53E4BE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666F0D0C-70F9-4CFC-A79B-B3BEE61CE4C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3936DB08-C3F4-4B72-8D9E-C1EA7158711D}"/>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9E8BA83E-CF25-4C9B-94D8-B564692C0D6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80B7554B-A0B8-40DB-BD11-A5B25C7D51C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CDAA304-8133-44C2-B415-FDAB235704B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B64FB16F-5F86-455B-A215-B8C0316552C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a:extLst>
            <a:ext uri="{FF2B5EF4-FFF2-40B4-BE49-F238E27FC236}">
              <a16:creationId xmlns:a16="http://schemas.microsoft.com/office/drawing/2014/main" id="{7B691043-FFF7-4A47-8A6B-02621AE58700}"/>
            </a:ext>
          </a:extLst>
        </xdr:cNvPr>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D319495F-36DF-406D-ABA2-38ECFE3384C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a:extLst>
            <a:ext uri="{FF2B5EF4-FFF2-40B4-BE49-F238E27FC236}">
              <a16:creationId xmlns:a16="http://schemas.microsoft.com/office/drawing/2014/main" id="{05869119-B690-4E84-B811-21945E8FF44F}"/>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1A027529-D469-4407-A0AC-EA11C0113652}"/>
            </a:ext>
          </a:extLst>
        </xdr:cNvPr>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a:extLst>
            <a:ext uri="{FF2B5EF4-FFF2-40B4-BE49-F238E27FC236}">
              <a16:creationId xmlns:a16="http://schemas.microsoft.com/office/drawing/2014/main" id="{1D7519BE-C8F4-4DEE-B9F0-9ADEA534E5F3}"/>
            </a:ext>
          </a:extLst>
        </xdr:cNvPr>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25164</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E21D0D2A-4B08-4E7B-B584-B5159786DF71}"/>
            </a:ext>
          </a:extLst>
        </xdr:cNvPr>
        <xdr:cNvSpPr txBox="1"/>
      </xdr:nvSpPr>
      <xdr:spPr>
        <a:xfrm>
          <a:off x="4673600" y="1391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a:extLst>
            <a:ext uri="{FF2B5EF4-FFF2-40B4-BE49-F238E27FC236}">
              <a16:creationId xmlns:a16="http://schemas.microsoft.com/office/drawing/2014/main" id="{CC96E48E-7F3B-459D-98D5-8E4F72C96747}"/>
            </a:ext>
          </a:extLst>
        </xdr:cNvPr>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99313</xdr:rowOff>
    </xdr:from>
    <xdr:to>
      <xdr:col>20</xdr:col>
      <xdr:colOff>38100</xdr:colOff>
      <xdr:row>82</xdr:row>
      <xdr:rowOff>29463</xdr:rowOff>
    </xdr:to>
    <xdr:sp macro="" textlink="">
      <xdr:nvSpPr>
        <xdr:cNvPr id="286" name="フローチャート: 判断 285">
          <a:extLst>
            <a:ext uri="{FF2B5EF4-FFF2-40B4-BE49-F238E27FC236}">
              <a16:creationId xmlns:a16="http://schemas.microsoft.com/office/drawing/2014/main" id="{45791DDF-2735-47D0-B4A3-06B8684E2658}"/>
            </a:ext>
          </a:extLst>
        </xdr:cNvPr>
        <xdr:cNvSpPr/>
      </xdr:nvSpPr>
      <xdr:spPr>
        <a:xfrm>
          <a:off x="3746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108458</xdr:rowOff>
    </xdr:from>
    <xdr:to>
      <xdr:col>15</xdr:col>
      <xdr:colOff>101600</xdr:colOff>
      <xdr:row>82</xdr:row>
      <xdr:rowOff>38608</xdr:rowOff>
    </xdr:to>
    <xdr:sp macro="" textlink="">
      <xdr:nvSpPr>
        <xdr:cNvPr id="287" name="フローチャート: 判断 286">
          <a:extLst>
            <a:ext uri="{FF2B5EF4-FFF2-40B4-BE49-F238E27FC236}">
              <a16:creationId xmlns:a16="http://schemas.microsoft.com/office/drawing/2014/main" id="{7AE46964-EE1F-46F2-86F3-8E2534206A7A}"/>
            </a:ext>
          </a:extLst>
        </xdr:cNvPr>
        <xdr:cNvSpPr/>
      </xdr:nvSpPr>
      <xdr:spPr>
        <a:xfrm>
          <a:off x="2857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67311</xdr:rowOff>
    </xdr:from>
    <xdr:to>
      <xdr:col>10</xdr:col>
      <xdr:colOff>165100</xdr:colOff>
      <xdr:row>81</xdr:row>
      <xdr:rowOff>168911</xdr:rowOff>
    </xdr:to>
    <xdr:sp macro="" textlink="">
      <xdr:nvSpPr>
        <xdr:cNvPr id="288" name="フローチャート: 判断 287">
          <a:extLst>
            <a:ext uri="{FF2B5EF4-FFF2-40B4-BE49-F238E27FC236}">
              <a16:creationId xmlns:a16="http://schemas.microsoft.com/office/drawing/2014/main" id="{83EE3A15-190B-41E5-99F6-BFE1534AB89C}"/>
            </a:ext>
          </a:extLst>
        </xdr:cNvPr>
        <xdr:cNvSpPr/>
      </xdr:nvSpPr>
      <xdr:spPr>
        <a:xfrm>
          <a:off x="1968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12446</xdr:rowOff>
    </xdr:from>
    <xdr:to>
      <xdr:col>6</xdr:col>
      <xdr:colOff>38100</xdr:colOff>
      <xdr:row>81</xdr:row>
      <xdr:rowOff>114046</xdr:rowOff>
    </xdr:to>
    <xdr:sp macro="" textlink="">
      <xdr:nvSpPr>
        <xdr:cNvPr id="289" name="フローチャート: 判断 288">
          <a:extLst>
            <a:ext uri="{FF2B5EF4-FFF2-40B4-BE49-F238E27FC236}">
              <a16:creationId xmlns:a16="http://schemas.microsoft.com/office/drawing/2014/main" id="{6C98EEFA-070B-4824-A914-2B95B1ABBA02}"/>
            </a:ext>
          </a:extLst>
        </xdr:cNvPr>
        <xdr:cNvSpPr/>
      </xdr:nvSpPr>
      <xdr:spPr>
        <a:xfrm>
          <a:off x="10795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DDFF5A3-4046-4B48-80D1-E73077A66F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CFF320BC-8964-4AA7-A560-02297DE7F04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6B29406B-A166-4EA7-A7D2-FE101F50087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96A22B2-72BE-4BD9-8254-8E73CC42AD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3A225EDE-266E-4DC0-8372-F0614493791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58165</xdr:rowOff>
    </xdr:from>
    <xdr:to>
      <xdr:col>24</xdr:col>
      <xdr:colOff>114300</xdr:colOff>
      <xdr:row>79</xdr:row>
      <xdr:rowOff>159765</xdr:rowOff>
    </xdr:to>
    <xdr:sp macro="" textlink="">
      <xdr:nvSpPr>
        <xdr:cNvPr id="295" name="楕円 294">
          <a:extLst>
            <a:ext uri="{FF2B5EF4-FFF2-40B4-BE49-F238E27FC236}">
              <a16:creationId xmlns:a16="http://schemas.microsoft.com/office/drawing/2014/main" id="{39CE0EE5-B837-4380-ABF2-AC7D333B1079}"/>
            </a:ext>
          </a:extLst>
        </xdr:cNvPr>
        <xdr:cNvSpPr/>
      </xdr:nvSpPr>
      <xdr:spPr>
        <a:xfrm>
          <a:off x="4584700" y="13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144542</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1A8039A0-978B-456A-B263-A0501F22655D}"/>
            </a:ext>
          </a:extLst>
        </xdr:cNvPr>
        <xdr:cNvSpPr txBox="1"/>
      </xdr:nvSpPr>
      <xdr:spPr>
        <a:xfrm>
          <a:off x="4673600" y="1351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xdr:rowOff>
    </xdr:from>
    <xdr:to>
      <xdr:col>20</xdr:col>
      <xdr:colOff>38100</xdr:colOff>
      <xdr:row>79</xdr:row>
      <xdr:rowOff>114046</xdr:rowOff>
    </xdr:to>
    <xdr:sp macro="" textlink="">
      <xdr:nvSpPr>
        <xdr:cNvPr id="297" name="楕円 296">
          <a:extLst>
            <a:ext uri="{FF2B5EF4-FFF2-40B4-BE49-F238E27FC236}">
              <a16:creationId xmlns:a16="http://schemas.microsoft.com/office/drawing/2014/main" id="{64D94C41-606D-4886-825B-E1B8953C2912}"/>
            </a:ext>
          </a:extLst>
        </xdr:cNvPr>
        <xdr:cNvSpPr/>
      </xdr:nvSpPr>
      <xdr:spPr>
        <a:xfrm>
          <a:off x="3746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63246</xdr:rowOff>
    </xdr:from>
    <xdr:to>
      <xdr:col>24</xdr:col>
      <xdr:colOff>63500</xdr:colOff>
      <xdr:row>79</xdr:row>
      <xdr:rowOff>108965</xdr:rowOff>
    </xdr:to>
    <xdr:cxnSp macro="">
      <xdr:nvCxnSpPr>
        <xdr:cNvPr id="298" name="直線コネクタ 297">
          <a:extLst>
            <a:ext uri="{FF2B5EF4-FFF2-40B4-BE49-F238E27FC236}">
              <a16:creationId xmlns:a16="http://schemas.microsoft.com/office/drawing/2014/main" id="{BB75D1E2-C9A2-45CB-BBB6-DBB93F857932}"/>
            </a:ext>
          </a:extLst>
        </xdr:cNvPr>
        <xdr:cNvCxnSpPr/>
      </xdr:nvCxnSpPr>
      <xdr:spPr>
        <a:xfrm>
          <a:off x="3797300" y="136077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138176</xdr:rowOff>
    </xdr:from>
    <xdr:to>
      <xdr:col>15</xdr:col>
      <xdr:colOff>101600</xdr:colOff>
      <xdr:row>79</xdr:row>
      <xdr:rowOff>68326</xdr:rowOff>
    </xdr:to>
    <xdr:sp macro="" textlink="">
      <xdr:nvSpPr>
        <xdr:cNvPr id="299" name="楕円 298">
          <a:extLst>
            <a:ext uri="{FF2B5EF4-FFF2-40B4-BE49-F238E27FC236}">
              <a16:creationId xmlns:a16="http://schemas.microsoft.com/office/drawing/2014/main" id="{B8321631-188C-4F50-9A45-5DD0B961E3F5}"/>
            </a:ext>
          </a:extLst>
        </xdr:cNvPr>
        <xdr:cNvSpPr/>
      </xdr:nvSpPr>
      <xdr:spPr>
        <a:xfrm>
          <a:off x="2857500" y="135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17526</xdr:rowOff>
    </xdr:from>
    <xdr:to>
      <xdr:col>19</xdr:col>
      <xdr:colOff>177800</xdr:colOff>
      <xdr:row>79</xdr:row>
      <xdr:rowOff>63246</xdr:rowOff>
    </xdr:to>
    <xdr:cxnSp macro="">
      <xdr:nvCxnSpPr>
        <xdr:cNvPr id="300" name="直線コネクタ 299">
          <a:extLst>
            <a:ext uri="{FF2B5EF4-FFF2-40B4-BE49-F238E27FC236}">
              <a16:creationId xmlns:a16="http://schemas.microsoft.com/office/drawing/2014/main" id="{4B75BFFE-40DE-4A23-887C-DC14A342998F}"/>
            </a:ext>
          </a:extLst>
        </xdr:cNvPr>
        <xdr:cNvCxnSpPr/>
      </xdr:nvCxnSpPr>
      <xdr:spPr>
        <a:xfrm>
          <a:off x="2908300" y="13562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92456</xdr:rowOff>
    </xdr:from>
    <xdr:to>
      <xdr:col>10</xdr:col>
      <xdr:colOff>165100</xdr:colOff>
      <xdr:row>79</xdr:row>
      <xdr:rowOff>22606</xdr:rowOff>
    </xdr:to>
    <xdr:sp macro="" textlink="">
      <xdr:nvSpPr>
        <xdr:cNvPr id="301" name="楕円 300">
          <a:extLst>
            <a:ext uri="{FF2B5EF4-FFF2-40B4-BE49-F238E27FC236}">
              <a16:creationId xmlns:a16="http://schemas.microsoft.com/office/drawing/2014/main" id="{5F7F13BE-E97D-4C4D-99FE-C7C82A930E9C}"/>
            </a:ext>
          </a:extLst>
        </xdr:cNvPr>
        <xdr:cNvSpPr/>
      </xdr:nvSpPr>
      <xdr:spPr>
        <a:xfrm>
          <a:off x="19685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143256</xdr:rowOff>
    </xdr:from>
    <xdr:to>
      <xdr:col>15</xdr:col>
      <xdr:colOff>50800</xdr:colOff>
      <xdr:row>79</xdr:row>
      <xdr:rowOff>17526</xdr:rowOff>
    </xdr:to>
    <xdr:cxnSp macro="">
      <xdr:nvCxnSpPr>
        <xdr:cNvPr id="302" name="直線コネクタ 301">
          <a:extLst>
            <a:ext uri="{FF2B5EF4-FFF2-40B4-BE49-F238E27FC236}">
              <a16:creationId xmlns:a16="http://schemas.microsoft.com/office/drawing/2014/main" id="{53E981B4-8FEF-427D-80BC-B5A669BD5B5E}"/>
            </a:ext>
          </a:extLst>
        </xdr:cNvPr>
        <xdr:cNvCxnSpPr/>
      </xdr:nvCxnSpPr>
      <xdr:spPr>
        <a:xfrm>
          <a:off x="2019300" y="13516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44450</xdr:rowOff>
    </xdr:from>
    <xdr:to>
      <xdr:col>6</xdr:col>
      <xdr:colOff>38100</xdr:colOff>
      <xdr:row>78</xdr:row>
      <xdr:rowOff>146050</xdr:rowOff>
    </xdr:to>
    <xdr:sp macro="" textlink="">
      <xdr:nvSpPr>
        <xdr:cNvPr id="303" name="楕円 302">
          <a:extLst>
            <a:ext uri="{FF2B5EF4-FFF2-40B4-BE49-F238E27FC236}">
              <a16:creationId xmlns:a16="http://schemas.microsoft.com/office/drawing/2014/main" id="{1435499A-F494-4440-A699-DE5F2C94D55C}"/>
            </a:ext>
          </a:extLst>
        </xdr:cNvPr>
        <xdr:cNvSpPr/>
      </xdr:nvSpPr>
      <xdr:spPr>
        <a:xfrm>
          <a:off x="1079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95250</xdr:rowOff>
    </xdr:from>
    <xdr:to>
      <xdr:col>10</xdr:col>
      <xdr:colOff>114300</xdr:colOff>
      <xdr:row>78</xdr:row>
      <xdr:rowOff>143256</xdr:rowOff>
    </xdr:to>
    <xdr:cxnSp macro="">
      <xdr:nvCxnSpPr>
        <xdr:cNvPr id="304" name="直線コネクタ 303">
          <a:extLst>
            <a:ext uri="{FF2B5EF4-FFF2-40B4-BE49-F238E27FC236}">
              <a16:creationId xmlns:a16="http://schemas.microsoft.com/office/drawing/2014/main" id="{04CD2957-1B8A-4F37-A410-A595C9E393A8}"/>
            </a:ext>
          </a:extLst>
        </xdr:cNvPr>
        <xdr:cNvCxnSpPr/>
      </xdr:nvCxnSpPr>
      <xdr:spPr>
        <a:xfrm>
          <a:off x="1130300" y="134683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20590</xdr:rowOff>
    </xdr:from>
    <xdr:ext cx="405111" cy="259045"/>
    <xdr:sp macro="" textlink="">
      <xdr:nvSpPr>
        <xdr:cNvPr id="305" name="n_1aveValue【公営住宅】&#10;有形固定資産減価償却率">
          <a:extLst>
            <a:ext uri="{FF2B5EF4-FFF2-40B4-BE49-F238E27FC236}">
              <a16:creationId xmlns:a16="http://schemas.microsoft.com/office/drawing/2014/main" id="{27E6F3AA-CD14-4CF7-A867-9F4091B98C09}"/>
            </a:ext>
          </a:extLst>
        </xdr:cNvPr>
        <xdr:cNvSpPr txBox="1"/>
      </xdr:nvSpPr>
      <xdr:spPr>
        <a:xfrm>
          <a:off x="35820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29735</xdr:rowOff>
    </xdr:from>
    <xdr:ext cx="405111" cy="259045"/>
    <xdr:sp macro="" textlink="">
      <xdr:nvSpPr>
        <xdr:cNvPr id="306" name="n_2aveValue【公営住宅】&#10;有形固定資産減価償却率">
          <a:extLst>
            <a:ext uri="{FF2B5EF4-FFF2-40B4-BE49-F238E27FC236}">
              <a16:creationId xmlns:a16="http://schemas.microsoft.com/office/drawing/2014/main" id="{CBB94FC2-F1D4-462A-B257-7E52A6EF7FAB}"/>
            </a:ext>
          </a:extLst>
        </xdr:cNvPr>
        <xdr:cNvSpPr txBox="1"/>
      </xdr:nvSpPr>
      <xdr:spPr>
        <a:xfrm>
          <a:off x="27057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160038</xdr:rowOff>
    </xdr:from>
    <xdr:ext cx="405111" cy="259045"/>
    <xdr:sp macro="" textlink="">
      <xdr:nvSpPr>
        <xdr:cNvPr id="307" name="n_3aveValue【公営住宅】&#10;有形固定資産減価償却率">
          <a:extLst>
            <a:ext uri="{FF2B5EF4-FFF2-40B4-BE49-F238E27FC236}">
              <a16:creationId xmlns:a16="http://schemas.microsoft.com/office/drawing/2014/main" id="{702AB206-E27E-417F-B46A-0ACE2106B91F}"/>
            </a:ext>
          </a:extLst>
        </xdr:cNvPr>
        <xdr:cNvSpPr txBox="1"/>
      </xdr:nvSpPr>
      <xdr:spPr>
        <a:xfrm>
          <a:off x="1816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105173</xdr:rowOff>
    </xdr:from>
    <xdr:ext cx="405111" cy="259045"/>
    <xdr:sp macro="" textlink="">
      <xdr:nvSpPr>
        <xdr:cNvPr id="308" name="n_4aveValue【公営住宅】&#10;有形固定資産減価償却率">
          <a:extLst>
            <a:ext uri="{FF2B5EF4-FFF2-40B4-BE49-F238E27FC236}">
              <a16:creationId xmlns:a16="http://schemas.microsoft.com/office/drawing/2014/main" id="{5DDF843F-54F5-47A8-B979-E04BD09E1583}"/>
            </a:ext>
          </a:extLst>
        </xdr:cNvPr>
        <xdr:cNvSpPr txBox="1"/>
      </xdr:nvSpPr>
      <xdr:spPr>
        <a:xfrm>
          <a:off x="927744" y="1399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130573</xdr:rowOff>
    </xdr:from>
    <xdr:ext cx="405111" cy="259045"/>
    <xdr:sp macro="" textlink="">
      <xdr:nvSpPr>
        <xdr:cNvPr id="309" name="n_1mainValue【公営住宅】&#10;有形固定資産減価償却率">
          <a:extLst>
            <a:ext uri="{FF2B5EF4-FFF2-40B4-BE49-F238E27FC236}">
              <a16:creationId xmlns:a16="http://schemas.microsoft.com/office/drawing/2014/main" id="{3F5C9D73-A674-4BBE-A9D1-E10699C0559B}"/>
            </a:ext>
          </a:extLst>
        </xdr:cNvPr>
        <xdr:cNvSpPr txBox="1"/>
      </xdr:nvSpPr>
      <xdr:spPr>
        <a:xfrm>
          <a:off x="3582044"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84853</xdr:rowOff>
    </xdr:from>
    <xdr:ext cx="405111" cy="259045"/>
    <xdr:sp macro="" textlink="">
      <xdr:nvSpPr>
        <xdr:cNvPr id="310" name="n_2mainValue【公営住宅】&#10;有形固定資産減価償却率">
          <a:extLst>
            <a:ext uri="{FF2B5EF4-FFF2-40B4-BE49-F238E27FC236}">
              <a16:creationId xmlns:a16="http://schemas.microsoft.com/office/drawing/2014/main" id="{EF195862-B966-48D2-8490-8AA3AF5B5D52}"/>
            </a:ext>
          </a:extLst>
        </xdr:cNvPr>
        <xdr:cNvSpPr txBox="1"/>
      </xdr:nvSpPr>
      <xdr:spPr>
        <a:xfrm>
          <a:off x="27057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39133</xdr:rowOff>
    </xdr:from>
    <xdr:ext cx="405111" cy="259045"/>
    <xdr:sp macro="" textlink="">
      <xdr:nvSpPr>
        <xdr:cNvPr id="311" name="n_3mainValue【公営住宅】&#10;有形固定資産減価償却率">
          <a:extLst>
            <a:ext uri="{FF2B5EF4-FFF2-40B4-BE49-F238E27FC236}">
              <a16:creationId xmlns:a16="http://schemas.microsoft.com/office/drawing/2014/main" id="{AEC61832-58BD-4C14-A4CB-F59377028C62}"/>
            </a:ext>
          </a:extLst>
        </xdr:cNvPr>
        <xdr:cNvSpPr txBox="1"/>
      </xdr:nvSpPr>
      <xdr:spPr>
        <a:xfrm>
          <a:off x="1816744" y="1324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162577</xdr:rowOff>
    </xdr:from>
    <xdr:ext cx="405111" cy="259045"/>
    <xdr:sp macro="" textlink="">
      <xdr:nvSpPr>
        <xdr:cNvPr id="312" name="n_4mainValue【公営住宅】&#10;有形固定資産減価償却率">
          <a:extLst>
            <a:ext uri="{FF2B5EF4-FFF2-40B4-BE49-F238E27FC236}">
              <a16:creationId xmlns:a16="http://schemas.microsoft.com/office/drawing/2014/main" id="{7794DAB6-6C09-4998-9088-2BA056552638}"/>
            </a:ext>
          </a:extLst>
        </xdr:cNvPr>
        <xdr:cNvSpPr txBox="1"/>
      </xdr:nvSpPr>
      <xdr:spPr>
        <a:xfrm>
          <a:off x="927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B172FB6B-8B6E-4D8B-983D-90D5FA23D4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381DD1A6-5241-4889-A8DF-32384E2399C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46B473A0-46BC-461F-AAE1-5C5E6231F3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C152027F-36B6-4B8C-84C2-29810F993D5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23153F52-851A-4A40-8AC0-3A910BBCF3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6F0E3650-F1F0-41C9-B52F-04429788340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D5DD61F3-4E09-4975-9833-72B651D4B7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A03FD7CE-E169-41A8-8F89-4D19B149DC3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5EFE8EC1-79A4-421E-BC09-19171FECE52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A4E420B1-3485-4626-A2E7-1F3761287F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a:extLst>
            <a:ext uri="{FF2B5EF4-FFF2-40B4-BE49-F238E27FC236}">
              <a16:creationId xmlns:a16="http://schemas.microsoft.com/office/drawing/2014/main" id="{2FF5B9A5-7C1D-43BE-9B0F-3D5AECDA352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a:extLst>
            <a:ext uri="{FF2B5EF4-FFF2-40B4-BE49-F238E27FC236}">
              <a16:creationId xmlns:a16="http://schemas.microsoft.com/office/drawing/2014/main" id="{B9676C75-960E-4C67-BA27-44ACD21D28E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a:extLst>
            <a:ext uri="{FF2B5EF4-FFF2-40B4-BE49-F238E27FC236}">
              <a16:creationId xmlns:a16="http://schemas.microsoft.com/office/drawing/2014/main" id="{90C8DB01-4FB4-435E-B1A5-862733EF40D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a:extLst>
            <a:ext uri="{FF2B5EF4-FFF2-40B4-BE49-F238E27FC236}">
              <a16:creationId xmlns:a16="http://schemas.microsoft.com/office/drawing/2014/main" id="{BF784E5F-4953-4434-929B-7AA2D39C227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a:extLst>
            <a:ext uri="{FF2B5EF4-FFF2-40B4-BE49-F238E27FC236}">
              <a16:creationId xmlns:a16="http://schemas.microsoft.com/office/drawing/2014/main" id="{2D8A5429-0AEE-4325-B452-216F84C734D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a:extLst>
            <a:ext uri="{FF2B5EF4-FFF2-40B4-BE49-F238E27FC236}">
              <a16:creationId xmlns:a16="http://schemas.microsoft.com/office/drawing/2014/main" id="{E7293DA4-149B-42A7-B8BE-2D364A9EF21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a:extLst>
            <a:ext uri="{FF2B5EF4-FFF2-40B4-BE49-F238E27FC236}">
              <a16:creationId xmlns:a16="http://schemas.microsoft.com/office/drawing/2014/main" id="{51788396-37C7-4561-8690-DD20BB66D6F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a:extLst>
            <a:ext uri="{FF2B5EF4-FFF2-40B4-BE49-F238E27FC236}">
              <a16:creationId xmlns:a16="http://schemas.microsoft.com/office/drawing/2014/main" id="{1C4C1FBF-14BE-46D5-8D9A-BF34478FBC5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8D26EC53-911A-432B-AAD6-C9DE33ABFCB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5DE52E03-5515-4C19-B67E-880C868BBDE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EAA427B1-E82F-4240-95E2-FB69393B35E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a:extLst>
            <a:ext uri="{FF2B5EF4-FFF2-40B4-BE49-F238E27FC236}">
              <a16:creationId xmlns:a16="http://schemas.microsoft.com/office/drawing/2014/main" id="{0FA17888-AAAB-489D-9713-307BCF793DBD}"/>
            </a:ext>
          </a:extLst>
        </xdr:cNvPr>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a:extLst>
            <a:ext uri="{FF2B5EF4-FFF2-40B4-BE49-F238E27FC236}">
              <a16:creationId xmlns:a16="http://schemas.microsoft.com/office/drawing/2014/main" id="{E42586EE-0EEC-484E-B030-5CA2EBE800FF}"/>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a:extLst>
            <a:ext uri="{FF2B5EF4-FFF2-40B4-BE49-F238E27FC236}">
              <a16:creationId xmlns:a16="http://schemas.microsoft.com/office/drawing/2014/main" id="{E739FA54-5520-4D3C-83FA-95D251BEE03B}"/>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a:extLst>
            <a:ext uri="{FF2B5EF4-FFF2-40B4-BE49-F238E27FC236}">
              <a16:creationId xmlns:a16="http://schemas.microsoft.com/office/drawing/2014/main" id="{79B8C17E-3D27-499D-BFB1-8FE9EF575756}"/>
            </a:ext>
          </a:extLst>
        </xdr:cNvPr>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a:extLst>
            <a:ext uri="{FF2B5EF4-FFF2-40B4-BE49-F238E27FC236}">
              <a16:creationId xmlns:a16="http://schemas.microsoft.com/office/drawing/2014/main" id="{BFA2E034-63B3-45AD-84DE-E3A033C344A7}"/>
            </a:ext>
          </a:extLst>
        </xdr:cNvPr>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a:extLst>
            <a:ext uri="{FF2B5EF4-FFF2-40B4-BE49-F238E27FC236}">
              <a16:creationId xmlns:a16="http://schemas.microsoft.com/office/drawing/2014/main" id="{E5E786A1-3979-4E9C-B211-76E50EA5F470}"/>
            </a:ext>
          </a:extLst>
        </xdr:cNvPr>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a:extLst>
            <a:ext uri="{FF2B5EF4-FFF2-40B4-BE49-F238E27FC236}">
              <a16:creationId xmlns:a16="http://schemas.microsoft.com/office/drawing/2014/main" id="{6FAFF575-643C-4F29-B0C0-902BD4762AA3}"/>
            </a:ext>
          </a:extLst>
        </xdr:cNvPr>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145492</xdr:rowOff>
    </xdr:from>
    <xdr:to>
      <xdr:col>50</xdr:col>
      <xdr:colOff>165100</xdr:colOff>
      <xdr:row>85</xdr:row>
      <xdr:rowOff>75642</xdr:rowOff>
    </xdr:to>
    <xdr:sp macro="" textlink="">
      <xdr:nvSpPr>
        <xdr:cNvPr id="341" name="フローチャート: 判断 340">
          <a:extLst>
            <a:ext uri="{FF2B5EF4-FFF2-40B4-BE49-F238E27FC236}">
              <a16:creationId xmlns:a16="http://schemas.microsoft.com/office/drawing/2014/main" id="{CB314F13-4608-4C91-BE63-AFE8B6E77B0C}"/>
            </a:ext>
          </a:extLst>
        </xdr:cNvPr>
        <xdr:cNvSpPr/>
      </xdr:nvSpPr>
      <xdr:spPr>
        <a:xfrm>
          <a:off x="9588500" y="1454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150521</xdr:rowOff>
    </xdr:from>
    <xdr:to>
      <xdr:col>46</xdr:col>
      <xdr:colOff>38100</xdr:colOff>
      <xdr:row>85</xdr:row>
      <xdr:rowOff>80671</xdr:rowOff>
    </xdr:to>
    <xdr:sp macro="" textlink="">
      <xdr:nvSpPr>
        <xdr:cNvPr id="342" name="フローチャート: 判断 341">
          <a:extLst>
            <a:ext uri="{FF2B5EF4-FFF2-40B4-BE49-F238E27FC236}">
              <a16:creationId xmlns:a16="http://schemas.microsoft.com/office/drawing/2014/main" id="{F6B7FCBC-0E9B-447F-A446-754781A1EE3D}"/>
            </a:ext>
          </a:extLst>
        </xdr:cNvPr>
        <xdr:cNvSpPr/>
      </xdr:nvSpPr>
      <xdr:spPr>
        <a:xfrm>
          <a:off x="8699500" y="1455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43" name="フローチャート: 判断 342">
          <a:extLst>
            <a:ext uri="{FF2B5EF4-FFF2-40B4-BE49-F238E27FC236}">
              <a16:creationId xmlns:a16="http://schemas.microsoft.com/office/drawing/2014/main" id="{606A6836-07B7-42C1-BCEB-D10848B526A0}"/>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135432</xdr:rowOff>
    </xdr:from>
    <xdr:to>
      <xdr:col>36</xdr:col>
      <xdr:colOff>165100</xdr:colOff>
      <xdr:row>85</xdr:row>
      <xdr:rowOff>65582</xdr:rowOff>
    </xdr:to>
    <xdr:sp macro="" textlink="">
      <xdr:nvSpPr>
        <xdr:cNvPr id="344" name="フローチャート: 判断 343">
          <a:extLst>
            <a:ext uri="{FF2B5EF4-FFF2-40B4-BE49-F238E27FC236}">
              <a16:creationId xmlns:a16="http://schemas.microsoft.com/office/drawing/2014/main" id="{AA375E00-E8DF-4BC8-BED9-8485038BFCBB}"/>
            </a:ext>
          </a:extLst>
        </xdr:cNvPr>
        <xdr:cNvSpPr/>
      </xdr:nvSpPr>
      <xdr:spPr>
        <a:xfrm>
          <a:off x="6921500" y="1453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7DA0958D-781B-4DED-99CD-9E1C612ADC7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937F1CB6-E9D0-4116-9FDE-BBA2AC63C66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8569D49C-39E4-46EC-86F8-BCA7AD2E63B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B6F418D2-5E21-4D9C-95BA-CB996832EF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85AD605D-A8B4-4F66-B480-A67DAE6FFF3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138633</xdr:rowOff>
    </xdr:from>
    <xdr:to>
      <xdr:col>55</xdr:col>
      <xdr:colOff>50800</xdr:colOff>
      <xdr:row>86</xdr:row>
      <xdr:rowOff>68783</xdr:rowOff>
    </xdr:to>
    <xdr:sp macro="" textlink="">
      <xdr:nvSpPr>
        <xdr:cNvPr id="350" name="楕円 349">
          <a:extLst>
            <a:ext uri="{FF2B5EF4-FFF2-40B4-BE49-F238E27FC236}">
              <a16:creationId xmlns:a16="http://schemas.microsoft.com/office/drawing/2014/main" id="{F661F0F2-957C-459A-8230-F5A89FC7CFED}"/>
            </a:ext>
          </a:extLst>
        </xdr:cNvPr>
        <xdr:cNvSpPr/>
      </xdr:nvSpPr>
      <xdr:spPr>
        <a:xfrm>
          <a:off x="104267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53560</xdr:rowOff>
    </xdr:from>
    <xdr:ext cx="469744" cy="259045"/>
    <xdr:sp macro="" textlink="">
      <xdr:nvSpPr>
        <xdr:cNvPr id="351" name="【公営住宅】&#10;一人当たり面積該当値テキスト">
          <a:extLst>
            <a:ext uri="{FF2B5EF4-FFF2-40B4-BE49-F238E27FC236}">
              <a16:creationId xmlns:a16="http://schemas.microsoft.com/office/drawing/2014/main" id="{34789D5A-40B4-44AC-ABE6-95DA0EA2B5E0}"/>
            </a:ext>
          </a:extLst>
        </xdr:cNvPr>
        <xdr:cNvSpPr txBox="1"/>
      </xdr:nvSpPr>
      <xdr:spPr>
        <a:xfrm>
          <a:off x="10515600" y="1462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138176</xdr:rowOff>
    </xdr:from>
    <xdr:to>
      <xdr:col>50</xdr:col>
      <xdr:colOff>165100</xdr:colOff>
      <xdr:row>86</xdr:row>
      <xdr:rowOff>68326</xdr:rowOff>
    </xdr:to>
    <xdr:sp macro="" textlink="">
      <xdr:nvSpPr>
        <xdr:cNvPr id="352" name="楕円 351">
          <a:extLst>
            <a:ext uri="{FF2B5EF4-FFF2-40B4-BE49-F238E27FC236}">
              <a16:creationId xmlns:a16="http://schemas.microsoft.com/office/drawing/2014/main" id="{7D174EF6-02F2-4628-8372-1BA5983D2B1C}"/>
            </a:ext>
          </a:extLst>
        </xdr:cNvPr>
        <xdr:cNvSpPr/>
      </xdr:nvSpPr>
      <xdr:spPr>
        <a:xfrm>
          <a:off x="9588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17526</xdr:rowOff>
    </xdr:from>
    <xdr:to>
      <xdr:col>55</xdr:col>
      <xdr:colOff>0</xdr:colOff>
      <xdr:row>86</xdr:row>
      <xdr:rowOff>17983</xdr:rowOff>
    </xdr:to>
    <xdr:cxnSp macro="">
      <xdr:nvCxnSpPr>
        <xdr:cNvPr id="353" name="直線コネクタ 352">
          <a:extLst>
            <a:ext uri="{FF2B5EF4-FFF2-40B4-BE49-F238E27FC236}">
              <a16:creationId xmlns:a16="http://schemas.microsoft.com/office/drawing/2014/main" id="{827A7F34-E524-48D2-B6DA-A3D98762B2E4}"/>
            </a:ext>
          </a:extLst>
        </xdr:cNvPr>
        <xdr:cNvCxnSpPr/>
      </xdr:nvCxnSpPr>
      <xdr:spPr>
        <a:xfrm>
          <a:off x="9639300" y="1476222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138176</xdr:rowOff>
    </xdr:from>
    <xdr:to>
      <xdr:col>46</xdr:col>
      <xdr:colOff>38100</xdr:colOff>
      <xdr:row>86</xdr:row>
      <xdr:rowOff>68326</xdr:rowOff>
    </xdr:to>
    <xdr:sp macro="" textlink="">
      <xdr:nvSpPr>
        <xdr:cNvPr id="354" name="楕円 353">
          <a:extLst>
            <a:ext uri="{FF2B5EF4-FFF2-40B4-BE49-F238E27FC236}">
              <a16:creationId xmlns:a16="http://schemas.microsoft.com/office/drawing/2014/main" id="{B8734F11-1226-473B-9DEA-16E0646D9180}"/>
            </a:ext>
          </a:extLst>
        </xdr:cNvPr>
        <xdr:cNvSpPr/>
      </xdr:nvSpPr>
      <xdr:spPr>
        <a:xfrm>
          <a:off x="8699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17526</xdr:rowOff>
    </xdr:from>
    <xdr:to>
      <xdr:col>50</xdr:col>
      <xdr:colOff>114300</xdr:colOff>
      <xdr:row>86</xdr:row>
      <xdr:rowOff>17526</xdr:rowOff>
    </xdr:to>
    <xdr:cxnSp macro="">
      <xdr:nvCxnSpPr>
        <xdr:cNvPr id="355" name="直線コネクタ 354">
          <a:extLst>
            <a:ext uri="{FF2B5EF4-FFF2-40B4-BE49-F238E27FC236}">
              <a16:creationId xmlns:a16="http://schemas.microsoft.com/office/drawing/2014/main" id="{BE743787-D516-403C-A520-2775B91C2AC5}"/>
            </a:ext>
          </a:extLst>
        </xdr:cNvPr>
        <xdr:cNvCxnSpPr/>
      </xdr:nvCxnSpPr>
      <xdr:spPr>
        <a:xfrm>
          <a:off x="8750300" y="1476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138176</xdr:rowOff>
    </xdr:from>
    <xdr:to>
      <xdr:col>41</xdr:col>
      <xdr:colOff>101600</xdr:colOff>
      <xdr:row>86</xdr:row>
      <xdr:rowOff>68326</xdr:rowOff>
    </xdr:to>
    <xdr:sp macro="" textlink="">
      <xdr:nvSpPr>
        <xdr:cNvPr id="356" name="楕円 355">
          <a:extLst>
            <a:ext uri="{FF2B5EF4-FFF2-40B4-BE49-F238E27FC236}">
              <a16:creationId xmlns:a16="http://schemas.microsoft.com/office/drawing/2014/main" id="{B79DFC5B-2AA5-4D34-92D8-5C2E66F22A88}"/>
            </a:ext>
          </a:extLst>
        </xdr:cNvPr>
        <xdr:cNvSpPr/>
      </xdr:nvSpPr>
      <xdr:spPr>
        <a:xfrm>
          <a:off x="7810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17526</xdr:rowOff>
    </xdr:from>
    <xdr:to>
      <xdr:col>45</xdr:col>
      <xdr:colOff>177800</xdr:colOff>
      <xdr:row>86</xdr:row>
      <xdr:rowOff>17526</xdr:rowOff>
    </xdr:to>
    <xdr:cxnSp macro="">
      <xdr:nvCxnSpPr>
        <xdr:cNvPr id="357" name="直線コネクタ 356">
          <a:extLst>
            <a:ext uri="{FF2B5EF4-FFF2-40B4-BE49-F238E27FC236}">
              <a16:creationId xmlns:a16="http://schemas.microsoft.com/office/drawing/2014/main" id="{292FF33F-69C8-4DCF-8562-007CFBE59DFB}"/>
            </a:ext>
          </a:extLst>
        </xdr:cNvPr>
        <xdr:cNvCxnSpPr/>
      </xdr:nvCxnSpPr>
      <xdr:spPr>
        <a:xfrm>
          <a:off x="7861300" y="1476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137719</xdr:rowOff>
    </xdr:from>
    <xdr:to>
      <xdr:col>36</xdr:col>
      <xdr:colOff>165100</xdr:colOff>
      <xdr:row>86</xdr:row>
      <xdr:rowOff>67869</xdr:rowOff>
    </xdr:to>
    <xdr:sp macro="" textlink="">
      <xdr:nvSpPr>
        <xdr:cNvPr id="358" name="楕円 357">
          <a:extLst>
            <a:ext uri="{FF2B5EF4-FFF2-40B4-BE49-F238E27FC236}">
              <a16:creationId xmlns:a16="http://schemas.microsoft.com/office/drawing/2014/main" id="{56B7EE97-5031-4FC5-A914-1C3D1BE53660}"/>
            </a:ext>
          </a:extLst>
        </xdr:cNvPr>
        <xdr:cNvSpPr/>
      </xdr:nvSpPr>
      <xdr:spPr>
        <a:xfrm>
          <a:off x="6921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17069</xdr:rowOff>
    </xdr:from>
    <xdr:to>
      <xdr:col>41</xdr:col>
      <xdr:colOff>50800</xdr:colOff>
      <xdr:row>86</xdr:row>
      <xdr:rowOff>17526</xdr:rowOff>
    </xdr:to>
    <xdr:cxnSp macro="">
      <xdr:nvCxnSpPr>
        <xdr:cNvPr id="359" name="直線コネクタ 358">
          <a:extLst>
            <a:ext uri="{FF2B5EF4-FFF2-40B4-BE49-F238E27FC236}">
              <a16:creationId xmlns:a16="http://schemas.microsoft.com/office/drawing/2014/main" id="{F323FC81-FE8E-42E8-BFEE-679E49979584}"/>
            </a:ext>
          </a:extLst>
        </xdr:cNvPr>
        <xdr:cNvCxnSpPr/>
      </xdr:nvCxnSpPr>
      <xdr:spPr>
        <a:xfrm>
          <a:off x="6972300" y="147617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92169</xdr:rowOff>
    </xdr:from>
    <xdr:ext cx="469744" cy="259045"/>
    <xdr:sp macro="" textlink="">
      <xdr:nvSpPr>
        <xdr:cNvPr id="360" name="n_1aveValue【公営住宅】&#10;一人当たり面積">
          <a:extLst>
            <a:ext uri="{FF2B5EF4-FFF2-40B4-BE49-F238E27FC236}">
              <a16:creationId xmlns:a16="http://schemas.microsoft.com/office/drawing/2014/main" id="{0F94543A-F2B5-441A-A5AC-ACD21B654795}"/>
            </a:ext>
          </a:extLst>
        </xdr:cNvPr>
        <xdr:cNvSpPr txBox="1"/>
      </xdr:nvSpPr>
      <xdr:spPr>
        <a:xfrm>
          <a:off x="9391727" y="1432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97198</xdr:rowOff>
    </xdr:from>
    <xdr:ext cx="469744" cy="259045"/>
    <xdr:sp macro="" textlink="">
      <xdr:nvSpPr>
        <xdr:cNvPr id="361" name="n_2aveValue【公営住宅】&#10;一人当たり面積">
          <a:extLst>
            <a:ext uri="{FF2B5EF4-FFF2-40B4-BE49-F238E27FC236}">
              <a16:creationId xmlns:a16="http://schemas.microsoft.com/office/drawing/2014/main" id="{25EEFF85-2796-4463-85CC-EE1B19A53797}"/>
            </a:ext>
          </a:extLst>
        </xdr:cNvPr>
        <xdr:cNvSpPr txBox="1"/>
      </xdr:nvSpPr>
      <xdr:spPr>
        <a:xfrm>
          <a:off x="8515427" y="143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62" name="n_3aveValue【公営住宅】&#10;一人当たり面積">
          <a:extLst>
            <a:ext uri="{FF2B5EF4-FFF2-40B4-BE49-F238E27FC236}">
              <a16:creationId xmlns:a16="http://schemas.microsoft.com/office/drawing/2014/main" id="{3D220670-E441-4DAE-A37B-EAE2153264F7}"/>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82109</xdr:rowOff>
    </xdr:from>
    <xdr:ext cx="469744" cy="259045"/>
    <xdr:sp macro="" textlink="">
      <xdr:nvSpPr>
        <xdr:cNvPr id="363" name="n_4aveValue【公営住宅】&#10;一人当たり面積">
          <a:extLst>
            <a:ext uri="{FF2B5EF4-FFF2-40B4-BE49-F238E27FC236}">
              <a16:creationId xmlns:a16="http://schemas.microsoft.com/office/drawing/2014/main" id="{F379CA2E-D071-4935-A33D-51BA34B37994}"/>
            </a:ext>
          </a:extLst>
        </xdr:cNvPr>
        <xdr:cNvSpPr txBox="1"/>
      </xdr:nvSpPr>
      <xdr:spPr>
        <a:xfrm>
          <a:off x="6737427" y="1431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59453</xdr:rowOff>
    </xdr:from>
    <xdr:ext cx="469744" cy="259045"/>
    <xdr:sp macro="" textlink="">
      <xdr:nvSpPr>
        <xdr:cNvPr id="364" name="n_1mainValue【公営住宅】&#10;一人当たり面積">
          <a:extLst>
            <a:ext uri="{FF2B5EF4-FFF2-40B4-BE49-F238E27FC236}">
              <a16:creationId xmlns:a16="http://schemas.microsoft.com/office/drawing/2014/main" id="{E87A5313-F722-49C4-B3FC-E4F5ED877662}"/>
            </a:ext>
          </a:extLst>
        </xdr:cNvPr>
        <xdr:cNvSpPr txBox="1"/>
      </xdr:nvSpPr>
      <xdr:spPr>
        <a:xfrm>
          <a:off x="93917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59453</xdr:rowOff>
    </xdr:from>
    <xdr:ext cx="469744" cy="259045"/>
    <xdr:sp macro="" textlink="">
      <xdr:nvSpPr>
        <xdr:cNvPr id="365" name="n_2mainValue【公営住宅】&#10;一人当たり面積">
          <a:extLst>
            <a:ext uri="{FF2B5EF4-FFF2-40B4-BE49-F238E27FC236}">
              <a16:creationId xmlns:a16="http://schemas.microsoft.com/office/drawing/2014/main" id="{0D4F724F-E1FA-41FE-BF38-5621634C1BF2}"/>
            </a:ext>
          </a:extLst>
        </xdr:cNvPr>
        <xdr:cNvSpPr txBox="1"/>
      </xdr:nvSpPr>
      <xdr:spPr>
        <a:xfrm>
          <a:off x="8515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59453</xdr:rowOff>
    </xdr:from>
    <xdr:ext cx="469744" cy="259045"/>
    <xdr:sp macro="" textlink="">
      <xdr:nvSpPr>
        <xdr:cNvPr id="366" name="n_3mainValue【公営住宅】&#10;一人当たり面積">
          <a:extLst>
            <a:ext uri="{FF2B5EF4-FFF2-40B4-BE49-F238E27FC236}">
              <a16:creationId xmlns:a16="http://schemas.microsoft.com/office/drawing/2014/main" id="{23BD1878-6052-48E7-AA1C-592FA1DD76F6}"/>
            </a:ext>
          </a:extLst>
        </xdr:cNvPr>
        <xdr:cNvSpPr txBox="1"/>
      </xdr:nvSpPr>
      <xdr:spPr>
        <a:xfrm>
          <a:off x="7626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58996</xdr:rowOff>
    </xdr:from>
    <xdr:ext cx="469744" cy="259045"/>
    <xdr:sp macro="" textlink="">
      <xdr:nvSpPr>
        <xdr:cNvPr id="367" name="n_4mainValue【公営住宅】&#10;一人当たり面積">
          <a:extLst>
            <a:ext uri="{FF2B5EF4-FFF2-40B4-BE49-F238E27FC236}">
              <a16:creationId xmlns:a16="http://schemas.microsoft.com/office/drawing/2014/main" id="{E58B0115-EE0B-4B72-9695-759ADD858F55}"/>
            </a:ext>
          </a:extLst>
        </xdr:cNvPr>
        <xdr:cNvSpPr txBox="1"/>
      </xdr:nvSpPr>
      <xdr:spPr>
        <a:xfrm>
          <a:off x="6737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BFDC4089-87BA-4269-A6DA-3C9F1135AC7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F27032FA-53E5-48A6-82F2-8CF832BC73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03D2B7EB-FFDB-4C45-8D56-BEA56CBD82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4B0663DA-D1C0-4701-AD92-D3C52684878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C1DB99C6-40E4-4150-81A4-A880BCFDEC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B72A3446-E54D-403F-A7D4-03A5207090E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EDC5385B-B382-4FC0-ADCD-99A28C91BA5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56A61583-AF38-4288-96C0-A1E6DD332C3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377E66F4-D042-49EF-BCF7-BCD4525DB3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2CCE6203-33E7-453E-987E-1FCC0D7774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EA3F3BFC-F39B-440B-95C4-9E4F7C911A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A40653F2-C021-43A7-91A5-3F51925385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FB03EFF1-5B00-462A-9707-52B1087946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E108D9E4-B70A-40F6-B213-AFC52C6F3C2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49528AEB-8F13-458D-B4CF-46753085669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E3F91555-B5C8-49F4-AB49-2F2F700983B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5541DBBB-67BF-4C56-96F7-76BD019666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1F9E987A-4AD8-451F-92CA-361B55D0F49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065403A5-0E1F-47B3-BBF6-5A45E2F5973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6329F870-AA0D-4D8C-A8BC-6A8C7634AD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0B499103-5F76-4D6B-9E92-CEE5936D0B8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63BE3106-F69E-4C53-BBC9-11369B5011D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078C12F4-ADC1-4DB6-88CE-2AA2171FC2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6331B376-92D2-4441-BB1F-03DCDA3096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2674ACA8-85B2-4214-8A8F-DE01BA9DAC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38FB7168-97B1-4D42-B710-46122CB1D62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a:extLst>
            <a:ext uri="{FF2B5EF4-FFF2-40B4-BE49-F238E27FC236}">
              <a16:creationId xmlns:a16="http://schemas.microsoft.com/office/drawing/2014/main" id="{1800222E-83F6-4F9C-960E-6C9DB326CD95}"/>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a:extLst>
            <a:ext uri="{FF2B5EF4-FFF2-40B4-BE49-F238E27FC236}">
              <a16:creationId xmlns:a16="http://schemas.microsoft.com/office/drawing/2014/main" id="{8A91D7D6-AA22-4B28-B118-4F547462FB6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a:extLst>
            <a:ext uri="{FF2B5EF4-FFF2-40B4-BE49-F238E27FC236}">
              <a16:creationId xmlns:a16="http://schemas.microsoft.com/office/drawing/2014/main" id="{D8784148-B467-4308-AA31-BC54809091BB}"/>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a:extLst>
            <a:ext uri="{FF2B5EF4-FFF2-40B4-BE49-F238E27FC236}">
              <a16:creationId xmlns:a16="http://schemas.microsoft.com/office/drawing/2014/main" id="{19F3462A-2ACE-4878-9F58-B2CC71544B4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a:extLst>
            <a:ext uri="{FF2B5EF4-FFF2-40B4-BE49-F238E27FC236}">
              <a16:creationId xmlns:a16="http://schemas.microsoft.com/office/drawing/2014/main" id="{EDFDCABD-0221-492C-9CF5-0DD78A2C2F6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a:extLst>
            <a:ext uri="{FF2B5EF4-FFF2-40B4-BE49-F238E27FC236}">
              <a16:creationId xmlns:a16="http://schemas.microsoft.com/office/drawing/2014/main" id="{F652ED1D-C33E-4EE1-8814-6BA815E6C97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a:extLst>
            <a:ext uri="{FF2B5EF4-FFF2-40B4-BE49-F238E27FC236}">
              <a16:creationId xmlns:a16="http://schemas.microsoft.com/office/drawing/2014/main" id="{F8B832B7-F437-48F3-91C4-0300491688E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a:extLst>
            <a:ext uri="{FF2B5EF4-FFF2-40B4-BE49-F238E27FC236}">
              <a16:creationId xmlns:a16="http://schemas.microsoft.com/office/drawing/2014/main" id="{47AB7073-D918-4538-8383-6AF43407CB6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a:extLst>
            <a:ext uri="{FF2B5EF4-FFF2-40B4-BE49-F238E27FC236}">
              <a16:creationId xmlns:a16="http://schemas.microsoft.com/office/drawing/2014/main" id="{C7216729-86D7-430E-951C-49AB4C9A811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a:extLst>
            <a:ext uri="{FF2B5EF4-FFF2-40B4-BE49-F238E27FC236}">
              <a16:creationId xmlns:a16="http://schemas.microsoft.com/office/drawing/2014/main" id="{390BD21A-027A-4064-8DCE-6B55C59F261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a:extLst>
            <a:ext uri="{FF2B5EF4-FFF2-40B4-BE49-F238E27FC236}">
              <a16:creationId xmlns:a16="http://schemas.microsoft.com/office/drawing/2014/main" id="{275FF861-C216-4711-A8C8-242A46F6583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a:extLst>
            <a:ext uri="{FF2B5EF4-FFF2-40B4-BE49-F238E27FC236}">
              <a16:creationId xmlns:a16="http://schemas.microsoft.com/office/drawing/2014/main" id="{063B6BC8-65B1-482F-BBA1-4E6642A4098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a:extLst>
            <a:ext uri="{FF2B5EF4-FFF2-40B4-BE49-F238E27FC236}">
              <a16:creationId xmlns:a16="http://schemas.microsoft.com/office/drawing/2014/main" id="{606EA8AA-EF60-409F-8BC6-6953C0FF2924}"/>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824B5877-38D4-417A-92C9-E3EBF1921FF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a:extLst>
            <a:ext uri="{FF2B5EF4-FFF2-40B4-BE49-F238E27FC236}">
              <a16:creationId xmlns:a16="http://schemas.microsoft.com/office/drawing/2014/main" id="{9D68D7D2-8D05-4309-918A-6DFC2745AD56}"/>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id="{309D41CB-25EE-4C20-A3D5-2F9949E0344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a:extLst>
            <a:ext uri="{FF2B5EF4-FFF2-40B4-BE49-F238E27FC236}">
              <a16:creationId xmlns:a16="http://schemas.microsoft.com/office/drawing/2014/main" id="{63178219-B5A1-4E57-80B2-3C45C16E3DA8}"/>
            </a:ext>
          </a:extLst>
        </xdr:cNvPr>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id="{DBE054D1-D3BA-4E45-9BE1-3F88728A3C55}"/>
            </a:ext>
          </a:extLst>
        </xdr:cNvPr>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a:extLst>
            <a:ext uri="{FF2B5EF4-FFF2-40B4-BE49-F238E27FC236}">
              <a16:creationId xmlns:a16="http://schemas.microsoft.com/office/drawing/2014/main" id="{0B89746E-BB7D-45F0-85AB-808C738FDDD1}"/>
            </a:ext>
          </a:extLst>
        </xdr:cNvPr>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id="{5A296F85-2995-44E4-85AE-13DE7A2C0BE4}"/>
            </a:ext>
          </a:extLst>
        </xdr:cNvPr>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a:extLst>
            <a:ext uri="{FF2B5EF4-FFF2-40B4-BE49-F238E27FC236}">
              <a16:creationId xmlns:a16="http://schemas.microsoft.com/office/drawing/2014/main" id="{67358704-78E5-456C-9DAE-B43F5439302C}"/>
            </a:ext>
          </a:extLst>
        </xdr:cNvPr>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id="{6614C202-77B3-4C71-B052-42DE7D8FFAA8}"/>
            </a:ext>
          </a:extLst>
        </xdr:cNvPr>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a:extLst>
            <a:ext uri="{FF2B5EF4-FFF2-40B4-BE49-F238E27FC236}">
              <a16:creationId xmlns:a16="http://schemas.microsoft.com/office/drawing/2014/main" id="{467FF337-F674-4F89-8B17-063D8857E860}"/>
            </a:ext>
          </a:extLst>
        </xdr:cNvPr>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118473</xdr:rowOff>
    </xdr:from>
    <xdr:to>
      <xdr:col>81</xdr:col>
      <xdr:colOff>101600</xdr:colOff>
      <xdr:row>38</xdr:row>
      <xdr:rowOff>48623</xdr:rowOff>
    </xdr:to>
    <xdr:sp macro="" textlink="">
      <xdr:nvSpPr>
        <xdr:cNvPr id="417" name="フローチャート: 判断 416">
          <a:extLst>
            <a:ext uri="{FF2B5EF4-FFF2-40B4-BE49-F238E27FC236}">
              <a16:creationId xmlns:a16="http://schemas.microsoft.com/office/drawing/2014/main" id="{6845163B-6AD7-4C4E-B6DF-E179041C687A}"/>
            </a:ext>
          </a:extLst>
        </xdr:cNvPr>
        <xdr:cNvSpPr/>
      </xdr:nvSpPr>
      <xdr:spPr>
        <a:xfrm>
          <a:off x="15430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111942</xdr:rowOff>
    </xdr:from>
    <xdr:to>
      <xdr:col>76</xdr:col>
      <xdr:colOff>165100</xdr:colOff>
      <xdr:row>38</xdr:row>
      <xdr:rowOff>42092</xdr:rowOff>
    </xdr:to>
    <xdr:sp macro="" textlink="">
      <xdr:nvSpPr>
        <xdr:cNvPr id="418" name="フローチャート: 判断 417">
          <a:extLst>
            <a:ext uri="{FF2B5EF4-FFF2-40B4-BE49-F238E27FC236}">
              <a16:creationId xmlns:a16="http://schemas.microsoft.com/office/drawing/2014/main" id="{EBE0B78E-E9A4-4D93-B3F0-A866C9BBC82F}"/>
            </a:ext>
          </a:extLst>
        </xdr:cNvPr>
        <xdr:cNvSpPr/>
      </xdr:nvSpPr>
      <xdr:spPr>
        <a:xfrm>
          <a:off x="14541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85816</xdr:rowOff>
    </xdr:from>
    <xdr:to>
      <xdr:col>72</xdr:col>
      <xdr:colOff>38100</xdr:colOff>
      <xdr:row>38</xdr:row>
      <xdr:rowOff>15966</xdr:rowOff>
    </xdr:to>
    <xdr:sp macro="" textlink="">
      <xdr:nvSpPr>
        <xdr:cNvPr id="419" name="フローチャート: 判断 418">
          <a:extLst>
            <a:ext uri="{FF2B5EF4-FFF2-40B4-BE49-F238E27FC236}">
              <a16:creationId xmlns:a16="http://schemas.microsoft.com/office/drawing/2014/main" id="{B01FAD42-7D98-4FD2-8E96-76A2012BE89B}"/>
            </a:ext>
          </a:extLst>
        </xdr:cNvPr>
        <xdr:cNvSpPr/>
      </xdr:nvSpPr>
      <xdr:spPr>
        <a:xfrm>
          <a:off x="1365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115207</xdr:rowOff>
    </xdr:from>
    <xdr:to>
      <xdr:col>67</xdr:col>
      <xdr:colOff>101600</xdr:colOff>
      <xdr:row>38</xdr:row>
      <xdr:rowOff>45357</xdr:rowOff>
    </xdr:to>
    <xdr:sp macro="" textlink="">
      <xdr:nvSpPr>
        <xdr:cNvPr id="420" name="フローチャート: 判断 419">
          <a:extLst>
            <a:ext uri="{FF2B5EF4-FFF2-40B4-BE49-F238E27FC236}">
              <a16:creationId xmlns:a16="http://schemas.microsoft.com/office/drawing/2014/main" id="{D472A8FA-1352-46C1-8A16-265CAB4B853E}"/>
            </a:ext>
          </a:extLst>
        </xdr:cNvPr>
        <xdr:cNvSpPr/>
      </xdr:nvSpPr>
      <xdr:spPr>
        <a:xfrm>
          <a:off x="12763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D7730780-CAC3-4440-842D-4FE86740DE4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C67CD0F0-9032-453E-95FA-BEE5FBB3662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4FCBDC32-2D8F-4F0C-937C-B63D453C3C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EC44825C-4E25-4E33-8CE9-69EF8BFEE3C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2B124963-384A-45E5-A087-7099B3C5ACA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426" name="楕円 425">
          <a:extLst>
            <a:ext uri="{FF2B5EF4-FFF2-40B4-BE49-F238E27FC236}">
              <a16:creationId xmlns:a16="http://schemas.microsoft.com/office/drawing/2014/main" id="{E1875B80-92FC-4F8C-942F-D54D0BC860A8}"/>
            </a:ext>
          </a:extLst>
        </xdr:cNvPr>
        <xdr:cNvSpPr/>
      </xdr:nvSpPr>
      <xdr:spPr>
        <a:xfrm>
          <a:off x="16268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44649</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id="{4847C64F-66EF-4292-BB5A-83685721CA6A}"/>
            </a:ext>
          </a:extLst>
        </xdr:cNvPr>
        <xdr:cNvSpPr txBox="1"/>
      </xdr:nvSpPr>
      <xdr:spPr>
        <a:xfrm>
          <a:off x="16357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28" name="楕円 427">
          <a:extLst>
            <a:ext uri="{FF2B5EF4-FFF2-40B4-BE49-F238E27FC236}">
              <a16:creationId xmlns:a16="http://schemas.microsoft.com/office/drawing/2014/main" id="{FFE014F9-A437-4832-98FE-9CC265F73071}"/>
            </a:ext>
          </a:extLst>
        </xdr:cNvPr>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117022</xdr:rowOff>
    </xdr:to>
    <xdr:cxnSp macro="">
      <xdr:nvCxnSpPr>
        <xdr:cNvPr id="429" name="直線コネクタ 428">
          <a:extLst>
            <a:ext uri="{FF2B5EF4-FFF2-40B4-BE49-F238E27FC236}">
              <a16:creationId xmlns:a16="http://schemas.microsoft.com/office/drawing/2014/main" id="{13E338BE-8044-4609-B843-8846B09E4B37}"/>
            </a:ext>
          </a:extLst>
        </xdr:cNvPr>
        <xdr:cNvCxnSpPr/>
      </xdr:nvCxnSpPr>
      <xdr:spPr>
        <a:xfrm>
          <a:off x="15481300" y="672846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46627</xdr:rowOff>
    </xdr:from>
    <xdr:to>
      <xdr:col>76</xdr:col>
      <xdr:colOff>165100</xdr:colOff>
      <xdr:row>39</xdr:row>
      <xdr:rowOff>148227</xdr:rowOff>
    </xdr:to>
    <xdr:sp macro="" textlink="">
      <xdr:nvSpPr>
        <xdr:cNvPr id="430" name="楕円 429">
          <a:extLst>
            <a:ext uri="{FF2B5EF4-FFF2-40B4-BE49-F238E27FC236}">
              <a16:creationId xmlns:a16="http://schemas.microsoft.com/office/drawing/2014/main" id="{7EC784D4-8A79-4BF9-9A4A-494113312FB2}"/>
            </a:ext>
          </a:extLst>
        </xdr:cNvPr>
        <xdr:cNvSpPr/>
      </xdr:nvSpPr>
      <xdr:spPr>
        <a:xfrm>
          <a:off x="14541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97427</xdr:rowOff>
    </xdr:to>
    <xdr:cxnSp macro="">
      <xdr:nvCxnSpPr>
        <xdr:cNvPr id="431" name="直線コネクタ 430">
          <a:extLst>
            <a:ext uri="{FF2B5EF4-FFF2-40B4-BE49-F238E27FC236}">
              <a16:creationId xmlns:a16="http://schemas.microsoft.com/office/drawing/2014/main" id="{7C3F5CBA-3659-434C-9D55-0FE813EB41D3}"/>
            </a:ext>
          </a:extLst>
        </xdr:cNvPr>
        <xdr:cNvCxnSpPr/>
      </xdr:nvCxnSpPr>
      <xdr:spPr>
        <a:xfrm flipV="1">
          <a:off x="14592300" y="67284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146231</xdr:rowOff>
    </xdr:from>
    <xdr:to>
      <xdr:col>72</xdr:col>
      <xdr:colOff>38100</xdr:colOff>
      <xdr:row>39</xdr:row>
      <xdr:rowOff>76381</xdr:rowOff>
    </xdr:to>
    <xdr:sp macro="" textlink="">
      <xdr:nvSpPr>
        <xdr:cNvPr id="432" name="楕円 431">
          <a:extLst>
            <a:ext uri="{FF2B5EF4-FFF2-40B4-BE49-F238E27FC236}">
              <a16:creationId xmlns:a16="http://schemas.microsoft.com/office/drawing/2014/main" id="{7318A9D8-A2FC-4F86-AA3F-98CB975BD27B}"/>
            </a:ext>
          </a:extLst>
        </xdr:cNvPr>
        <xdr:cNvSpPr/>
      </xdr:nvSpPr>
      <xdr:spPr>
        <a:xfrm>
          <a:off x="1365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25581</xdr:rowOff>
    </xdr:from>
    <xdr:to>
      <xdr:col>76</xdr:col>
      <xdr:colOff>114300</xdr:colOff>
      <xdr:row>39</xdr:row>
      <xdr:rowOff>97427</xdr:rowOff>
    </xdr:to>
    <xdr:cxnSp macro="">
      <xdr:nvCxnSpPr>
        <xdr:cNvPr id="433" name="直線コネクタ 432">
          <a:extLst>
            <a:ext uri="{FF2B5EF4-FFF2-40B4-BE49-F238E27FC236}">
              <a16:creationId xmlns:a16="http://schemas.microsoft.com/office/drawing/2014/main" id="{20C6E8F4-1458-4BA1-930D-4A59D35F1A3D}"/>
            </a:ext>
          </a:extLst>
        </xdr:cNvPr>
        <xdr:cNvCxnSpPr/>
      </xdr:nvCxnSpPr>
      <xdr:spPr>
        <a:xfrm>
          <a:off x="13703300" y="67121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87449</xdr:rowOff>
    </xdr:from>
    <xdr:to>
      <xdr:col>67</xdr:col>
      <xdr:colOff>101600</xdr:colOff>
      <xdr:row>39</xdr:row>
      <xdr:rowOff>17599</xdr:rowOff>
    </xdr:to>
    <xdr:sp macro="" textlink="">
      <xdr:nvSpPr>
        <xdr:cNvPr id="434" name="楕円 433">
          <a:extLst>
            <a:ext uri="{FF2B5EF4-FFF2-40B4-BE49-F238E27FC236}">
              <a16:creationId xmlns:a16="http://schemas.microsoft.com/office/drawing/2014/main" id="{FEDF4A5D-4F35-4B94-9E84-613D2102CD9C}"/>
            </a:ext>
          </a:extLst>
        </xdr:cNvPr>
        <xdr:cNvSpPr/>
      </xdr:nvSpPr>
      <xdr:spPr>
        <a:xfrm>
          <a:off x="12763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138249</xdr:rowOff>
    </xdr:from>
    <xdr:to>
      <xdr:col>71</xdr:col>
      <xdr:colOff>177800</xdr:colOff>
      <xdr:row>39</xdr:row>
      <xdr:rowOff>25581</xdr:rowOff>
    </xdr:to>
    <xdr:cxnSp macro="">
      <xdr:nvCxnSpPr>
        <xdr:cNvPr id="435" name="直線コネクタ 434">
          <a:extLst>
            <a:ext uri="{FF2B5EF4-FFF2-40B4-BE49-F238E27FC236}">
              <a16:creationId xmlns:a16="http://schemas.microsoft.com/office/drawing/2014/main" id="{A9E5129A-2858-416C-BB00-0D8C9D29964B}"/>
            </a:ext>
          </a:extLst>
        </xdr:cNvPr>
        <xdr:cNvCxnSpPr/>
      </xdr:nvCxnSpPr>
      <xdr:spPr>
        <a:xfrm>
          <a:off x="12814300" y="66533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65150</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5C93EAD7-288B-4E2D-A24A-3BC170D3A617}"/>
            </a:ext>
          </a:extLst>
        </xdr:cNvPr>
        <xdr:cNvSpPr txBox="1"/>
      </xdr:nvSpPr>
      <xdr:spPr>
        <a:xfrm>
          <a:off x="152660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58619</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E9F83636-778E-4C5B-9AEB-64D68EEC9D56}"/>
            </a:ext>
          </a:extLst>
        </xdr:cNvPr>
        <xdr:cNvSpPr txBox="1"/>
      </xdr:nvSpPr>
      <xdr:spPr>
        <a:xfrm>
          <a:off x="14389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32493</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B1E51D3E-2167-4844-B13D-8EDC6C40C2DC}"/>
            </a:ext>
          </a:extLst>
        </xdr:cNvPr>
        <xdr:cNvSpPr txBox="1"/>
      </xdr:nvSpPr>
      <xdr:spPr>
        <a:xfrm>
          <a:off x="13500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61884</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1D8B977C-87FB-4B4D-89C4-6C55AFABD89B}"/>
            </a:ext>
          </a:extLst>
        </xdr:cNvPr>
        <xdr:cNvSpPr txBox="1"/>
      </xdr:nvSpPr>
      <xdr:spPr>
        <a:xfrm>
          <a:off x="12611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id="{B4DBCE96-4F16-4B17-8A3A-C4E5ED9E3E25}"/>
            </a:ext>
          </a:extLst>
        </xdr:cNvPr>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139354</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id="{31EF11BB-FFBE-4868-AEFC-4B386B4E0834}"/>
            </a:ext>
          </a:extLst>
        </xdr:cNvPr>
        <xdr:cNvSpPr txBox="1"/>
      </xdr:nvSpPr>
      <xdr:spPr>
        <a:xfrm>
          <a:off x="14389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67508</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id="{0A3B0BB9-95E5-45D0-8CA1-6C5BCDBD7308}"/>
            </a:ext>
          </a:extLst>
        </xdr:cNvPr>
        <xdr:cNvSpPr txBox="1"/>
      </xdr:nvSpPr>
      <xdr:spPr>
        <a:xfrm>
          <a:off x="13500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8726</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id="{572EEF04-1504-4485-A35D-583415D72C1E}"/>
            </a:ext>
          </a:extLst>
        </xdr:cNvPr>
        <xdr:cNvSpPr txBox="1"/>
      </xdr:nvSpPr>
      <xdr:spPr>
        <a:xfrm>
          <a:off x="12611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26A2D4C3-9351-4B5F-9F09-6A377CE15A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0D84F49D-38C8-4511-A027-9479ADE391E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16CD6D38-6CEE-455C-AB48-FA74171560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D9851B07-581C-4C31-87FA-462605D2FCE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12EAB2DE-4C77-4908-9055-9F19AFC8B14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4FF94FF7-B03D-453C-B93E-1C217E4B214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9EC64F7E-053C-4017-82F7-B699D482501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769838B6-0725-4732-B0DE-B80F4288AD0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E9C361AC-8801-4D7F-8920-6A6761784C3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CA123838-17CB-4B8F-B99B-AC238F0676D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a:extLst>
            <a:ext uri="{FF2B5EF4-FFF2-40B4-BE49-F238E27FC236}">
              <a16:creationId xmlns:a16="http://schemas.microsoft.com/office/drawing/2014/main" id="{6D4D608C-A404-458E-B2AA-7A1E39DB610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a:extLst>
            <a:ext uri="{FF2B5EF4-FFF2-40B4-BE49-F238E27FC236}">
              <a16:creationId xmlns:a16="http://schemas.microsoft.com/office/drawing/2014/main" id="{B418AD08-5508-44D1-842E-FB14E3BC7E4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a:extLst>
            <a:ext uri="{FF2B5EF4-FFF2-40B4-BE49-F238E27FC236}">
              <a16:creationId xmlns:a16="http://schemas.microsoft.com/office/drawing/2014/main" id="{C6EE7B31-BAEF-41EA-A939-1AC8042BEEE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a:extLst>
            <a:ext uri="{FF2B5EF4-FFF2-40B4-BE49-F238E27FC236}">
              <a16:creationId xmlns:a16="http://schemas.microsoft.com/office/drawing/2014/main" id="{D73D3350-2D32-4F8F-93B9-18303196C6D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a:extLst>
            <a:ext uri="{FF2B5EF4-FFF2-40B4-BE49-F238E27FC236}">
              <a16:creationId xmlns:a16="http://schemas.microsoft.com/office/drawing/2014/main" id="{6C3B37A0-E75D-447B-9902-E1F70B4F745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a:extLst>
            <a:ext uri="{FF2B5EF4-FFF2-40B4-BE49-F238E27FC236}">
              <a16:creationId xmlns:a16="http://schemas.microsoft.com/office/drawing/2014/main" id="{B74E31CD-7922-4D6E-922B-8AAF9AA9FB3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a:extLst>
            <a:ext uri="{FF2B5EF4-FFF2-40B4-BE49-F238E27FC236}">
              <a16:creationId xmlns:a16="http://schemas.microsoft.com/office/drawing/2014/main" id="{E4486076-7345-4E87-8EDC-37C31832475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a:extLst>
            <a:ext uri="{FF2B5EF4-FFF2-40B4-BE49-F238E27FC236}">
              <a16:creationId xmlns:a16="http://schemas.microsoft.com/office/drawing/2014/main" id="{3BD073CD-D1FA-4B5E-B6FC-C2E85B58BB4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a:extLst>
            <a:ext uri="{FF2B5EF4-FFF2-40B4-BE49-F238E27FC236}">
              <a16:creationId xmlns:a16="http://schemas.microsoft.com/office/drawing/2014/main" id="{D178DC4B-B1C3-4919-9CA4-92DD0655E2D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a:extLst>
            <a:ext uri="{FF2B5EF4-FFF2-40B4-BE49-F238E27FC236}">
              <a16:creationId xmlns:a16="http://schemas.microsoft.com/office/drawing/2014/main" id="{DE578236-24E1-4B9E-A1A5-C63E19EC670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F46E11AE-74CD-4C75-942E-D6A3C486780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87E6F892-C78C-4BAC-A796-E4B1E4EF5AA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BE22B56B-4B77-49E0-ADCC-A04F1C016A8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a:extLst>
            <a:ext uri="{FF2B5EF4-FFF2-40B4-BE49-F238E27FC236}">
              <a16:creationId xmlns:a16="http://schemas.microsoft.com/office/drawing/2014/main" id="{9C48C249-A4C9-47D2-9426-AC58045D6E31}"/>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E5893FD3-D874-417D-9209-54B0BCCF0834}"/>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a:extLst>
            <a:ext uri="{FF2B5EF4-FFF2-40B4-BE49-F238E27FC236}">
              <a16:creationId xmlns:a16="http://schemas.microsoft.com/office/drawing/2014/main" id="{4A2EC4EF-E03B-4F8E-9A95-2CCB4C1AE3F8}"/>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1AB961D8-3E46-485C-A2A3-2F0EB23F8765}"/>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a:extLst>
            <a:ext uri="{FF2B5EF4-FFF2-40B4-BE49-F238E27FC236}">
              <a16:creationId xmlns:a16="http://schemas.microsoft.com/office/drawing/2014/main" id="{5E601A00-D197-4D03-95C3-F5648AFA64E3}"/>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09BEDA36-AFCD-4BE1-92E8-D3ECF974F590}"/>
            </a:ext>
          </a:extLst>
        </xdr:cNvPr>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a:extLst>
            <a:ext uri="{FF2B5EF4-FFF2-40B4-BE49-F238E27FC236}">
              <a16:creationId xmlns:a16="http://schemas.microsoft.com/office/drawing/2014/main" id="{70713448-A6A1-46F6-8D13-417AFA79CA91}"/>
            </a:ext>
          </a:extLst>
        </xdr:cNvPr>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74" name="フローチャート: 判断 473">
          <a:extLst>
            <a:ext uri="{FF2B5EF4-FFF2-40B4-BE49-F238E27FC236}">
              <a16:creationId xmlns:a16="http://schemas.microsoft.com/office/drawing/2014/main" id="{57802CBB-7E47-4230-A939-2F610129878E}"/>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75" name="フローチャート: 判断 474">
          <a:extLst>
            <a:ext uri="{FF2B5EF4-FFF2-40B4-BE49-F238E27FC236}">
              <a16:creationId xmlns:a16="http://schemas.microsoft.com/office/drawing/2014/main" id="{DEAC494D-7C23-483A-85A5-4CD8C2D2D133}"/>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76" name="フローチャート: 判断 475">
          <a:extLst>
            <a:ext uri="{FF2B5EF4-FFF2-40B4-BE49-F238E27FC236}">
              <a16:creationId xmlns:a16="http://schemas.microsoft.com/office/drawing/2014/main" id="{512E62C5-CF8C-48B9-AADE-E843ECA2ABF9}"/>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a:extLst>
            <a:ext uri="{FF2B5EF4-FFF2-40B4-BE49-F238E27FC236}">
              <a16:creationId xmlns:a16="http://schemas.microsoft.com/office/drawing/2014/main" id="{10EA21AF-7596-486C-BF76-3AD7761095B9}"/>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1A8B2F80-0B22-4F23-B129-9F6591F8B33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ED843D82-2670-424D-8CDE-46F0960CFE2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D4A68FF1-811C-468C-88FA-A512CCA46C0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A381E1A6-335B-4EE4-B058-6E26199CAAB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5B53DEA-6DFB-4551-A105-D83BBB1547B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483" name="楕円 482">
          <a:extLst>
            <a:ext uri="{FF2B5EF4-FFF2-40B4-BE49-F238E27FC236}">
              <a16:creationId xmlns:a16="http://schemas.microsoft.com/office/drawing/2014/main" id="{0FD747C8-B681-400D-87D5-F77E9A98CCF2}"/>
            </a:ext>
          </a:extLst>
        </xdr:cNvPr>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62247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4988F381-0537-40D5-A459-BFB7488B8C51}"/>
            </a:ext>
          </a:extLst>
        </xdr:cNvPr>
        <xdr:cNvSpPr txBox="1"/>
      </xdr:nvSpPr>
      <xdr:spPr>
        <a:xfrm>
          <a:off x="22199600"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485" name="楕円 484">
          <a:extLst>
            <a:ext uri="{FF2B5EF4-FFF2-40B4-BE49-F238E27FC236}">
              <a16:creationId xmlns:a16="http://schemas.microsoft.com/office/drawing/2014/main" id="{169184C8-5CAC-43EB-A3D5-147E5457F4B9}"/>
            </a:ext>
          </a:extLst>
        </xdr:cNvPr>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26670</xdr:rowOff>
    </xdr:from>
    <xdr:to>
      <xdr:col>116</xdr:col>
      <xdr:colOff>63500</xdr:colOff>
      <xdr:row>41</xdr:row>
      <xdr:rowOff>26670</xdr:rowOff>
    </xdr:to>
    <xdr:cxnSp macro="">
      <xdr:nvCxnSpPr>
        <xdr:cNvPr id="486" name="直線コネクタ 485">
          <a:extLst>
            <a:ext uri="{FF2B5EF4-FFF2-40B4-BE49-F238E27FC236}">
              <a16:creationId xmlns:a16="http://schemas.microsoft.com/office/drawing/2014/main" id="{23AEEC86-E72A-4A43-8E2A-3AB2DE86B227}"/>
            </a:ext>
          </a:extLst>
        </xdr:cNvPr>
        <xdr:cNvCxnSpPr/>
      </xdr:nvCxnSpPr>
      <xdr:spPr>
        <a:xfrm>
          <a:off x="21323300" y="705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147320</xdr:rowOff>
    </xdr:from>
    <xdr:to>
      <xdr:col>107</xdr:col>
      <xdr:colOff>101600</xdr:colOff>
      <xdr:row>41</xdr:row>
      <xdr:rowOff>77470</xdr:rowOff>
    </xdr:to>
    <xdr:sp macro="" textlink="">
      <xdr:nvSpPr>
        <xdr:cNvPr id="487" name="楕円 486">
          <a:extLst>
            <a:ext uri="{FF2B5EF4-FFF2-40B4-BE49-F238E27FC236}">
              <a16:creationId xmlns:a16="http://schemas.microsoft.com/office/drawing/2014/main" id="{E11B2FDC-4F68-4449-ABB0-6AC9BA8C5518}"/>
            </a:ext>
          </a:extLst>
        </xdr:cNvPr>
        <xdr:cNvSpPr/>
      </xdr:nvSpPr>
      <xdr:spPr>
        <a:xfrm>
          <a:off x="2038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26670</xdr:rowOff>
    </xdr:from>
    <xdr:to>
      <xdr:col>111</xdr:col>
      <xdr:colOff>177800</xdr:colOff>
      <xdr:row>41</xdr:row>
      <xdr:rowOff>26670</xdr:rowOff>
    </xdr:to>
    <xdr:cxnSp macro="">
      <xdr:nvCxnSpPr>
        <xdr:cNvPr id="488" name="直線コネクタ 487">
          <a:extLst>
            <a:ext uri="{FF2B5EF4-FFF2-40B4-BE49-F238E27FC236}">
              <a16:creationId xmlns:a16="http://schemas.microsoft.com/office/drawing/2014/main" id="{2E074B2C-DFC9-4A59-A20A-1B384787D7CA}"/>
            </a:ext>
          </a:extLst>
        </xdr:cNvPr>
        <xdr:cNvCxnSpPr/>
      </xdr:nvCxnSpPr>
      <xdr:spPr>
        <a:xfrm>
          <a:off x="20434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147320</xdr:rowOff>
    </xdr:from>
    <xdr:to>
      <xdr:col>102</xdr:col>
      <xdr:colOff>165100</xdr:colOff>
      <xdr:row>41</xdr:row>
      <xdr:rowOff>77470</xdr:rowOff>
    </xdr:to>
    <xdr:sp macro="" textlink="">
      <xdr:nvSpPr>
        <xdr:cNvPr id="489" name="楕円 488">
          <a:extLst>
            <a:ext uri="{FF2B5EF4-FFF2-40B4-BE49-F238E27FC236}">
              <a16:creationId xmlns:a16="http://schemas.microsoft.com/office/drawing/2014/main" id="{99EE24CF-219C-4CFB-8915-A20C6C45511D}"/>
            </a:ext>
          </a:extLst>
        </xdr:cNvPr>
        <xdr:cNvSpPr/>
      </xdr:nvSpPr>
      <xdr:spPr>
        <a:xfrm>
          <a:off x="19494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26670</xdr:rowOff>
    </xdr:from>
    <xdr:to>
      <xdr:col>107</xdr:col>
      <xdr:colOff>50800</xdr:colOff>
      <xdr:row>41</xdr:row>
      <xdr:rowOff>26670</xdr:rowOff>
    </xdr:to>
    <xdr:cxnSp macro="">
      <xdr:nvCxnSpPr>
        <xdr:cNvPr id="490" name="直線コネクタ 489">
          <a:extLst>
            <a:ext uri="{FF2B5EF4-FFF2-40B4-BE49-F238E27FC236}">
              <a16:creationId xmlns:a16="http://schemas.microsoft.com/office/drawing/2014/main" id="{8E08592E-9064-40B4-8886-94A71CA54CDD}"/>
            </a:ext>
          </a:extLst>
        </xdr:cNvPr>
        <xdr:cNvCxnSpPr/>
      </xdr:nvCxnSpPr>
      <xdr:spPr>
        <a:xfrm>
          <a:off x="19545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147320</xdr:rowOff>
    </xdr:from>
    <xdr:to>
      <xdr:col>98</xdr:col>
      <xdr:colOff>38100</xdr:colOff>
      <xdr:row>41</xdr:row>
      <xdr:rowOff>77470</xdr:rowOff>
    </xdr:to>
    <xdr:sp macro="" textlink="">
      <xdr:nvSpPr>
        <xdr:cNvPr id="491" name="楕円 490">
          <a:extLst>
            <a:ext uri="{FF2B5EF4-FFF2-40B4-BE49-F238E27FC236}">
              <a16:creationId xmlns:a16="http://schemas.microsoft.com/office/drawing/2014/main" id="{CA5AD679-1972-4A61-95B7-564EA5E237F2}"/>
            </a:ext>
          </a:extLst>
        </xdr:cNvPr>
        <xdr:cNvSpPr/>
      </xdr:nvSpPr>
      <xdr:spPr>
        <a:xfrm>
          <a:off x="18605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26670</xdr:rowOff>
    </xdr:from>
    <xdr:to>
      <xdr:col>102</xdr:col>
      <xdr:colOff>114300</xdr:colOff>
      <xdr:row>41</xdr:row>
      <xdr:rowOff>26670</xdr:rowOff>
    </xdr:to>
    <xdr:cxnSp macro="">
      <xdr:nvCxnSpPr>
        <xdr:cNvPr id="492" name="直線コネクタ 491">
          <a:extLst>
            <a:ext uri="{FF2B5EF4-FFF2-40B4-BE49-F238E27FC236}">
              <a16:creationId xmlns:a16="http://schemas.microsoft.com/office/drawing/2014/main" id="{E9E06AC0-213D-41FB-AF43-E03176A73DEC}"/>
            </a:ext>
          </a:extLst>
        </xdr:cNvPr>
        <xdr:cNvCxnSpPr/>
      </xdr:nvCxnSpPr>
      <xdr:spPr>
        <a:xfrm>
          <a:off x="18656300" y="705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5D3F4681-4674-4589-BB35-834DA2B473C2}"/>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7A2489B1-85B8-44D4-950E-4580AC098DBA}"/>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35B502EE-D92D-41BD-B887-5084EF7D4CA8}"/>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966EEA05-0996-4641-9254-6FCB7A318FF3}"/>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9A5F720B-3E59-438B-9570-5E4C784A5455}"/>
            </a:ext>
          </a:extLst>
        </xdr:cNvPr>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68597</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6E9BA9CA-77B1-440C-BF29-F9F76CD8A1C9}"/>
            </a:ext>
          </a:extLst>
        </xdr:cNvPr>
        <xdr:cNvSpPr txBox="1"/>
      </xdr:nvSpPr>
      <xdr:spPr>
        <a:xfrm>
          <a:off x="20199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68597</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34871227-62EA-4DF6-8C0E-D53026C6FF3A}"/>
            </a:ext>
          </a:extLst>
        </xdr:cNvPr>
        <xdr:cNvSpPr txBox="1"/>
      </xdr:nvSpPr>
      <xdr:spPr>
        <a:xfrm>
          <a:off x="19310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68597</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A805E9AF-84D2-49E2-8503-CFE143C3DF29}"/>
            </a:ext>
          </a:extLst>
        </xdr:cNvPr>
        <xdr:cNvSpPr txBox="1"/>
      </xdr:nvSpPr>
      <xdr:spPr>
        <a:xfrm>
          <a:off x="18421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6752C227-E996-40F7-A05E-BF42867FA2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38DD8086-B1FC-4DA5-ACA5-5F2E9183C3B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70B3F98B-D2BD-4594-838B-6F7F5B720E1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ECCD2509-7612-4531-AB39-0F53A67837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1035E2C9-3DC4-49E8-8261-AD327E0AF19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24CFE9C4-E06B-4B7B-A78F-27F3FB97E3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F20E8078-F94B-4541-8063-27647F19D8C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7A8D1C42-9FC6-465F-92A2-45BCFCDD872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1A47CB1E-7A5A-4545-A2A9-F147A7EA031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CCAE12DB-E332-4910-BEC1-D1F20834873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ACD9D0B5-DA8D-42F0-BCB8-24E28756A33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id="{B1209A60-FA9A-49F5-A585-23143B84540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a:extLst>
            <a:ext uri="{FF2B5EF4-FFF2-40B4-BE49-F238E27FC236}">
              <a16:creationId xmlns:a16="http://schemas.microsoft.com/office/drawing/2014/main" id="{F9ABCDE2-4518-4C8B-B01D-E8A2E6DB054F}"/>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id="{7A4D2445-74F8-4A9B-9E34-DD4774E3CA5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id="{A87B53B1-2E53-4416-975B-BB768403974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id="{4C05D147-14DF-4996-819B-532DCE05160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id="{76A4A22B-FD35-4B83-8DA5-AC74F02ED57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id="{5DB3E466-3D39-4946-B18F-939A37E000A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id="{D9FCA540-DBE5-462F-BDAB-30570339543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id="{8035FE13-FC4E-4B1F-9B28-C6AF0313C59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id="{BDC23BB3-E7BA-4C7C-93F1-73F775D136B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id="{EDE7D70E-AF5E-48D2-A264-667008C4A19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a:extLst>
            <a:ext uri="{FF2B5EF4-FFF2-40B4-BE49-F238E27FC236}">
              <a16:creationId xmlns:a16="http://schemas.microsoft.com/office/drawing/2014/main" id="{68B5A367-3119-41E8-A164-56D563D8765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31AEB624-0489-4889-80C6-09BE371069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33451B84-BE62-4094-9EA0-9F3F3B1FB8E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62F061A-49E2-4727-8C9D-AA26EB19A14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a:extLst>
            <a:ext uri="{FF2B5EF4-FFF2-40B4-BE49-F238E27FC236}">
              <a16:creationId xmlns:a16="http://schemas.microsoft.com/office/drawing/2014/main" id="{9D5A5F35-FE06-4F0E-B8A7-C738C67E2C41}"/>
            </a:ext>
          </a:extLst>
        </xdr:cNvPr>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AAEFD8A3-0D8E-4FDC-82D8-3C12500F3F08}"/>
            </a:ext>
          </a:extLst>
        </xdr:cNvPr>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a:extLst>
            <a:ext uri="{FF2B5EF4-FFF2-40B4-BE49-F238E27FC236}">
              <a16:creationId xmlns:a16="http://schemas.microsoft.com/office/drawing/2014/main" id="{B46D3124-4293-441B-9CB4-5C5E1260DF68}"/>
            </a:ext>
          </a:extLst>
        </xdr:cNvPr>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66CC6FC8-C35A-45BD-82E5-6567E804D216}"/>
            </a:ext>
          </a:extLst>
        </xdr:cNvPr>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a:extLst>
            <a:ext uri="{FF2B5EF4-FFF2-40B4-BE49-F238E27FC236}">
              <a16:creationId xmlns:a16="http://schemas.microsoft.com/office/drawing/2014/main" id="{1E667ED3-1A31-4588-8498-712159489AED}"/>
            </a:ext>
          </a:extLst>
        </xdr:cNvPr>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27E49100-8BAD-4929-BD3A-1C8D190DA0A2}"/>
            </a:ext>
          </a:extLst>
        </xdr:cNvPr>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a:extLst>
            <a:ext uri="{FF2B5EF4-FFF2-40B4-BE49-F238E27FC236}">
              <a16:creationId xmlns:a16="http://schemas.microsoft.com/office/drawing/2014/main" id="{0363F7C3-6099-46CA-8F29-89C2309037F8}"/>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47172</xdr:rowOff>
    </xdr:from>
    <xdr:to>
      <xdr:col>81</xdr:col>
      <xdr:colOff>101600</xdr:colOff>
      <xdr:row>60</xdr:row>
      <xdr:rowOff>148772</xdr:rowOff>
    </xdr:to>
    <xdr:sp macro="" textlink="">
      <xdr:nvSpPr>
        <xdr:cNvPr id="534" name="フローチャート: 判断 533">
          <a:extLst>
            <a:ext uri="{FF2B5EF4-FFF2-40B4-BE49-F238E27FC236}">
              <a16:creationId xmlns:a16="http://schemas.microsoft.com/office/drawing/2014/main" id="{CC6A88AC-E47B-417C-8BC5-3D2975D48053}"/>
            </a:ext>
          </a:extLst>
        </xdr:cNvPr>
        <xdr:cNvSpPr/>
      </xdr:nvSpPr>
      <xdr:spPr>
        <a:xfrm>
          <a:off x="15430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35" name="フローチャート: 判断 534">
          <a:extLst>
            <a:ext uri="{FF2B5EF4-FFF2-40B4-BE49-F238E27FC236}">
              <a16:creationId xmlns:a16="http://schemas.microsoft.com/office/drawing/2014/main" id="{E6493187-8933-409E-940E-00D260A8ECC3}"/>
            </a:ext>
          </a:extLst>
        </xdr:cNvPr>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536" name="フローチャート: 判断 535">
          <a:extLst>
            <a:ext uri="{FF2B5EF4-FFF2-40B4-BE49-F238E27FC236}">
              <a16:creationId xmlns:a16="http://schemas.microsoft.com/office/drawing/2014/main" id="{16FE066C-CBA6-4A3E-8AC1-FC2B3493CC88}"/>
            </a:ext>
          </a:extLst>
        </xdr:cNvPr>
        <xdr:cNvSpPr/>
      </xdr:nvSpPr>
      <xdr:spPr>
        <a:xfrm>
          <a:off x="13652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169635</xdr:rowOff>
    </xdr:from>
    <xdr:to>
      <xdr:col>67</xdr:col>
      <xdr:colOff>101600</xdr:colOff>
      <xdr:row>60</xdr:row>
      <xdr:rowOff>99785</xdr:rowOff>
    </xdr:to>
    <xdr:sp macro="" textlink="">
      <xdr:nvSpPr>
        <xdr:cNvPr id="537" name="フローチャート: 判断 536">
          <a:extLst>
            <a:ext uri="{FF2B5EF4-FFF2-40B4-BE49-F238E27FC236}">
              <a16:creationId xmlns:a16="http://schemas.microsoft.com/office/drawing/2014/main" id="{486B88F2-0934-43E5-AFEE-E7DCBED11ED8}"/>
            </a:ext>
          </a:extLst>
        </xdr:cNvPr>
        <xdr:cNvSpPr/>
      </xdr:nvSpPr>
      <xdr:spPr>
        <a:xfrm>
          <a:off x="12763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BEBB34B-9F27-4E2C-B538-AB19EF659A5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BC9B586D-CBD8-4D42-A216-9A54B4E403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168C0ABF-80FA-4B10-8D0A-1334AE6E49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D4A590EE-D1E6-4DFC-9DB4-773C39031BA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CE53EB8-94E4-423B-A6DB-14548A1CF8F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543" name="楕円 542">
          <a:extLst>
            <a:ext uri="{FF2B5EF4-FFF2-40B4-BE49-F238E27FC236}">
              <a16:creationId xmlns:a16="http://schemas.microsoft.com/office/drawing/2014/main" id="{7E8909D3-4E87-4E90-83F1-C3B80F2F38D8}"/>
            </a:ext>
          </a:extLst>
        </xdr:cNvPr>
        <xdr:cNvSpPr/>
      </xdr:nvSpPr>
      <xdr:spPr>
        <a:xfrm>
          <a:off x="16268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84744</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4C9B26FE-AB31-466D-9921-AC895B5629FA}"/>
            </a:ext>
          </a:extLst>
        </xdr:cNvPr>
        <xdr:cNvSpPr txBox="1"/>
      </xdr:nvSpPr>
      <xdr:spPr>
        <a:xfrm>
          <a:off x="16357600" y="100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45" name="楕円 544">
          <a:extLst>
            <a:ext uri="{FF2B5EF4-FFF2-40B4-BE49-F238E27FC236}">
              <a16:creationId xmlns:a16="http://schemas.microsoft.com/office/drawing/2014/main" id="{021F4FF3-9D34-4484-89C7-3CB32958AFC0}"/>
            </a:ext>
          </a:extLst>
        </xdr:cNvPr>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112667</xdr:rowOff>
    </xdr:to>
    <xdr:cxnSp macro="">
      <xdr:nvCxnSpPr>
        <xdr:cNvPr id="546" name="直線コネクタ 545">
          <a:extLst>
            <a:ext uri="{FF2B5EF4-FFF2-40B4-BE49-F238E27FC236}">
              <a16:creationId xmlns:a16="http://schemas.microsoft.com/office/drawing/2014/main" id="{63FBF64E-C657-42C7-945D-60A5FD261E6C}"/>
            </a:ext>
          </a:extLst>
        </xdr:cNvPr>
        <xdr:cNvCxnSpPr/>
      </xdr:nvCxnSpPr>
      <xdr:spPr>
        <a:xfrm>
          <a:off x="15481300" y="101955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xdr:rowOff>
    </xdr:from>
    <xdr:to>
      <xdr:col>76</xdr:col>
      <xdr:colOff>165100</xdr:colOff>
      <xdr:row>59</xdr:row>
      <xdr:rowOff>114481</xdr:rowOff>
    </xdr:to>
    <xdr:sp macro="" textlink="">
      <xdr:nvSpPr>
        <xdr:cNvPr id="547" name="楕円 546">
          <a:extLst>
            <a:ext uri="{FF2B5EF4-FFF2-40B4-BE49-F238E27FC236}">
              <a16:creationId xmlns:a16="http://schemas.microsoft.com/office/drawing/2014/main" id="{A1C0179D-253A-4F9C-A19B-EA8CA9366464}"/>
            </a:ext>
          </a:extLst>
        </xdr:cNvPr>
        <xdr:cNvSpPr/>
      </xdr:nvSpPr>
      <xdr:spPr>
        <a:xfrm>
          <a:off x="14541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63681</xdr:rowOff>
    </xdr:from>
    <xdr:to>
      <xdr:col>81</xdr:col>
      <xdr:colOff>50800</xdr:colOff>
      <xdr:row>59</xdr:row>
      <xdr:rowOff>80010</xdr:rowOff>
    </xdr:to>
    <xdr:cxnSp macro="">
      <xdr:nvCxnSpPr>
        <xdr:cNvPr id="548" name="直線コネクタ 547">
          <a:extLst>
            <a:ext uri="{FF2B5EF4-FFF2-40B4-BE49-F238E27FC236}">
              <a16:creationId xmlns:a16="http://schemas.microsoft.com/office/drawing/2014/main" id="{A960297A-3266-43A4-A575-0EF5DECDDAE5}"/>
            </a:ext>
          </a:extLst>
        </xdr:cNvPr>
        <xdr:cNvCxnSpPr/>
      </xdr:nvCxnSpPr>
      <xdr:spPr>
        <a:xfrm>
          <a:off x="14592300" y="101792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151674</xdr:rowOff>
    </xdr:from>
    <xdr:to>
      <xdr:col>72</xdr:col>
      <xdr:colOff>38100</xdr:colOff>
      <xdr:row>59</xdr:row>
      <xdr:rowOff>81824</xdr:rowOff>
    </xdr:to>
    <xdr:sp macro="" textlink="">
      <xdr:nvSpPr>
        <xdr:cNvPr id="549" name="楕円 548">
          <a:extLst>
            <a:ext uri="{FF2B5EF4-FFF2-40B4-BE49-F238E27FC236}">
              <a16:creationId xmlns:a16="http://schemas.microsoft.com/office/drawing/2014/main" id="{56E10371-B0E7-48E3-A38B-04314D6AF8BA}"/>
            </a:ext>
          </a:extLst>
        </xdr:cNvPr>
        <xdr:cNvSpPr/>
      </xdr:nvSpPr>
      <xdr:spPr>
        <a:xfrm>
          <a:off x="13652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31024</xdr:rowOff>
    </xdr:from>
    <xdr:to>
      <xdr:col>76</xdr:col>
      <xdr:colOff>114300</xdr:colOff>
      <xdr:row>59</xdr:row>
      <xdr:rowOff>63681</xdr:rowOff>
    </xdr:to>
    <xdr:cxnSp macro="">
      <xdr:nvCxnSpPr>
        <xdr:cNvPr id="550" name="直線コネクタ 549">
          <a:extLst>
            <a:ext uri="{FF2B5EF4-FFF2-40B4-BE49-F238E27FC236}">
              <a16:creationId xmlns:a16="http://schemas.microsoft.com/office/drawing/2014/main" id="{09EA8439-BAB2-4AAB-B182-81680D7FD64F}"/>
            </a:ext>
          </a:extLst>
        </xdr:cNvPr>
        <xdr:cNvCxnSpPr/>
      </xdr:nvCxnSpPr>
      <xdr:spPr>
        <a:xfrm>
          <a:off x="13703300" y="101465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109220</xdr:rowOff>
    </xdr:from>
    <xdr:to>
      <xdr:col>67</xdr:col>
      <xdr:colOff>101600</xdr:colOff>
      <xdr:row>59</xdr:row>
      <xdr:rowOff>39370</xdr:rowOff>
    </xdr:to>
    <xdr:sp macro="" textlink="">
      <xdr:nvSpPr>
        <xdr:cNvPr id="551" name="楕円 550">
          <a:extLst>
            <a:ext uri="{FF2B5EF4-FFF2-40B4-BE49-F238E27FC236}">
              <a16:creationId xmlns:a16="http://schemas.microsoft.com/office/drawing/2014/main" id="{98638F9E-3C16-4EF2-9879-C0618A12446C}"/>
            </a:ext>
          </a:extLst>
        </xdr:cNvPr>
        <xdr:cNvSpPr/>
      </xdr:nvSpPr>
      <xdr:spPr>
        <a:xfrm>
          <a:off x="1276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31024</xdr:rowOff>
    </xdr:to>
    <xdr:cxnSp macro="">
      <xdr:nvCxnSpPr>
        <xdr:cNvPr id="552" name="直線コネクタ 551">
          <a:extLst>
            <a:ext uri="{FF2B5EF4-FFF2-40B4-BE49-F238E27FC236}">
              <a16:creationId xmlns:a16="http://schemas.microsoft.com/office/drawing/2014/main" id="{AA1D5D23-43FB-4271-B1BC-4B7281CF3E76}"/>
            </a:ext>
          </a:extLst>
        </xdr:cNvPr>
        <xdr:cNvCxnSpPr/>
      </xdr:nvCxnSpPr>
      <xdr:spPr>
        <a:xfrm>
          <a:off x="12814300" y="101041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139899</xdr:rowOff>
    </xdr:from>
    <xdr:ext cx="405111" cy="259045"/>
    <xdr:sp macro="" textlink="">
      <xdr:nvSpPr>
        <xdr:cNvPr id="553" name="n_1aveValue【学校施設】&#10;有形固定資産減価償却率">
          <a:extLst>
            <a:ext uri="{FF2B5EF4-FFF2-40B4-BE49-F238E27FC236}">
              <a16:creationId xmlns:a16="http://schemas.microsoft.com/office/drawing/2014/main" id="{449A32BF-60AC-4C44-9676-9D37A87B565B}"/>
            </a:ext>
          </a:extLst>
        </xdr:cNvPr>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554" name="n_2aveValue【学校施設】&#10;有形固定資産減価償却率">
          <a:extLst>
            <a:ext uri="{FF2B5EF4-FFF2-40B4-BE49-F238E27FC236}">
              <a16:creationId xmlns:a16="http://schemas.microsoft.com/office/drawing/2014/main" id="{E769FCD2-39BC-4BB9-9ECC-F67E0D2DD49E}"/>
            </a:ext>
          </a:extLst>
        </xdr:cNvPr>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113773</xdr:rowOff>
    </xdr:from>
    <xdr:ext cx="405111" cy="259045"/>
    <xdr:sp macro="" textlink="">
      <xdr:nvSpPr>
        <xdr:cNvPr id="555" name="n_3aveValue【学校施設】&#10;有形固定資産減価償却率">
          <a:extLst>
            <a:ext uri="{FF2B5EF4-FFF2-40B4-BE49-F238E27FC236}">
              <a16:creationId xmlns:a16="http://schemas.microsoft.com/office/drawing/2014/main" id="{C6292CB9-7458-4558-AB73-B9E33746AEB2}"/>
            </a:ext>
          </a:extLst>
        </xdr:cNvPr>
        <xdr:cNvSpPr txBox="1"/>
      </xdr:nvSpPr>
      <xdr:spPr>
        <a:xfrm>
          <a:off x="13500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90912</xdr:rowOff>
    </xdr:from>
    <xdr:ext cx="405111" cy="259045"/>
    <xdr:sp macro="" textlink="">
      <xdr:nvSpPr>
        <xdr:cNvPr id="556" name="n_4aveValue【学校施設】&#10;有形固定資産減価償却率">
          <a:extLst>
            <a:ext uri="{FF2B5EF4-FFF2-40B4-BE49-F238E27FC236}">
              <a16:creationId xmlns:a16="http://schemas.microsoft.com/office/drawing/2014/main" id="{52B404D3-86EF-48D0-9F86-B4545DD81A85}"/>
            </a:ext>
          </a:extLst>
        </xdr:cNvPr>
        <xdr:cNvSpPr txBox="1"/>
      </xdr:nvSpPr>
      <xdr:spPr>
        <a:xfrm>
          <a:off x="12611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557" name="n_1mainValue【学校施設】&#10;有形固定資産減価償却率">
          <a:extLst>
            <a:ext uri="{FF2B5EF4-FFF2-40B4-BE49-F238E27FC236}">
              <a16:creationId xmlns:a16="http://schemas.microsoft.com/office/drawing/2014/main" id="{6A8F2736-580F-478E-8B8F-179E465FA66C}"/>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131008</xdr:rowOff>
    </xdr:from>
    <xdr:ext cx="405111" cy="259045"/>
    <xdr:sp macro="" textlink="">
      <xdr:nvSpPr>
        <xdr:cNvPr id="558" name="n_2mainValue【学校施設】&#10;有形固定資産減価償却率">
          <a:extLst>
            <a:ext uri="{FF2B5EF4-FFF2-40B4-BE49-F238E27FC236}">
              <a16:creationId xmlns:a16="http://schemas.microsoft.com/office/drawing/2014/main" id="{8F2B6938-22BD-4F57-AC49-8A8D8E0187B9}"/>
            </a:ext>
          </a:extLst>
        </xdr:cNvPr>
        <xdr:cNvSpPr txBox="1"/>
      </xdr:nvSpPr>
      <xdr:spPr>
        <a:xfrm>
          <a:off x="14389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98351</xdr:rowOff>
    </xdr:from>
    <xdr:ext cx="405111" cy="259045"/>
    <xdr:sp macro="" textlink="">
      <xdr:nvSpPr>
        <xdr:cNvPr id="559" name="n_3mainValue【学校施設】&#10;有形固定資産減価償却率">
          <a:extLst>
            <a:ext uri="{FF2B5EF4-FFF2-40B4-BE49-F238E27FC236}">
              <a16:creationId xmlns:a16="http://schemas.microsoft.com/office/drawing/2014/main" id="{DA2294B0-2097-4717-92CC-5BFB9F284ADB}"/>
            </a:ext>
          </a:extLst>
        </xdr:cNvPr>
        <xdr:cNvSpPr txBox="1"/>
      </xdr:nvSpPr>
      <xdr:spPr>
        <a:xfrm>
          <a:off x="13500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60" name="n_4mainValue【学校施設】&#10;有形固定資産減価償却率">
          <a:extLst>
            <a:ext uri="{FF2B5EF4-FFF2-40B4-BE49-F238E27FC236}">
              <a16:creationId xmlns:a16="http://schemas.microsoft.com/office/drawing/2014/main" id="{68F4CCBB-C830-40AB-887C-32C53357D713}"/>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4FC982C4-2E9A-4985-8E3A-A06BCCC28B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FFAB501A-B091-4175-985B-8AD7A608D8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28FA4BD2-F1EF-4922-9B1B-DCC9D583B2A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7E734496-F0AD-4549-AAF1-9B91B4B4DAB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B581B34F-DF65-42DD-8032-6176ECAAAA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7E58AE03-A6D5-47C3-8F0D-D7C604CC3E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850C784E-AF57-4BFA-8EB4-C023227374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B5389534-E6DA-4894-8794-E2CB11029D4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7EAD03DF-03B1-473D-B7F9-83069169D4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FE773398-7DC6-4EA1-863A-F9ADFD3A0F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A855D794-AD24-4864-A2A3-3FC708D291A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id="{A221D8F7-B44D-4026-90FE-4C8B4EFC782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id="{C27B557A-9CE8-4CF1-8A8F-B29F7AF185C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id="{0C47A3AF-EB19-479A-B6CA-02C29F12566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id="{46D55E67-1CC6-413C-ACCC-6ABD06E9D36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CC80F12A-0395-4068-8B6A-C955E5C7C16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a16="http://schemas.microsoft.com/office/drawing/2014/main" id="{2C868722-15D6-41E4-8EDC-3541E6875FB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id="{7DAAED8C-1DD1-4353-B28A-2946E43B637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a16="http://schemas.microsoft.com/office/drawing/2014/main" id="{1EAB624F-586B-42CE-BEDA-843CD6E16AD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id="{E035C781-D4B6-44DB-BC9F-26A3AF26248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a16="http://schemas.microsoft.com/office/drawing/2014/main" id="{E0A434EC-96EB-480F-8093-62234BAD35F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CCD1D22B-8E6F-428A-9AEF-94009F8397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AD1A221B-366C-49A2-9120-7C153D35EDE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09A693E1-078E-45C4-B974-3A68DDD1BEB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a:extLst>
            <a:ext uri="{FF2B5EF4-FFF2-40B4-BE49-F238E27FC236}">
              <a16:creationId xmlns:a16="http://schemas.microsoft.com/office/drawing/2014/main" id="{DF4550AF-9AC2-4502-AC6F-3B443976F27B}"/>
            </a:ext>
          </a:extLst>
        </xdr:cNvPr>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a:extLst>
            <a:ext uri="{FF2B5EF4-FFF2-40B4-BE49-F238E27FC236}">
              <a16:creationId xmlns:a16="http://schemas.microsoft.com/office/drawing/2014/main" id="{64E53AB5-622E-4894-B666-A6A6283802F1}"/>
            </a:ext>
          </a:extLst>
        </xdr:cNvPr>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a:extLst>
            <a:ext uri="{FF2B5EF4-FFF2-40B4-BE49-F238E27FC236}">
              <a16:creationId xmlns:a16="http://schemas.microsoft.com/office/drawing/2014/main" id="{0A557D24-8F94-478F-8C29-B99DB7B6FE41}"/>
            </a:ext>
          </a:extLst>
        </xdr:cNvPr>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a:extLst>
            <a:ext uri="{FF2B5EF4-FFF2-40B4-BE49-F238E27FC236}">
              <a16:creationId xmlns:a16="http://schemas.microsoft.com/office/drawing/2014/main" id="{F4136A34-31E6-4EE8-B966-49FEBB715A87}"/>
            </a:ext>
          </a:extLst>
        </xdr:cNvPr>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a:extLst>
            <a:ext uri="{FF2B5EF4-FFF2-40B4-BE49-F238E27FC236}">
              <a16:creationId xmlns:a16="http://schemas.microsoft.com/office/drawing/2014/main" id="{33459FB9-19BE-49A9-94A6-B71C51E4B2E4}"/>
            </a:ext>
          </a:extLst>
        </xdr:cNvPr>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90" name="【学校施設】&#10;一人当たり面積平均値テキスト">
          <a:extLst>
            <a:ext uri="{FF2B5EF4-FFF2-40B4-BE49-F238E27FC236}">
              <a16:creationId xmlns:a16="http://schemas.microsoft.com/office/drawing/2014/main" id="{DD06172A-7369-475A-859B-EEE631A622B1}"/>
            </a:ext>
          </a:extLst>
        </xdr:cNvPr>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a:extLst>
            <a:ext uri="{FF2B5EF4-FFF2-40B4-BE49-F238E27FC236}">
              <a16:creationId xmlns:a16="http://schemas.microsoft.com/office/drawing/2014/main" id="{2101B7A1-5DFA-4572-8C3C-E0237463A1F2}"/>
            </a:ext>
          </a:extLst>
        </xdr:cNvPr>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93218</xdr:rowOff>
    </xdr:from>
    <xdr:to>
      <xdr:col>112</xdr:col>
      <xdr:colOff>38100</xdr:colOff>
      <xdr:row>64</xdr:row>
      <xdr:rowOff>23368</xdr:rowOff>
    </xdr:to>
    <xdr:sp macro="" textlink="">
      <xdr:nvSpPr>
        <xdr:cNvPr id="592" name="フローチャート: 判断 591">
          <a:extLst>
            <a:ext uri="{FF2B5EF4-FFF2-40B4-BE49-F238E27FC236}">
              <a16:creationId xmlns:a16="http://schemas.microsoft.com/office/drawing/2014/main" id="{77593D6A-9520-4EC5-897E-1D7CD5DD76CE}"/>
            </a:ext>
          </a:extLst>
        </xdr:cNvPr>
        <xdr:cNvSpPr/>
      </xdr:nvSpPr>
      <xdr:spPr>
        <a:xfrm>
          <a:off x="21272500" y="1089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98933</xdr:rowOff>
    </xdr:from>
    <xdr:to>
      <xdr:col>107</xdr:col>
      <xdr:colOff>101600</xdr:colOff>
      <xdr:row>64</xdr:row>
      <xdr:rowOff>29083</xdr:rowOff>
    </xdr:to>
    <xdr:sp macro="" textlink="">
      <xdr:nvSpPr>
        <xdr:cNvPr id="593" name="フローチャート: 判断 592">
          <a:extLst>
            <a:ext uri="{FF2B5EF4-FFF2-40B4-BE49-F238E27FC236}">
              <a16:creationId xmlns:a16="http://schemas.microsoft.com/office/drawing/2014/main" id="{F6F119BB-92A4-4261-AE35-DCBA6AA13398}"/>
            </a:ext>
          </a:extLst>
        </xdr:cNvPr>
        <xdr:cNvSpPr/>
      </xdr:nvSpPr>
      <xdr:spPr>
        <a:xfrm>
          <a:off x="20383500" y="1090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89027</xdr:rowOff>
    </xdr:from>
    <xdr:to>
      <xdr:col>102</xdr:col>
      <xdr:colOff>165100</xdr:colOff>
      <xdr:row>64</xdr:row>
      <xdr:rowOff>19177</xdr:rowOff>
    </xdr:to>
    <xdr:sp macro="" textlink="">
      <xdr:nvSpPr>
        <xdr:cNvPr id="594" name="フローチャート: 判断 593">
          <a:extLst>
            <a:ext uri="{FF2B5EF4-FFF2-40B4-BE49-F238E27FC236}">
              <a16:creationId xmlns:a16="http://schemas.microsoft.com/office/drawing/2014/main" id="{7BE85CBB-48CC-4847-9A38-98667DD74974}"/>
            </a:ext>
          </a:extLst>
        </xdr:cNvPr>
        <xdr:cNvSpPr/>
      </xdr:nvSpPr>
      <xdr:spPr>
        <a:xfrm>
          <a:off x="19494500" y="1089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87503</xdr:rowOff>
    </xdr:from>
    <xdr:to>
      <xdr:col>98</xdr:col>
      <xdr:colOff>38100</xdr:colOff>
      <xdr:row>64</xdr:row>
      <xdr:rowOff>17653</xdr:rowOff>
    </xdr:to>
    <xdr:sp macro="" textlink="">
      <xdr:nvSpPr>
        <xdr:cNvPr id="595" name="フローチャート: 判断 594">
          <a:extLst>
            <a:ext uri="{FF2B5EF4-FFF2-40B4-BE49-F238E27FC236}">
              <a16:creationId xmlns:a16="http://schemas.microsoft.com/office/drawing/2014/main" id="{87562D87-43B9-43E0-8978-CF269F073D0E}"/>
            </a:ext>
          </a:extLst>
        </xdr:cNvPr>
        <xdr:cNvSpPr/>
      </xdr:nvSpPr>
      <xdr:spPr>
        <a:xfrm>
          <a:off x="18605500" y="1088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27D69A42-9134-40B9-974D-4DB2FC84D93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1C1C3C97-13B1-4439-B6FA-918CCE53ED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2AA1160-212B-415D-8155-3ECCA855820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EDF2184-33B1-4771-B86D-245956634D5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3873DBE-20D1-4F77-89C0-B79136232D8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4826</xdr:rowOff>
    </xdr:from>
    <xdr:to>
      <xdr:col>116</xdr:col>
      <xdr:colOff>114300</xdr:colOff>
      <xdr:row>64</xdr:row>
      <xdr:rowOff>106426</xdr:rowOff>
    </xdr:to>
    <xdr:sp macro="" textlink="">
      <xdr:nvSpPr>
        <xdr:cNvPr id="601" name="楕円 600">
          <a:extLst>
            <a:ext uri="{FF2B5EF4-FFF2-40B4-BE49-F238E27FC236}">
              <a16:creationId xmlns:a16="http://schemas.microsoft.com/office/drawing/2014/main" id="{B3672E76-DC82-4924-A49D-0EEFB2427360}"/>
            </a:ext>
          </a:extLst>
        </xdr:cNvPr>
        <xdr:cNvSpPr/>
      </xdr:nvSpPr>
      <xdr:spPr>
        <a:xfrm>
          <a:off x="22110700" y="109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91203</xdr:rowOff>
    </xdr:from>
    <xdr:ext cx="469744" cy="259045"/>
    <xdr:sp macro="" textlink="">
      <xdr:nvSpPr>
        <xdr:cNvPr id="602" name="【学校施設】&#10;一人当たり面積該当値テキスト">
          <a:extLst>
            <a:ext uri="{FF2B5EF4-FFF2-40B4-BE49-F238E27FC236}">
              <a16:creationId xmlns:a16="http://schemas.microsoft.com/office/drawing/2014/main" id="{66328C6D-C4A0-4075-B608-A05D0345796F}"/>
            </a:ext>
          </a:extLst>
        </xdr:cNvPr>
        <xdr:cNvSpPr txBox="1"/>
      </xdr:nvSpPr>
      <xdr:spPr>
        <a:xfrm>
          <a:off x="22199600" y="108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xdr:rowOff>
    </xdr:from>
    <xdr:to>
      <xdr:col>112</xdr:col>
      <xdr:colOff>38100</xdr:colOff>
      <xdr:row>64</xdr:row>
      <xdr:rowOff>103378</xdr:rowOff>
    </xdr:to>
    <xdr:sp macro="" textlink="">
      <xdr:nvSpPr>
        <xdr:cNvPr id="603" name="楕円 602">
          <a:extLst>
            <a:ext uri="{FF2B5EF4-FFF2-40B4-BE49-F238E27FC236}">
              <a16:creationId xmlns:a16="http://schemas.microsoft.com/office/drawing/2014/main" id="{20103B82-AD49-4201-88F0-23E445481D29}"/>
            </a:ext>
          </a:extLst>
        </xdr:cNvPr>
        <xdr:cNvSpPr/>
      </xdr:nvSpPr>
      <xdr:spPr>
        <a:xfrm>
          <a:off x="21272500" y="1097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52578</xdr:rowOff>
    </xdr:from>
    <xdr:to>
      <xdr:col>116</xdr:col>
      <xdr:colOff>63500</xdr:colOff>
      <xdr:row>64</xdr:row>
      <xdr:rowOff>55626</xdr:rowOff>
    </xdr:to>
    <xdr:cxnSp macro="">
      <xdr:nvCxnSpPr>
        <xdr:cNvPr id="604" name="直線コネクタ 603">
          <a:extLst>
            <a:ext uri="{FF2B5EF4-FFF2-40B4-BE49-F238E27FC236}">
              <a16:creationId xmlns:a16="http://schemas.microsoft.com/office/drawing/2014/main" id="{A6D9E42F-CD8F-4C3B-90E9-04CEBFECF574}"/>
            </a:ext>
          </a:extLst>
        </xdr:cNvPr>
        <xdr:cNvCxnSpPr/>
      </xdr:nvCxnSpPr>
      <xdr:spPr>
        <a:xfrm>
          <a:off x="21323300" y="1102537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254</xdr:rowOff>
    </xdr:from>
    <xdr:to>
      <xdr:col>107</xdr:col>
      <xdr:colOff>101600</xdr:colOff>
      <xdr:row>64</xdr:row>
      <xdr:rowOff>101854</xdr:rowOff>
    </xdr:to>
    <xdr:sp macro="" textlink="">
      <xdr:nvSpPr>
        <xdr:cNvPr id="605" name="楕円 604">
          <a:extLst>
            <a:ext uri="{FF2B5EF4-FFF2-40B4-BE49-F238E27FC236}">
              <a16:creationId xmlns:a16="http://schemas.microsoft.com/office/drawing/2014/main" id="{BB373776-E2BE-485C-AB42-6C71E672B52B}"/>
            </a:ext>
          </a:extLst>
        </xdr:cNvPr>
        <xdr:cNvSpPr/>
      </xdr:nvSpPr>
      <xdr:spPr>
        <a:xfrm>
          <a:off x="20383500" y="1097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51054</xdr:rowOff>
    </xdr:from>
    <xdr:to>
      <xdr:col>111</xdr:col>
      <xdr:colOff>177800</xdr:colOff>
      <xdr:row>64</xdr:row>
      <xdr:rowOff>52578</xdr:rowOff>
    </xdr:to>
    <xdr:cxnSp macro="">
      <xdr:nvCxnSpPr>
        <xdr:cNvPr id="606" name="直線コネクタ 605">
          <a:extLst>
            <a:ext uri="{FF2B5EF4-FFF2-40B4-BE49-F238E27FC236}">
              <a16:creationId xmlns:a16="http://schemas.microsoft.com/office/drawing/2014/main" id="{CFE54F2D-F897-45CB-9C75-D690C377A7FE}"/>
            </a:ext>
          </a:extLst>
        </xdr:cNvPr>
        <xdr:cNvCxnSpPr/>
      </xdr:nvCxnSpPr>
      <xdr:spPr>
        <a:xfrm>
          <a:off x="20434300" y="1102385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167513</xdr:rowOff>
    </xdr:from>
    <xdr:to>
      <xdr:col>102</xdr:col>
      <xdr:colOff>165100</xdr:colOff>
      <xdr:row>64</xdr:row>
      <xdr:rowOff>97663</xdr:rowOff>
    </xdr:to>
    <xdr:sp macro="" textlink="">
      <xdr:nvSpPr>
        <xdr:cNvPr id="607" name="楕円 606">
          <a:extLst>
            <a:ext uri="{FF2B5EF4-FFF2-40B4-BE49-F238E27FC236}">
              <a16:creationId xmlns:a16="http://schemas.microsoft.com/office/drawing/2014/main" id="{61A6E02E-193A-4C61-BA36-37CDE9352986}"/>
            </a:ext>
          </a:extLst>
        </xdr:cNvPr>
        <xdr:cNvSpPr/>
      </xdr:nvSpPr>
      <xdr:spPr>
        <a:xfrm>
          <a:off x="194945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46863</xdr:rowOff>
    </xdr:from>
    <xdr:to>
      <xdr:col>107</xdr:col>
      <xdr:colOff>50800</xdr:colOff>
      <xdr:row>64</xdr:row>
      <xdr:rowOff>51054</xdr:rowOff>
    </xdr:to>
    <xdr:cxnSp macro="">
      <xdr:nvCxnSpPr>
        <xdr:cNvPr id="608" name="直線コネクタ 607">
          <a:extLst>
            <a:ext uri="{FF2B5EF4-FFF2-40B4-BE49-F238E27FC236}">
              <a16:creationId xmlns:a16="http://schemas.microsoft.com/office/drawing/2014/main" id="{A14AC994-4FB9-42F5-8250-9DA470FBC358}"/>
            </a:ext>
          </a:extLst>
        </xdr:cNvPr>
        <xdr:cNvCxnSpPr/>
      </xdr:nvCxnSpPr>
      <xdr:spPr>
        <a:xfrm>
          <a:off x="19545300" y="1101966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165608</xdr:rowOff>
    </xdr:from>
    <xdr:to>
      <xdr:col>98</xdr:col>
      <xdr:colOff>38100</xdr:colOff>
      <xdr:row>64</xdr:row>
      <xdr:rowOff>95758</xdr:rowOff>
    </xdr:to>
    <xdr:sp macro="" textlink="">
      <xdr:nvSpPr>
        <xdr:cNvPr id="609" name="楕円 608">
          <a:extLst>
            <a:ext uri="{FF2B5EF4-FFF2-40B4-BE49-F238E27FC236}">
              <a16:creationId xmlns:a16="http://schemas.microsoft.com/office/drawing/2014/main" id="{CC113579-D206-45C1-B117-94E25453759E}"/>
            </a:ext>
          </a:extLst>
        </xdr:cNvPr>
        <xdr:cNvSpPr/>
      </xdr:nvSpPr>
      <xdr:spPr>
        <a:xfrm>
          <a:off x="18605500" y="109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44958</xdr:rowOff>
    </xdr:from>
    <xdr:to>
      <xdr:col>102</xdr:col>
      <xdr:colOff>114300</xdr:colOff>
      <xdr:row>64</xdr:row>
      <xdr:rowOff>46863</xdr:rowOff>
    </xdr:to>
    <xdr:cxnSp macro="">
      <xdr:nvCxnSpPr>
        <xdr:cNvPr id="610" name="直線コネクタ 609">
          <a:extLst>
            <a:ext uri="{FF2B5EF4-FFF2-40B4-BE49-F238E27FC236}">
              <a16:creationId xmlns:a16="http://schemas.microsoft.com/office/drawing/2014/main" id="{FAE37E8D-B5D5-447B-81C9-F3B765C031BD}"/>
            </a:ext>
          </a:extLst>
        </xdr:cNvPr>
        <xdr:cNvCxnSpPr/>
      </xdr:nvCxnSpPr>
      <xdr:spPr>
        <a:xfrm>
          <a:off x="18656300" y="1101775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39895</xdr:rowOff>
    </xdr:from>
    <xdr:ext cx="469744" cy="259045"/>
    <xdr:sp macro="" textlink="">
      <xdr:nvSpPr>
        <xdr:cNvPr id="611" name="n_1aveValue【学校施設】&#10;一人当たり面積">
          <a:extLst>
            <a:ext uri="{FF2B5EF4-FFF2-40B4-BE49-F238E27FC236}">
              <a16:creationId xmlns:a16="http://schemas.microsoft.com/office/drawing/2014/main" id="{ACC5AB39-CD74-4E54-811D-6F57701ED502}"/>
            </a:ext>
          </a:extLst>
        </xdr:cNvPr>
        <xdr:cNvSpPr txBox="1"/>
      </xdr:nvSpPr>
      <xdr:spPr>
        <a:xfrm>
          <a:off x="21075727" y="1066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45610</xdr:rowOff>
    </xdr:from>
    <xdr:ext cx="469744" cy="259045"/>
    <xdr:sp macro="" textlink="">
      <xdr:nvSpPr>
        <xdr:cNvPr id="612" name="n_2aveValue【学校施設】&#10;一人当たり面積">
          <a:extLst>
            <a:ext uri="{FF2B5EF4-FFF2-40B4-BE49-F238E27FC236}">
              <a16:creationId xmlns:a16="http://schemas.microsoft.com/office/drawing/2014/main" id="{00972086-DC6B-4264-A5EC-E69740BFB3A0}"/>
            </a:ext>
          </a:extLst>
        </xdr:cNvPr>
        <xdr:cNvSpPr txBox="1"/>
      </xdr:nvSpPr>
      <xdr:spPr>
        <a:xfrm>
          <a:off x="20199427" y="1067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35704</xdr:rowOff>
    </xdr:from>
    <xdr:ext cx="469744" cy="259045"/>
    <xdr:sp macro="" textlink="">
      <xdr:nvSpPr>
        <xdr:cNvPr id="613" name="n_3aveValue【学校施設】&#10;一人当たり面積">
          <a:extLst>
            <a:ext uri="{FF2B5EF4-FFF2-40B4-BE49-F238E27FC236}">
              <a16:creationId xmlns:a16="http://schemas.microsoft.com/office/drawing/2014/main" id="{0029B059-7C5D-4028-AB0F-ED9BC9A101AD}"/>
            </a:ext>
          </a:extLst>
        </xdr:cNvPr>
        <xdr:cNvSpPr txBox="1"/>
      </xdr:nvSpPr>
      <xdr:spPr>
        <a:xfrm>
          <a:off x="19310427" y="1066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34180</xdr:rowOff>
    </xdr:from>
    <xdr:ext cx="469744" cy="259045"/>
    <xdr:sp macro="" textlink="">
      <xdr:nvSpPr>
        <xdr:cNvPr id="614" name="n_4aveValue【学校施設】&#10;一人当たり面積">
          <a:extLst>
            <a:ext uri="{FF2B5EF4-FFF2-40B4-BE49-F238E27FC236}">
              <a16:creationId xmlns:a16="http://schemas.microsoft.com/office/drawing/2014/main" id="{78FF1070-79C4-4217-8F91-572C67F56CD8}"/>
            </a:ext>
          </a:extLst>
        </xdr:cNvPr>
        <xdr:cNvSpPr txBox="1"/>
      </xdr:nvSpPr>
      <xdr:spPr>
        <a:xfrm>
          <a:off x="18421427" y="1066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94505</xdr:rowOff>
    </xdr:from>
    <xdr:ext cx="469744" cy="259045"/>
    <xdr:sp macro="" textlink="">
      <xdr:nvSpPr>
        <xdr:cNvPr id="615" name="n_1mainValue【学校施設】&#10;一人当たり面積">
          <a:extLst>
            <a:ext uri="{FF2B5EF4-FFF2-40B4-BE49-F238E27FC236}">
              <a16:creationId xmlns:a16="http://schemas.microsoft.com/office/drawing/2014/main" id="{D914F9BB-C4CB-40A0-9E79-8E942B704F49}"/>
            </a:ext>
          </a:extLst>
        </xdr:cNvPr>
        <xdr:cNvSpPr txBox="1"/>
      </xdr:nvSpPr>
      <xdr:spPr>
        <a:xfrm>
          <a:off x="21075727" y="1106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92981</xdr:rowOff>
    </xdr:from>
    <xdr:ext cx="469744" cy="259045"/>
    <xdr:sp macro="" textlink="">
      <xdr:nvSpPr>
        <xdr:cNvPr id="616" name="n_2mainValue【学校施設】&#10;一人当たり面積">
          <a:extLst>
            <a:ext uri="{FF2B5EF4-FFF2-40B4-BE49-F238E27FC236}">
              <a16:creationId xmlns:a16="http://schemas.microsoft.com/office/drawing/2014/main" id="{6EB9338E-4AAF-4BBD-91C8-1152D937183F}"/>
            </a:ext>
          </a:extLst>
        </xdr:cNvPr>
        <xdr:cNvSpPr txBox="1"/>
      </xdr:nvSpPr>
      <xdr:spPr>
        <a:xfrm>
          <a:off x="20199427" y="1106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88790</xdr:rowOff>
    </xdr:from>
    <xdr:ext cx="469744" cy="259045"/>
    <xdr:sp macro="" textlink="">
      <xdr:nvSpPr>
        <xdr:cNvPr id="617" name="n_3mainValue【学校施設】&#10;一人当たり面積">
          <a:extLst>
            <a:ext uri="{FF2B5EF4-FFF2-40B4-BE49-F238E27FC236}">
              <a16:creationId xmlns:a16="http://schemas.microsoft.com/office/drawing/2014/main" id="{54F0B568-DBAC-406F-A39E-5C948784BB34}"/>
            </a:ext>
          </a:extLst>
        </xdr:cNvPr>
        <xdr:cNvSpPr txBox="1"/>
      </xdr:nvSpPr>
      <xdr:spPr>
        <a:xfrm>
          <a:off x="19310427" y="110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86885</xdr:rowOff>
    </xdr:from>
    <xdr:ext cx="469744" cy="259045"/>
    <xdr:sp macro="" textlink="">
      <xdr:nvSpPr>
        <xdr:cNvPr id="618" name="n_4mainValue【学校施設】&#10;一人当たり面積">
          <a:extLst>
            <a:ext uri="{FF2B5EF4-FFF2-40B4-BE49-F238E27FC236}">
              <a16:creationId xmlns:a16="http://schemas.microsoft.com/office/drawing/2014/main" id="{CD894444-B8F6-4DAC-A5F4-9149F19A01A6}"/>
            </a:ext>
          </a:extLst>
        </xdr:cNvPr>
        <xdr:cNvSpPr txBox="1"/>
      </xdr:nvSpPr>
      <xdr:spPr>
        <a:xfrm>
          <a:off x="18421427" y="1105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3B3F4D37-D2F6-4218-8672-1462FCB058D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43277FE4-C0ED-4C92-9738-A8C7FBF7A3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5BF8F235-C98B-4345-A1BE-613CB2910AB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53CFEF1A-6D81-4906-8781-9359F41CAB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3B781C07-DDA7-4BF1-A844-559DE9B000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C4808DEF-9749-4E46-9972-F81D9F2E3C6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8626B5B6-3063-44AE-B388-936D926C233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D1FFBB27-DD65-424C-94D4-975CA9886A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2ABDD0B3-644D-4995-AA36-624E3102CB8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768D9025-EE2B-4ABB-A2AF-F0DD9D0E659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99C2D612-06BA-4A18-9F56-2B61ABF72A3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a:extLst>
            <a:ext uri="{FF2B5EF4-FFF2-40B4-BE49-F238E27FC236}">
              <a16:creationId xmlns:a16="http://schemas.microsoft.com/office/drawing/2014/main" id="{5EE6A390-F2F6-4C83-B404-F2F8F996F9F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C67E1AFE-F8EF-4ED4-8394-978A8883529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a:extLst>
            <a:ext uri="{FF2B5EF4-FFF2-40B4-BE49-F238E27FC236}">
              <a16:creationId xmlns:a16="http://schemas.microsoft.com/office/drawing/2014/main" id="{751E43BE-F0F5-4184-B0FE-621B5FD183A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a:extLst>
            <a:ext uri="{FF2B5EF4-FFF2-40B4-BE49-F238E27FC236}">
              <a16:creationId xmlns:a16="http://schemas.microsoft.com/office/drawing/2014/main" id="{5BF1D333-FDB4-44CB-AB55-1A2704CE543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a:extLst>
            <a:ext uri="{FF2B5EF4-FFF2-40B4-BE49-F238E27FC236}">
              <a16:creationId xmlns:a16="http://schemas.microsoft.com/office/drawing/2014/main" id="{D922FC09-9C3B-44DF-9CCE-A8CF1802FA1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a:extLst>
            <a:ext uri="{FF2B5EF4-FFF2-40B4-BE49-F238E27FC236}">
              <a16:creationId xmlns:a16="http://schemas.microsoft.com/office/drawing/2014/main" id="{3226B12E-559E-49B9-B2DC-60BCF22CA69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a:extLst>
            <a:ext uri="{FF2B5EF4-FFF2-40B4-BE49-F238E27FC236}">
              <a16:creationId xmlns:a16="http://schemas.microsoft.com/office/drawing/2014/main" id="{A7F20161-75B7-42C2-863E-B59C3B72465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a:extLst>
            <a:ext uri="{FF2B5EF4-FFF2-40B4-BE49-F238E27FC236}">
              <a16:creationId xmlns:a16="http://schemas.microsoft.com/office/drawing/2014/main" id="{2E6D3C02-672E-4BB8-A2E3-92DB7831760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a:extLst>
            <a:ext uri="{FF2B5EF4-FFF2-40B4-BE49-F238E27FC236}">
              <a16:creationId xmlns:a16="http://schemas.microsoft.com/office/drawing/2014/main" id="{E0DB2DD5-836B-4E53-BA94-45993E05857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a:extLst>
            <a:ext uri="{FF2B5EF4-FFF2-40B4-BE49-F238E27FC236}">
              <a16:creationId xmlns:a16="http://schemas.microsoft.com/office/drawing/2014/main" id="{FCB9B84F-BAEA-43AB-AA98-5547F9E13A2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893C71B9-C711-496D-8DFD-3015FEAFBCD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a:extLst>
            <a:ext uri="{FF2B5EF4-FFF2-40B4-BE49-F238E27FC236}">
              <a16:creationId xmlns:a16="http://schemas.microsoft.com/office/drawing/2014/main" id="{CA7461C3-6BC0-4C71-8C5B-E7C074C92B1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26C9BC68-3A2D-406D-A9DA-47FBFE2429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3" name="直線コネクタ 642">
          <a:extLst>
            <a:ext uri="{FF2B5EF4-FFF2-40B4-BE49-F238E27FC236}">
              <a16:creationId xmlns:a16="http://schemas.microsoft.com/office/drawing/2014/main" id="{9F4D11D7-29B5-4855-9DD6-38D84673F8FC}"/>
            </a:ext>
          </a:extLst>
        </xdr:cNvPr>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a:extLst>
            <a:ext uri="{FF2B5EF4-FFF2-40B4-BE49-F238E27FC236}">
              <a16:creationId xmlns:a16="http://schemas.microsoft.com/office/drawing/2014/main" id="{A97AD036-AA87-40C8-9825-6D78679E8291}"/>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a:extLst>
            <a:ext uri="{FF2B5EF4-FFF2-40B4-BE49-F238E27FC236}">
              <a16:creationId xmlns:a16="http://schemas.microsoft.com/office/drawing/2014/main" id="{8941CA4E-3DB9-42BD-8A1E-8487E0B94A5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6" name="【児童館】&#10;有形固定資産減価償却率最大値テキスト">
          <a:extLst>
            <a:ext uri="{FF2B5EF4-FFF2-40B4-BE49-F238E27FC236}">
              <a16:creationId xmlns:a16="http://schemas.microsoft.com/office/drawing/2014/main" id="{B048A2DE-26D4-4C12-8F56-58AE685BA107}"/>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7" name="直線コネクタ 646">
          <a:extLst>
            <a:ext uri="{FF2B5EF4-FFF2-40B4-BE49-F238E27FC236}">
              <a16:creationId xmlns:a16="http://schemas.microsoft.com/office/drawing/2014/main" id="{4BAB9B2A-F8B1-4BBC-B707-69E7B9EAB5FD}"/>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648" name="【児童館】&#10;有形固定資産減価償却率平均値テキスト">
          <a:extLst>
            <a:ext uri="{FF2B5EF4-FFF2-40B4-BE49-F238E27FC236}">
              <a16:creationId xmlns:a16="http://schemas.microsoft.com/office/drawing/2014/main" id="{C9196AF2-AB19-4441-8DFE-28B48C68E5C9}"/>
            </a:ext>
          </a:extLst>
        </xdr:cNvPr>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9" name="フローチャート: 判断 648">
          <a:extLst>
            <a:ext uri="{FF2B5EF4-FFF2-40B4-BE49-F238E27FC236}">
              <a16:creationId xmlns:a16="http://schemas.microsoft.com/office/drawing/2014/main" id="{C3821D27-1136-416E-821A-DDB56BCA6420}"/>
            </a:ext>
          </a:extLst>
        </xdr:cNvPr>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0" name="フローチャート: 判断 649">
          <a:extLst>
            <a:ext uri="{FF2B5EF4-FFF2-40B4-BE49-F238E27FC236}">
              <a16:creationId xmlns:a16="http://schemas.microsoft.com/office/drawing/2014/main" id="{F27984FC-BBDE-465F-8229-94E6A54010A2}"/>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1" name="フローチャート: 判断 650">
          <a:extLst>
            <a:ext uri="{FF2B5EF4-FFF2-40B4-BE49-F238E27FC236}">
              <a16:creationId xmlns:a16="http://schemas.microsoft.com/office/drawing/2014/main" id="{0218E5F0-0DB3-4564-A656-3E9AB6717EB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2" name="フローチャート: 判断 651">
          <a:extLst>
            <a:ext uri="{FF2B5EF4-FFF2-40B4-BE49-F238E27FC236}">
              <a16:creationId xmlns:a16="http://schemas.microsoft.com/office/drawing/2014/main" id="{ABBF2920-B659-4D0F-A724-81987F4A8747}"/>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3" name="フローチャート: 判断 652">
          <a:extLst>
            <a:ext uri="{FF2B5EF4-FFF2-40B4-BE49-F238E27FC236}">
              <a16:creationId xmlns:a16="http://schemas.microsoft.com/office/drawing/2014/main" id="{7D890636-94F6-497A-ACB7-C1D877A4A8F8}"/>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7D6F9F5E-4943-4DDB-AE5A-D19E1236114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AE39266E-0D01-42E3-BD0D-80B78C9050D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914D2F8E-98A7-4D0B-BDCE-F8658BB901A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EABD941A-4149-4CED-8216-EB9C5DF68F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5011180-2F1A-4FBF-86B0-CB37346152C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93980</xdr:rowOff>
    </xdr:from>
    <xdr:to>
      <xdr:col>85</xdr:col>
      <xdr:colOff>177800</xdr:colOff>
      <xdr:row>85</xdr:row>
      <xdr:rowOff>24130</xdr:rowOff>
    </xdr:to>
    <xdr:sp macro="" textlink="">
      <xdr:nvSpPr>
        <xdr:cNvPr id="659" name="楕円 658">
          <a:extLst>
            <a:ext uri="{FF2B5EF4-FFF2-40B4-BE49-F238E27FC236}">
              <a16:creationId xmlns:a16="http://schemas.microsoft.com/office/drawing/2014/main" id="{11AA9BA6-D276-4A6B-B11D-A5DC7BBF49F6}"/>
            </a:ext>
          </a:extLst>
        </xdr:cNvPr>
        <xdr:cNvSpPr/>
      </xdr:nvSpPr>
      <xdr:spPr>
        <a:xfrm>
          <a:off x="16268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72407</xdr:rowOff>
    </xdr:from>
    <xdr:ext cx="405111" cy="259045"/>
    <xdr:sp macro="" textlink="">
      <xdr:nvSpPr>
        <xdr:cNvPr id="660" name="【児童館】&#10;有形固定資産減価償却率該当値テキスト">
          <a:extLst>
            <a:ext uri="{FF2B5EF4-FFF2-40B4-BE49-F238E27FC236}">
              <a16:creationId xmlns:a16="http://schemas.microsoft.com/office/drawing/2014/main" id="{F6C5AC9F-9A17-4818-AC0E-00EF827A33DE}"/>
            </a:ext>
          </a:extLst>
        </xdr:cNvPr>
        <xdr:cNvSpPr txBox="1"/>
      </xdr:nvSpPr>
      <xdr:spPr>
        <a:xfrm>
          <a:off x="16357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52070</xdr:rowOff>
    </xdr:from>
    <xdr:to>
      <xdr:col>81</xdr:col>
      <xdr:colOff>101600</xdr:colOff>
      <xdr:row>84</xdr:row>
      <xdr:rowOff>153670</xdr:rowOff>
    </xdr:to>
    <xdr:sp macro="" textlink="">
      <xdr:nvSpPr>
        <xdr:cNvPr id="661" name="楕円 660">
          <a:extLst>
            <a:ext uri="{FF2B5EF4-FFF2-40B4-BE49-F238E27FC236}">
              <a16:creationId xmlns:a16="http://schemas.microsoft.com/office/drawing/2014/main" id="{494A3AFE-7ED8-4DB7-955E-9C1915CDA72A}"/>
            </a:ext>
          </a:extLst>
        </xdr:cNvPr>
        <xdr:cNvSpPr/>
      </xdr:nvSpPr>
      <xdr:spPr>
        <a:xfrm>
          <a:off x="15430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102870</xdr:rowOff>
    </xdr:from>
    <xdr:to>
      <xdr:col>85</xdr:col>
      <xdr:colOff>127000</xdr:colOff>
      <xdr:row>84</xdr:row>
      <xdr:rowOff>144780</xdr:rowOff>
    </xdr:to>
    <xdr:cxnSp macro="">
      <xdr:nvCxnSpPr>
        <xdr:cNvPr id="662" name="直線コネクタ 661">
          <a:extLst>
            <a:ext uri="{FF2B5EF4-FFF2-40B4-BE49-F238E27FC236}">
              <a16:creationId xmlns:a16="http://schemas.microsoft.com/office/drawing/2014/main" id="{B0E8E614-7004-4BF7-90B5-32E129FCB508}"/>
            </a:ext>
          </a:extLst>
        </xdr:cNvPr>
        <xdr:cNvCxnSpPr/>
      </xdr:nvCxnSpPr>
      <xdr:spPr>
        <a:xfrm>
          <a:off x="15481300" y="145046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10161</xdr:rowOff>
    </xdr:from>
    <xdr:to>
      <xdr:col>76</xdr:col>
      <xdr:colOff>165100</xdr:colOff>
      <xdr:row>84</xdr:row>
      <xdr:rowOff>111761</xdr:rowOff>
    </xdr:to>
    <xdr:sp macro="" textlink="">
      <xdr:nvSpPr>
        <xdr:cNvPr id="663" name="楕円 662">
          <a:extLst>
            <a:ext uri="{FF2B5EF4-FFF2-40B4-BE49-F238E27FC236}">
              <a16:creationId xmlns:a16="http://schemas.microsoft.com/office/drawing/2014/main" id="{1900B6F2-C030-46AF-9091-69723AFEF667}"/>
            </a:ext>
          </a:extLst>
        </xdr:cNvPr>
        <xdr:cNvSpPr/>
      </xdr:nvSpPr>
      <xdr:spPr>
        <a:xfrm>
          <a:off x="1454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102870</xdr:rowOff>
    </xdr:to>
    <xdr:cxnSp macro="">
      <xdr:nvCxnSpPr>
        <xdr:cNvPr id="664" name="直線コネクタ 663">
          <a:extLst>
            <a:ext uri="{FF2B5EF4-FFF2-40B4-BE49-F238E27FC236}">
              <a16:creationId xmlns:a16="http://schemas.microsoft.com/office/drawing/2014/main" id="{AA06F0A2-8265-49CB-B07B-EF0F1C7FD3D6}"/>
            </a:ext>
          </a:extLst>
        </xdr:cNvPr>
        <xdr:cNvCxnSpPr/>
      </xdr:nvCxnSpPr>
      <xdr:spPr>
        <a:xfrm>
          <a:off x="14592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139700</xdr:rowOff>
    </xdr:from>
    <xdr:to>
      <xdr:col>72</xdr:col>
      <xdr:colOff>38100</xdr:colOff>
      <xdr:row>84</xdr:row>
      <xdr:rowOff>69850</xdr:rowOff>
    </xdr:to>
    <xdr:sp macro="" textlink="">
      <xdr:nvSpPr>
        <xdr:cNvPr id="665" name="楕円 664">
          <a:extLst>
            <a:ext uri="{FF2B5EF4-FFF2-40B4-BE49-F238E27FC236}">
              <a16:creationId xmlns:a16="http://schemas.microsoft.com/office/drawing/2014/main" id="{F9DAE8BB-B645-463C-8834-D9C828D7309C}"/>
            </a:ext>
          </a:extLst>
        </xdr:cNvPr>
        <xdr:cNvSpPr/>
      </xdr:nvSpPr>
      <xdr:spPr>
        <a:xfrm>
          <a:off x="13652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19050</xdr:rowOff>
    </xdr:from>
    <xdr:to>
      <xdr:col>76</xdr:col>
      <xdr:colOff>114300</xdr:colOff>
      <xdr:row>84</xdr:row>
      <xdr:rowOff>60961</xdr:rowOff>
    </xdr:to>
    <xdr:cxnSp macro="">
      <xdr:nvCxnSpPr>
        <xdr:cNvPr id="666" name="直線コネクタ 665">
          <a:extLst>
            <a:ext uri="{FF2B5EF4-FFF2-40B4-BE49-F238E27FC236}">
              <a16:creationId xmlns:a16="http://schemas.microsoft.com/office/drawing/2014/main" id="{7A7717D7-B43F-49B3-8A5E-4B9BD9773284}"/>
            </a:ext>
          </a:extLst>
        </xdr:cNvPr>
        <xdr:cNvCxnSpPr/>
      </xdr:nvCxnSpPr>
      <xdr:spPr>
        <a:xfrm>
          <a:off x="13703300" y="1442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97789</xdr:rowOff>
    </xdr:from>
    <xdr:to>
      <xdr:col>67</xdr:col>
      <xdr:colOff>101600</xdr:colOff>
      <xdr:row>84</xdr:row>
      <xdr:rowOff>27939</xdr:rowOff>
    </xdr:to>
    <xdr:sp macro="" textlink="">
      <xdr:nvSpPr>
        <xdr:cNvPr id="667" name="楕円 666">
          <a:extLst>
            <a:ext uri="{FF2B5EF4-FFF2-40B4-BE49-F238E27FC236}">
              <a16:creationId xmlns:a16="http://schemas.microsoft.com/office/drawing/2014/main" id="{45599AB5-B35C-4C02-91C9-BD8EEB5D5401}"/>
            </a:ext>
          </a:extLst>
        </xdr:cNvPr>
        <xdr:cNvSpPr/>
      </xdr:nvSpPr>
      <xdr:spPr>
        <a:xfrm>
          <a:off x="12763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148589</xdr:rowOff>
    </xdr:from>
    <xdr:to>
      <xdr:col>71</xdr:col>
      <xdr:colOff>177800</xdr:colOff>
      <xdr:row>84</xdr:row>
      <xdr:rowOff>19050</xdr:rowOff>
    </xdr:to>
    <xdr:cxnSp macro="">
      <xdr:nvCxnSpPr>
        <xdr:cNvPr id="668" name="直線コネクタ 667">
          <a:extLst>
            <a:ext uri="{FF2B5EF4-FFF2-40B4-BE49-F238E27FC236}">
              <a16:creationId xmlns:a16="http://schemas.microsoft.com/office/drawing/2014/main" id="{81209181-778E-4E9F-8020-4A1C3E60E9FA}"/>
            </a:ext>
          </a:extLst>
        </xdr:cNvPr>
        <xdr:cNvCxnSpPr/>
      </xdr:nvCxnSpPr>
      <xdr:spPr>
        <a:xfrm>
          <a:off x="12814300" y="143789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69" name="n_1aveValue【児童館】&#10;有形固定資産減価償却率">
          <a:extLst>
            <a:ext uri="{FF2B5EF4-FFF2-40B4-BE49-F238E27FC236}">
              <a16:creationId xmlns:a16="http://schemas.microsoft.com/office/drawing/2014/main" id="{C8A85FD8-8BD9-4E01-BCD5-C72356A11831}"/>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0" name="n_2aveValue【児童館】&#10;有形固定資産減価償却率">
          <a:extLst>
            <a:ext uri="{FF2B5EF4-FFF2-40B4-BE49-F238E27FC236}">
              <a16:creationId xmlns:a16="http://schemas.microsoft.com/office/drawing/2014/main" id="{2AA780FC-12A3-43AF-AC4B-620DA18FDCDB}"/>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1" name="n_3aveValue【児童館】&#10;有形固定資産減価償却率">
          <a:extLst>
            <a:ext uri="{FF2B5EF4-FFF2-40B4-BE49-F238E27FC236}">
              <a16:creationId xmlns:a16="http://schemas.microsoft.com/office/drawing/2014/main" id="{56B0A2AD-3162-4FF0-98A4-9B8A2048F862}"/>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2" name="n_4aveValue【児童館】&#10;有形固定資産減価償却率">
          <a:extLst>
            <a:ext uri="{FF2B5EF4-FFF2-40B4-BE49-F238E27FC236}">
              <a16:creationId xmlns:a16="http://schemas.microsoft.com/office/drawing/2014/main" id="{6BA61B55-4B30-4704-8187-EEEA7CAB02EB}"/>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144797</xdr:rowOff>
    </xdr:from>
    <xdr:ext cx="405111" cy="259045"/>
    <xdr:sp macro="" textlink="">
      <xdr:nvSpPr>
        <xdr:cNvPr id="673" name="n_1mainValue【児童館】&#10;有形固定資産減価償却率">
          <a:extLst>
            <a:ext uri="{FF2B5EF4-FFF2-40B4-BE49-F238E27FC236}">
              <a16:creationId xmlns:a16="http://schemas.microsoft.com/office/drawing/2014/main" id="{F69BB198-60C4-4EE6-A170-1CBE0BFC7ED9}"/>
            </a:ext>
          </a:extLst>
        </xdr:cNvPr>
        <xdr:cNvSpPr txBox="1"/>
      </xdr:nvSpPr>
      <xdr:spPr>
        <a:xfrm>
          <a:off x="15266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102888</xdr:rowOff>
    </xdr:from>
    <xdr:ext cx="405111" cy="259045"/>
    <xdr:sp macro="" textlink="">
      <xdr:nvSpPr>
        <xdr:cNvPr id="674" name="n_2mainValue【児童館】&#10;有形固定資産減価償却率">
          <a:extLst>
            <a:ext uri="{FF2B5EF4-FFF2-40B4-BE49-F238E27FC236}">
              <a16:creationId xmlns:a16="http://schemas.microsoft.com/office/drawing/2014/main" id="{3D995C81-D72F-4FF8-94A9-BB19EED25600}"/>
            </a:ext>
          </a:extLst>
        </xdr:cNvPr>
        <xdr:cNvSpPr txBox="1"/>
      </xdr:nvSpPr>
      <xdr:spPr>
        <a:xfrm>
          <a:off x="14389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60977</xdr:rowOff>
    </xdr:from>
    <xdr:ext cx="405111" cy="259045"/>
    <xdr:sp macro="" textlink="">
      <xdr:nvSpPr>
        <xdr:cNvPr id="675" name="n_3mainValue【児童館】&#10;有形固定資産減価償却率">
          <a:extLst>
            <a:ext uri="{FF2B5EF4-FFF2-40B4-BE49-F238E27FC236}">
              <a16:creationId xmlns:a16="http://schemas.microsoft.com/office/drawing/2014/main" id="{A571A7B5-CD94-47AE-9096-8E21A7959EF4}"/>
            </a:ext>
          </a:extLst>
        </xdr:cNvPr>
        <xdr:cNvSpPr txBox="1"/>
      </xdr:nvSpPr>
      <xdr:spPr>
        <a:xfrm>
          <a:off x="13500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19066</xdr:rowOff>
    </xdr:from>
    <xdr:ext cx="405111" cy="259045"/>
    <xdr:sp macro="" textlink="">
      <xdr:nvSpPr>
        <xdr:cNvPr id="676" name="n_4mainValue【児童館】&#10;有形固定資産減価償却率">
          <a:extLst>
            <a:ext uri="{FF2B5EF4-FFF2-40B4-BE49-F238E27FC236}">
              <a16:creationId xmlns:a16="http://schemas.microsoft.com/office/drawing/2014/main" id="{E0E7B82D-4C9C-40BB-A7D2-513A15D8251D}"/>
            </a:ext>
          </a:extLst>
        </xdr:cNvPr>
        <xdr:cNvSpPr txBox="1"/>
      </xdr:nvSpPr>
      <xdr:spPr>
        <a:xfrm>
          <a:off x="12611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F79BB674-783A-4B46-8C82-3CBDD78D750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6BA3169B-8437-4FE0-8373-2997B3A177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F83A33F0-3CFC-4289-B1C3-A074FBBBB72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75B4E8F8-8B98-4102-89E0-7987A68A0BC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9AE79FEE-C329-46A9-8210-7D0A55EA27D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CFF5AD9A-8295-4FF7-B0AF-A49509C869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B264F1C9-D310-4F45-A6BB-6A1D5F7EF13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13BE72A8-4FCB-44F9-B054-CCFCDCA7728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DE80071D-4CA6-4FCE-B3A4-BAD781988CA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E241EF1F-78D9-4BB3-89D3-415779BB65B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799A3806-0712-4D68-9741-87BD7FD1BE2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96C93224-EF24-4C3B-BCD3-B72E9F69ED3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F426D903-CCF5-4728-A982-9AAA14E5CDA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985C418C-5F17-4048-BBF6-2871992A23E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BA6B45B2-A033-48A7-A01A-8A7DA33D610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7ED954F6-2409-4C5D-9BC3-3D50077B3A3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351C6ABF-57D1-4A0E-81E4-AADA6BCC50F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463EC1AF-29A7-4AEB-90D2-ABAFE71D1A9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25E44985-56D6-4593-900C-36DD4A778B2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38617C33-A500-48BC-B232-387BF1AB68C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7947B3FD-5AF0-4B25-802E-DC9791DFD9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47812694-6719-4F0E-ACDD-8D8292B58F0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D2F950B7-414D-4ECF-A5C8-1C41F2F030E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9728A691-5BE5-4FF6-AC51-20E43DD7921A}"/>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a:extLst>
            <a:ext uri="{FF2B5EF4-FFF2-40B4-BE49-F238E27FC236}">
              <a16:creationId xmlns:a16="http://schemas.microsoft.com/office/drawing/2014/main" id="{49050718-BD9E-424F-8D99-78429C8C1F9E}"/>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D4BB8EDA-B790-41C2-A6A6-07EEF15AE1C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a:extLst>
            <a:ext uri="{FF2B5EF4-FFF2-40B4-BE49-F238E27FC236}">
              <a16:creationId xmlns:a16="http://schemas.microsoft.com/office/drawing/2014/main" id="{C8A4D8AD-86B8-4C0D-A880-8D0839D93DB2}"/>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a:extLst>
            <a:ext uri="{FF2B5EF4-FFF2-40B4-BE49-F238E27FC236}">
              <a16:creationId xmlns:a16="http://schemas.microsoft.com/office/drawing/2014/main" id="{6EB55A30-7AEB-4F66-A1A0-93F1BEDD02F2}"/>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5" name="【児童館】&#10;一人当たり面積平均値テキスト">
          <a:extLst>
            <a:ext uri="{FF2B5EF4-FFF2-40B4-BE49-F238E27FC236}">
              <a16:creationId xmlns:a16="http://schemas.microsoft.com/office/drawing/2014/main" id="{A616F8EB-2C81-408D-8600-A28F447009E8}"/>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a:extLst>
            <a:ext uri="{FF2B5EF4-FFF2-40B4-BE49-F238E27FC236}">
              <a16:creationId xmlns:a16="http://schemas.microsoft.com/office/drawing/2014/main" id="{B3172F8E-EB33-488C-A99A-2021E5C16842}"/>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07" name="フローチャート: 判断 706">
          <a:extLst>
            <a:ext uri="{FF2B5EF4-FFF2-40B4-BE49-F238E27FC236}">
              <a16:creationId xmlns:a16="http://schemas.microsoft.com/office/drawing/2014/main" id="{0F4C2DC4-7675-441A-9A56-0BF1D8625B81}"/>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08" name="フローチャート: 判断 707">
          <a:extLst>
            <a:ext uri="{FF2B5EF4-FFF2-40B4-BE49-F238E27FC236}">
              <a16:creationId xmlns:a16="http://schemas.microsoft.com/office/drawing/2014/main" id="{71B24473-E60D-40A4-BE7D-D6303A6C648C}"/>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09" name="フローチャート: 判断 708">
          <a:extLst>
            <a:ext uri="{FF2B5EF4-FFF2-40B4-BE49-F238E27FC236}">
              <a16:creationId xmlns:a16="http://schemas.microsoft.com/office/drawing/2014/main" id="{0F7D7BB8-AF84-4DB0-BEC6-E4025E027E86}"/>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0" name="フローチャート: 判断 709">
          <a:extLst>
            <a:ext uri="{FF2B5EF4-FFF2-40B4-BE49-F238E27FC236}">
              <a16:creationId xmlns:a16="http://schemas.microsoft.com/office/drawing/2014/main" id="{29B43F27-D2E0-47E2-88C4-3661F7A728A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6CBA565B-6CED-4DB2-BB81-EBF73F574D3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A34B806B-720D-4915-B17A-D3A6E5C391D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660D021B-26C9-4704-89D2-5B3E8AD5688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FC3E51C-E8DB-4F82-A28F-8A87A567DF6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8620BE7-FE0C-43F0-BF8D-D3096A4812E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16" name="楕円 715">
          <a:extLst>
            <a:ext uri="{FF2B5EF4-FFF2-40B4-BE49-F238E27FC236}">
              <a16:creationId xmlns:a16="http://schemas.microsoft.com/office/drawing/2014/main" id="{D94CB496-92AC-42D4-837B-218925F1C237}"/>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17" name="【児童館】&#10;一人当たり面積該当値テキスト">
          <a:extLst>
            <a:ext uri="{FF2B5EF4-FFF2-40B4-BE49-F238E27FC236}">
              <a16:creationId xmlns:a16="http://schemas.microsoft.com/office/drawing/2014/main" id="{4F763B6A-FE6C-4799-A84D-0DC773FDF192}"/>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18" name="楕円 717">
          <a:extLst>
            <a:ext uri="{FF2B5EF4-FFF2-40B4-BE49-F238E27FC236}">
              <a16:creationId xmlns:a16="http://schemas.microsoft.com/office/drawing/2014/main" id="{A36A9421-41F9-4EC7-87D7-9472B54C55A8}"/>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19" name="直線コネクタ 718">
          <a:extLst>
            <a:ext uri="{FF2B5EF4-FFF2-40B4-BE49-F238E27FC236}">
              <a16:creationId xmlns:a16="http://schemas.microsoft.com/office/drawing/2014/main" id="{70FEE00A-C3D2-4D7D-97ED-41417783860A}"/>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0" name="楕円 719">
          <a:extLst>
            <a:ext uri="{FF2B5EF4-FFF2-40B4-BE49-F238E27FC236}">
              <a16:creationId xmlns:a16="http://schemas.microsoft.com/office/drawing/2014/main" id="{A7BD2C0B-044A-41F6-98DC-3EC14D3BD659}"/>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1" name="直線コネクタ 720">
          <a:extLst>
            <a:ext uri="{FF2B5EF4-FFF2-40B4-BE49-F238E27FC236}">
              <a16:creationId xmlns:a16="http://schemas.microsoft.com/office/drawing/2014/main" id="{4FE325F8-B1A0-4803-A531-68C67EDCFC5A}"/>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2" name="楕円 721">
          <a:extLst>
            <a:ext uri="{FF2B5EF4-FFF2-40B4-BE49-F238E27FC236}">
              <a16:creationId xmlns:a16="http://schemas.microsoft.com/office/drawing/2014/main" id="{AA1CA470-53CB-47F1-9836-C9F9C5A37A2B}"/>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3" name="直線コネクタ 722">
          <a:extLst>
            <a:ext uri="{FF2B5EF4-FFF2-40B4-BE49-F238E27FC236}">
              <a16:creationId xmlns:a16="http://schemas.microsoft.com/office/drawing/2014/main" id="{CF9AE2A8-C3C5-4AB9-90E4-ABCDA6BCBB05}"/>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4" name="楕円 723">
          <a:extLst>
            <a:ext uri="{FF2B5EF4-FFF2-40B4-BE49-F238E27FC236}">
              <a16:creationId xmlns:a16="http://schemas.microsoft.com/office/drawing/2014/main" id="{CCBAB924-E793-4FB6-B171-AF0BEA4455A1}"/>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5" name="直線コネクタ 724">
          <a:extLst>
            <a:ext uri="{FF2B5EF4-FFF2-40B4-BE49-F238E27FC236}">
              <a16:creationId xmlns:a16="http://schemas.microsoft.com/office/drawing/2014/main" id="{6F18BCD1-CA36-4971-9BA5-E732B6796A2C}"/>
            </a:ext>
          </a:extLst>
        </xdr:cNvPr>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26" name="n_1aveValue【児童館】&#10;一人当たり面積">
          <a:extLst>
            <a:ext uri="{FF2B5EF4-FFF2-40B4-BE49-F238E27FC236}">
              <a16:creationId xmlns:a16="http://schemas.microsoft.com/office/drawing/2014/main" id="{CED81A61-EE2F-4119-AEC1-4C3AB3EFDCC3}"/>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27" name="n_2aveValue【児童館】&#10;一人当たり面積">
          <a:extLst>
            <a:ext uri="{FF2B5EF4-FFF2-40B4-BE49-F238E27FC236}">
              <a16:creationId xmlns:a16="http://schemas.microsoft.com/office/drawing/2014/main" id="{8BC31977-BE6B-4EA7-959C-B97764796B66}"/>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28" name="n_3aveValue【児童館】&#10;一人当たり面積">
          <a:extLst>
            <a:ext uri="{FF2B5EF4-FFF2-40B4-BE49-F238E27FC236}">
              <a16:creationId xmlns:a16="http://schemas.microsoft.com/office/drawing/2014/main" id="{33F6560D-BFEF-46F4-A7F8-0608B1658C15}"/>
            </a:ext>
          </a:extLst>
        </xdr:cNvPr>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29" name="n_4aveValue【児童館】&#10;一人当たり面積">
          <a:extLst>
            <a:ext uri="{FF2B5EF4-FFF2-40B4-BE49-F238E27FC236}">
              <a16:creationId xmlns:a16="http://schemas.microsoft.com/office/drawing/2014/main" id="{9B4D85CB-6EEB-450B-8B6F-5A86A5394C31}"/>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0" name="n_1mainValue【児童館】&#10;一人当たり面積">
          <a:extLst>
            <a:ext uri="{FF2B5EF4-FFF2-40B4-BE49-F238E27FC236}">
              <a16:creationId xmlns:a16="http://schemas.microsoft.com/office/drawing/2014/main" id="{A2B9B623-97CB-40A0-B38B-80B84966052B}"/>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1" name="n_2mainValue【児童館】&#10;一人当たり面積">
          <a:extLst>
            <a:ext uri="{FF2B5EF4-FFF2-40B4-BE49-F238E27FC236}">
              <a16:creationId xmlns:a16="http://schemas.microsoft.com/office/drawing/2014/main" id="{93F2C29B-9A9B-4F85-B703-EE228F2DBED6}"/>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2" name="n_3mainValue【児童館】&#10;一人当たり面積">
          <a:extLst>
            <a:ext uri="{FF2B5EF4-FFF2-40B4-BE49-F238E27FC236}">
              <a16:creationId xmlns:a16="http://schemas.microsoft.com/office/drawing/2014/main" id="{948F2775-11B1-434B-8257-886D80551F7B}"/>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3" name="n_4mainValue【児童館】&#10;一人当たり面積">
          <a:extLst>
            <a:ext uri="{FF2B5EF4-FFF2-40B4-BE49-F238E27FC236}">
              <a16:creationId xmlns:a16="http://schemas.microsoft.com/office/drawing/2014/main" id="{E193933E-4368-4B3F-8B6C-99EDA6E067FA}"/>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8E5D4826-429F-4BFA-9644-8CDE64DCEC8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5F690AA4-FC3A-48DF-A490-B43F649BAA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4B941EC2-BBF9-4A9D-BD5A-C3E2FA6FEBF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7BF46508-B977-4BA8-BA07-7282A42E79C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BEC6C9C3-92E0-45E6-BD27-08637BAD6F0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CC3812A6-D9CB-481C-99AD-FEC79C32644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CBFDDDFE-F396-47CB-AE4C-010F3169D17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AEA9DE5A-D8F0-4279-8DAE-CA624A3F3CD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id="{BB70D532-E243-4AF7-82F4-1FF591362D8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id="{F9C65453-F935-448A-9D9D-7266C87E89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id="{7BAA3832-F909-47AE-A69E-AEB68B82CF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id="{FBD4DC23-44DA-4C0C-8DCC-FC026B20E0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id="{9D5D6016-9379-46A3-A8AD-BA8971696C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id="{C608A1D7-D3EC-4663-AE92-20842D86C6A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id="{06833721-0319-43E3-8BE5-AD12C546358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53D16452-57E6-49C0-B8CF-A59FCCC1F24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DDB4D13B-164B-4C00-ACDD-02E16C622E2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759E08A7-DE23-4644-A4EB-1F67338743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151DA62-D994-4EF9-8DCA-993BB2FAA2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児童館である。保育所については、近年の整備を民間中心に進めているため、結果として市立保育園の築後年数の経過に伴い上昇している。将来の保育需要を見据えつつ、待機児童解消を図るため、市立保育園の役割を検証し必要な整備を行う。児童館については、１施設しかないため当該施設の数値が直接反映されており、引き続き適切な維持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3A275C3-1A44-4858-B6FB-4CB8C8C0C8F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3DDD9D-97A2-4BD0-8180-C7A102E35FB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D8AC0D-D5F2-433F-A7AB-234E823499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DD87648-C738-4F67-91FC-BBA753910BD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B9D2B7-77F1-434A-B2A9-9D5A62B2504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403491-84DD-4745-A535-4AF5D7A2B9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FDAB63-4282-4CF7-8877-4821E2D26A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44D5ED-BC8A-41BE-B5AC-36E664FF6D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066D3D-8E70-4A2F-A441-B5272273BC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7B10317-AB5D-4139-9BB3-B2BD8BC0E3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147,643
144,420
10.98
88,165,578
83,891,129
4,274,449
43,057,331
11,781,177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44DE15-7341-4FC2-BCED-A3E604C53F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C25B3E9-1BEA-4386-A92B-3345FC9401B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E87067A-D34A-47ED-8131-7301E27684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9DCB42-C337-4994-9B95-636CF65A9C6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9EC58A-151C-465A-BEDE-FDD0358EC6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5AD3A05-AF43-41FD-AB3F-B7A2302D8CB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A88AA9-8693-485C-86F5-7E3E7BC1EF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FF943A1-13D4-47BE-B137-2186BB72F7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F9B973-FBDA-42DC-9710-A95EF6BF571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259E492-7BF8-4BC1-88A4-BDDE7AAA540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DB1B367-49C2-4B37-9829-61E5D2E0C6E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57D700-35F2-4477-9BA5-3BCEEB9DCC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C131907-916E-4C4D-BD9E-EFD45374C8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A2EEA9-5E2C-4B90-872B-71B51758979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FA09EB-1447-4F08-AF32-4953C8E02C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57490E9-36FB-4ED3-9958-3FACB20190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84D6D2-61CE-45D5-80A7-CF5B7417E3D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664F81C-1521-46F7-8196-E8BE566EBB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63512A-F44E-4952-BD9C-C6EEC6D4B33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12A2B1C-CE81-4E74-89E5-3A0BC72B8DE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48C8B68-8DC6-4DA0-8FBC-0C6FC1B35CA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53E5C2C-A306-498B-BEA3-C231ACA1FF5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0A029A-6873-4220-BFE9-A33BF907FB2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488F86F-78F4-4209-BBC4-045A9AC63BA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EEF78A5-E628-48B7-BA42-83F332B2FC1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DE004B-EF37-42A0-B53A-2217C4CA844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59295F1-00D5-46FD-9659-E72CC78EF2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A054A33-7197-4899-B44D-D928B312C0A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C493D62-9EA4-4BC8-9692-9B32CB23501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791E6E4-F9DF-4E73-A61C-634E0E6373F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55FD1B3-DDC1-41C1-A010-186A92D1282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967C150-C650-4351-8A51-1B24220C90C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6EE96A5-D191-4C80-905B-CCFC5C3270F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B542930-C22B-43AD-848F-19E359312F8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17C5F8C-D02F-48D6-B929-3A3821ED801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B2F4174-A368-43F6-B5FF-F4A1F48F122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CDEFA9B-0054-4215-993E-780A42384AB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1BB12C5-5BB5-4F12-B63D-356C411B0FF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AE0A78F-D090-43B6-8894-CD822CC29B1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6298274-5397-4D51-8E2A-30C25841EFD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EEFFD9B-25B1-4559-9B31-4A753E7433B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BD1AC06-690D-426C-8446-B0D1B81EDEE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8EA6CDB-3116-4ACA-981B-7C439C683CB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C35573D-4613-4FC2-BAE9-3EEFA086DB8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DFEDD6E-2DD3-486E-82B2-687396E190A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3D3CB7C4-1736-4284-9A3F-314587EB8CDF}"/>
            </a:ext>
          </a:extLst>
        </xdr:cNvPr>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7E486B09-C4F1-413E-A73B-82B59CC70F7C}"/>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2897E502-39BA-4F2E-A749-5B9045ECB249}"/>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a:extLst>
            <a:ext uri="{FF2B5EF4-FFF2-40B4-BE49-F238E27FC236}">
              <a16:creationId xmlns:a16="http://schemas.microsoft.com/office/drawing/2014/main" id="{D7E22468-4D24-4145-BE6C-34C2E5ECBBB6}"/>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a:extLst>
            <a:ext uri="{FF2B5EF4-FFF2-40B4-BE49-F238E27FC236}">
              <a16:creationId xmlns:a16="http://schemas.microsoft.com/office/drawing/2014/main" id="{EADB45DA-8A6B-432C-AC8D-29B995409359}"/>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2" name="【図書館】&#10;有形固定資産減価償却率平均値テキスト">
          <a:extLst>
            <a:ext uri="{FF2B5EF4-FFF2-40B4-BE49-F238E27FC236}">
              <a16:creationId xmlns:a16="http://schemas.microsoft.com/office/drawing/2014/main" id="{6B7D606B-49B3-4C62-8612-1E1288890BC3}"/>
            </a:ext>
          </a:extLst>
        </xdr:cNvPr>
        <xdr:cNvSpPr txBox="1"/>
      </xdr:nvSpPr>
      <xdr:spPr>
        <a:xfrm>
          <a:off x="46736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a:extLst>
            <a:ext uri="{FF2B5EF4-FFF2-40B4-BE49-F238E27FC236}">
              <a16:creationId xmlns:a16="http://schemas.microsoft.com/office/drawing/2014/main" id="{89A3AB56-CB34-4B65-AD6A-177673D19486}"/>
            </a:ext>
          </a:extLst>
        </xdr:cNvPr>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a:extLst>
            <a:ext uri="{FF2B5EF4-FFF2-40B4-BE49-F238E27FC236}">
              <a16:creationId xmlns:a16="http://schemas.microsoft.com/office/drawing/2014/main" id="{C7C44011-BAB6-4C68-BBEF-43B9B912E3F9}"/>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164465</xdr:rowOff>
    </xdr:from>
    <xdr:to>
      <xdr:col>15</xdr:col>
      <xdr:colOff>101600</xdr:colOff>
      <xdr:row>36</xdr:row>
      <xdr:rowOff>94615</xdr:rowOff>
    </xdr:to>
    <xdr:sp macro="" textlink="">
      <xdr:nvSpPr>
        <xdr:cNvPr id="65" name="フローチャート: 判断 64">
          <a:extLst>
            <a:ext uri="{FF2B5EF4-FFF2-40B4-BE49-F238E27FC236}">
              <a16:creationId xmlns:a16="http://schemas.microsoft.com/office/drawing/2014/main" id="{DADF3A56-F985-4FB8-959F-0B553099B463}"/>
            </a:ext>
          </a:extLst>
        </xdr:cNvPr>
        <xdr:cNvSpPr/>
      </xdr:nvSpPr>
      <xdr:spPr>
        <a:xfrm>
          <a:off x="2857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114935</xdr:rowOff>
    </xdr:from>
    <xdr:to>
      <xdr:col>10</xdr:col>
      <xdr:colOff>165100</xdr:colOff>
      <xdr:row>36</xdr:row>
      <xdr:rowOff>45085</xdr:rowOff>
    </xdr:to>
    <xdr:sp macro="" textlink="">
      <xdr:nvSpPr>
        <xdr:cNvPr id="66" name="フローチャート: 判断 65">
          <a:extLst>
            <a:ext uri="{FF2B5EF4-FFF2-40B4-BE49-F238E27FC236}">
              <a16:creationId xmlns:a16="http://schemas.microsoft.com/office/drawing/2014/main" id="{C4C99C38-9C04-4ED7-AE66-5AEA9656CB36}"/>
            </a:ext>
          </a:extLst>
        </xdr:cNvPr>
        <xdr:cNvSpPr/>
      </xdr:nvSpPr>
      <xdr:spPr>
        <a:xfrm>
          <a:off x="1968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139700</xdr:rowOff>
    </xdr:from>
    <xdr:to>
      <xdr:col>6</xdr:col>
      <xdr:colOff>38100</xdr:colOff>
      <xdr:row>36</xdr:row>
      <xdr:rowOff>69850</xdr:rowOff>
    </xdr:to>
    <xdr:sp macro="" textlink="">
      <xdr:nvSpPr>
        <xdr:cNvPr id="67" name="フローチャート: 判断 66">
          <a:extLst>
            <a:ext uri="{FF2B5EF4-FFF2-40B4-BE49-F238E27FC236}">
              <a16:creationId xmlns:a16="http://schemas.microsoft.com/office/drawing/2014/main" id="{EDF0316E-F4DB-4982-9A37-F78525577DB9}"/>
            </a:ext>
          </a:extLst>
        </xdr:cNvPr>
        <xdr:cNvSpPr/>
      </xdr:nvSpPr>
      <xdr:spPr>
        <a:xfrm>
          <a:off x="1079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B26C629-ACED-4A38-84CF-EAFDB4E1CE1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AB46DF-A5A5-4C12-8856-F5F56CA676E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C0E5120-A877-42A8-ABFB-D6AD41851D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06728B4-EEFB-4EBC-8AAE-5DC9D4D2CDD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5FDACA7-FCE8-485E-8F54-9D77DAB683B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156845</xdr:rowOff>
    </xdr:from>
    <xdr:to>
      <xdr:col>24</xdr:col>
      <xdr:colOff>114300</xdr:colOff>
      <xdr:row>35</xdr:row>
      <xdr:rowOff>86995</xdr:rowOff>
    </xdr:to>
    <xdr:sp macro="" textlink="">
      <xdr:nvSpPr>
        <xdr:cNvPr id="73" name="楕円 72">
          <a:extLst>
            <a:ext uri="{FF2B5EF4-FFF2-40B4-BE49-F238E27FC236}">
              <a16:creationId xmlns:a16="http://schemas.microsoft.com/office/drawing/2014/main" id="{185D38B2-2D00-495A-8EDE-E1EF8E92313D}"/>
            </a:ext>
          </a:extLst>
        </xdr:cNvPr>
        <xdr:cNvSpPr/>
      </xdr:nvSpPr>
      <xdr:spPr>
        <a:xfrm>
          <a:off x="45847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8272</xdr:rowOff>
    </xdr:from>
    <xdr:ext cx="405111" cy="259045"/>
    <xdr:sp macro="" textlink="">
      <xdr:nvSpPr>
        <xdr:cNvPr id="74" name="【図書館】&#10;有形固定資産減価償却率該当値テキスト">
          <a:extLst>
            <a:ext uri="{FF2B5EF4-FFF2-40B4-BE49-F238E27FC236}">
              <a16:creationId xmlns:a16="http://schemas.microsoft.com/office/drawing/2014/main" id="{92D68EAE-077A-4664-98B7-80FDCD4030C8}"/>
            </a:ext>
          </a:extLst>
        </xdr:cNvPr>
        <xdr:cNvSpPr txBox="1"/>
      </xdr:nvSpPr>
      <xdr:spPr>
        <a:xfrm>
          <a:off x="4673600"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118745</xdr:rowOff>
    </xdr:from>
    <xdr:to>
      <xdr:col>20</xdr:col>
      <xdr:colOff>38100</xdr:colOff>
      <xdr:row>35</xdr:row>
      <xdr:rowOff>48895</xdr:rowOff>
    </xdr:to>
    <xdr:sp macro="" textlink="">
      <xdr:nvSpPr>
        <xdr:cNvPr id="75" name="楕円 74">
          <a:extLst>
            <a:ext uri="{FF2B5EF4-FFF2-40B4-BE49-F238E27FC236}">
              <a16:creationId xmlns:a16="http://schemas.microsoft.com/office/drawing/2014/main" id="{4B4D3D1D-4C10-4D35-AAB3-719FF4CA2D83}"/>
            </a:ext>
          </a:extLst>
        </xdr:cNvPr>
        <xdr:cNvSpPr/>
      </xdr:nvSpPr>
      <xdr:spPr>
        <a:xfrm>
          <a:off x="3746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169545</xdr:rowOff>
    </xdr:from>
    <xdr:to>
      <xdr:col>24</xdr:col>
      <xdr:colOff>63500</xdr:colOff>
      <xdr:row>35</xdr:row>
      <xdr:rowOff>36195</xdr:rowOff>
    </xdr:to>
    <xdr:cxnSp macro="">
      <xdr:nvCxnSpPr>
        <xdr:cNvPr id="76" name="直線コネクタ 75">
          <a:extLst>
            <a:ext uri="{FF2B5EF4-FFF2-40B4-BE49-F238E27FC236}">
              <a16:creationId xmlns:a16="http://schemas.microsoft.com/office/drawing/2014/main" id="{5A86785E-6CF8-4AC6-9C07-707A24AE7F53}"/>
            </a:ext>
          </a:extLst>
        </xdr:cNvPr>
        <xdr:cNvCxnSpPr/>
      </xdr:nvCxnSpPr>
      <xdr:spPr>
        <a:xfrm>
          <a:off x="3797300" y="59988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80645</xdr:rowOff>
    </xdr:from>
    <xdr:to>
      <xdr:col>15</xdr:col>
      <xdr:colOff>101600</xdr:colOff>
      <xdr:row>35</xdr:row>
      <xdr:rowOff>10795</xdr:rowOff>
    </xdr:to>
    <xdr:sp macro="" textlink="">
      <xdr:nvSpPr>
        <xdr:cNvPr id="77" name="楕円 76">
          <a:extLst>
            <a:ext uri="{FF2B5EF4-FFF2-40B4-BE49-F238E27FC236}">
              <a16:creationId xmlns:a16="http://schemas.microsoft.com/office/drawing/2014/main" id="{24265145-F636-46EB-B600-BEC5A287B973}"/>
            </a:ext>
          </a:extLst>
        </xdr:cNvPr>
        <xdr:cNvSpPr/>
      </xdr:nvSpPr>
      <xdr:spPr>
        <a:xfrm>
          <a:off x="2857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131445</xdr:rowOff>
    </xdr:from>
    <xdr:to>
      <xdr:col>19</xdr:col>
      <xdr:colOff>177800</xdr:colOff>
      <xdr:row>34</xdr:row>
      <xdr:rowOff>169545</xdr:rowOff>
    </xdr:to>
    <xdr:cxnSp macro="">
      <xdr:nvCxnSpPr>
        <xdr:cNvPr id="78" name="直線コネクタ 77">
          <a:extLst>
            <a:ext uri="{FF2B5EF4-FFF2-40B4-BE49-F238E27FC236}">
              <a16:creationId xmlns:a16="http://schemas.microsoft.com/office/drawing/2014/main" id="{C32490BD-0846-47D9-9A9C-F6AD6975B7AD}"/>
            </a:ext>
          </a:extLst>
        </xdr:cNvPr>
        <xdr:cNvCxnSpPr/>
      </xdr:nvCxnSpPr>
      <xdr:spPr>
        <a:xfrm>
          <a:off x="2908300" y="5960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42545</xdr:rowOff>
    </xdr:from>
    <xdr:to>
      <xdr:col>10</xdr:col>
      <xdr:colOff>165100</xdr:colOff>
      <xdr:row>34</xdr:row>
      <xdr:rowOff>144145</xdr:rowOff>
    </xdr:to>
    <xdr:sp macro="" textlink="">
      <xdr:nvSpPr>
        <xdr:cNvPr id="79" name="楕円 78">
          <a:extLst>
            <a:ext uri="{FF2B5EF4-FFF2-40B4-BE49-F238E27FC236}">
              <a16:creationId xmlns:a16="http://schemas.microsoft.com/office/drawing/2014/main" id="{76A78D58-862A-44B7-8717-3570D6E454C4}"/>
            </a:ext>
          </a:extLst>
        </xdr:cNvPr>
        <xdr:cNvSpPr/>
      </xdr:nvSpPr>
      <xdr:spPr>
        <a:xfrm>
          <a:off x="1968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93345</xdr:rowOff>
    </xdr:from>
    <xdr:to>
      <xdr:col>15</xdr:col>
      <xdr:colOff>50800</xdr:colOff>
      <xdr:row>34</xdr:row>
      <xdr:rowOff>131445</xdr:rowOff>
    </xdr:to>
    <xdr:cxnSp macro="">
      <xdr:nvCxnSpPr>
        <xdr:cNvPr id="80" name="直線コネクタ 79">
          <a:extLst>
            <a:ext uri="{FF2B5EF4-FFF2-40B4-BE49-F238E27FC236}">
              <a16:creationId xmlns:a16="http://schemas.microsoft.com/office/drawing/2014/main" id="{8F3C3CAC-79E3-4988-A3ED-3268FD720D26}"/>
            </a:ext>
          </a:extLst>
        </xdr:cNvPr>
        <xdr:cNvCxnSpPr/>
      </xdr:nvCxnSpPr>
      <xdr:spPr>
        <a:xfrm>
          <a:off x="2019300" y="5922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23495</xdr:rowOff>
    </xdr:from>
    <xdr:to>
      <xdr:col>6</xdr:col>
      <xdr:colOff>38100</xdr:colOff>
      <xdr:row>34</xdr:row>
      <xdr:rowOff>125095</xdr:rowOff>
    </xdr:to>
    <xdr:sp macro="" textlink="">
      <xdr:nvSpPr>
        <xdr:cNvPr id="81" name="楕円 80">
          <a:extLst>
            <a:ext uri="{FF2B5EF4-FFF2-40B4-BE49-F238E27FC236}">
              <a16:creationId xmlns:a16="http://schemas.microsoft.com/office/drawing/2014/main" id="{876AA6BC-7037-4221-A931-3567C4285FEB}"/>
            </a:ext>
          </a:extLst>
        </xdr:cNvPr>
        <xdr:cNvSpPr/>
      </xdr:nvSpPr>
      <xdr:spPr>
        <a:xfrm>
          <a:off x="1079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74295</xdr:rowOff>
    </xdr:from>
    <xdr:to>
      <xdr:col>10</xdr:col>
      <xdr:colOff>114300</xdr:colOff>
      <xdr:row>34</xdr:row>
      <xdr:rowOff>93345</xdr:rowOff>
    </xdr:to>
    <xdr:cxnSp macro="">
      <xdr:nvCxnSpPr>
        <xdr:cNvPr id="82" name="直線コネクタ 81">
          <a:extLst>
            <a:ext uri="{FF2B5EF4-FFF2-40B4-BE49-F238E27FC236}">
              <a16:creationId xmlns:a16="http://schemas.microsoft.com/office/drawing/2014/main" id="{7B847B26-130F-40F0-A3C8-CD9B71DC8292}"/>
            </a:ext>
          </a:extLst>
        </xdr:cNvPr>
        <xdr:cNvCxnSpPr/>
      </xdr:nvCxnSpPr>
      <xdr:spPr>
        <a:xfrm>
          <a:off x="1130300" y="59035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3" name="n_1aveValue【図書館】&#10;有形固定資産減価償却率">
          <a:extLst>
            <a:ext uri="{FF2B5EF4-FFF2-40B4-BE49-F238E27FC236}">
              <a16:creationId xmlns:a16="http://schemas.microsoft.com/office/drawing/2014/main" id="{098F71A8-9AC6-4B1D-AA4C-2EF8AACC412E}"/>
            </a:ext>
          </a:extLst>
        </xdr:cNvPr>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85742</xdr:rowOff>
    </xdr:from>
    <xdr:ext cx="405111" cy="259045"/>
    <xdr:sp macro="" textlink="">
      <xdr:nvSpPr>
        <xdr:cNvPr id="84" name="n_2aveValue【図書館】&#10;有形固定資産減価償却率">
          <a:extLst>
            <a:ext uri="{FF2B5EF4-FFF2-40B4-BE49-F238E27FC236}">
              <a16:creationId xmlns:a16="http://schemas.microsoft.com/office/drawing/2014/main" id="{677CAE0B-7A43-4CD9-BCB1-13FBC9FA4E8E}"/>
            </a:ext>
          </a:extLst>
        </xdr:cNvPr>
        <xdr:cNvSpPr txBox="1"/>
      </xdr:nvSpPr>
      <xdr:spPr>
        <a:xfrm>
          <a:off x="2705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36212</xdr:rowOff>
    </xdr:from>
    <xdr:ext cx="405111" cy="259045"/>
    <xdr:sp macro="" textlink="">
      <xdr:nvSpPr>
        <xdr:cNvPr id="85" name="n_3aveValue【図書館】&#10;有形固定資産減価償却率">
          <a:extLst>
            <a:ext uri="{FF2B5EF4-FFF2-40B4-BE49-F238E27FC236}">
              <a16:creationId xmlns:a16="http://schemas.microsoft.com/office/drawing/2014/main" id="{7B60B8B4-1C69-4433-A815-9C0FF7A7AC88}"/>
            </a:ext>
          </a:extLst>
        </xdr:cNvPr>
        <xdr:cNvSpPr txBox="1"/>
      </xdr:nvSpPr>
      <xdr:spPr>
        <a:xfrm>
          <a:off x="1816744" y="620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60977</xdr:rowOff>
    </xdr:from>
    <xdr:ext cx="405111" cy="259045"/>
    <xdr:sp macro="" textlink="">
      <xdr:nvSpPr>
        <xdr:cNvPr id="86" name="n_4aveValue【図書館】&#10;有形固定資産減価償却率">
          <a:extLst>
            <a:ext uri="{FF2B5EF4-FFF2-40B4-BE49-F238E27FC236}">
              <a16:creationId xmlns:a16="http://schemas.microsoft.com/office/drawing/2014/main" id="{678A67C7-2373-4A7A-9AB9-7D97D1713F74}"/>
            </a:ext>
          </a:extLst>
        </xdr:cNvPr>
        <xdr:cNvSpPr txBox="1"/>
      </xdr:nvSpPr>
      <xdr:spPr>
        <a:xfrm>
          <a:off x="927744"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65422</xdr:rowOff>
    </xdr:from>
    <xdr:ext cx="405111" cy="259045"/>
    <xdr:sp macro="" textlink="">
      <xdr:nvSpPr>
        <xdr:cNvPr id="87" name="n_1mainValue【図書館】&#10;有形固定資産減価償却率">
          <a:extLst>
            <a:ext uri="{FF2B5EF4-FFF2-40B4-BE49-F238E27FC236}">
              <a16:creationId xmlns:a16="http://schemas.microsoft.com/office/drawing/2014/main" id="{A108251C-F5BF-4794-B5B3-E10BBCD93FAB}"/>
            </a:ext>
          </a:extLst>
        </xdr:cNvPr>
        <xdr:cNvSpPr txBox="1"/>
      </xdr:nvSpPr>
      <xdr:spPr>
        <a:xfrm>
          <a:off x="35820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27322</xdr:rowOff>
    </xdr:from>
    <xdr:ext cx="405111" cy="259045"/>
    <xdr:sp macro="" textlink="">
      <xdr:nvSpPr>
        <xdr:cNvPr id="88" name="n_2mainValue【図書館】&#10;有形固定資産減価償却率">
          <a:extLst>
            <a:ext uri="{FF2B5EF4-FFF2-40B4-BE49-F238E27FC236}">
              <a16:creationId xmlns:a16="http://schemas.microsoft.com/office/drawing/2014/main" id="{75EDE820-8629-48E4-A1B8-9CFE7F7A8827}"/>
            </a:ext>
          </a:extLst>
        </xdr:cNvPr>
        <xdr:cNvSpPr txBox="1"/>
      </xdr:nvSpPr>
      <xdr:spPr>
        <a:xfrm>
          <a:off x="2705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160672</xdr:rowOff>
    </xdr:from>
    <xdr:ext cx="405111" cy="259045"/>
    <xdr:sp macro="" textlink="">
      <xdr:nvSpPr>
        <xdr:cNvPr id="89" name="n_3mainValue【図書館】&#10;有形固定資産減価償却率">
          <a:extLst>
            <a:ext uri="{FF2B5EF4-FFF2-40B4-BE49-F238E27FC236}">
              <a16:creationId xmlns:a16="http://schemas.microsoft.com/office/drawing/2014/main" id="{FC27D28E-D19C-4C7F-8906-B7744F848DBF}"/>
            </a:ext>
          </a:extLst>
        </xdr:cNvPr>
        <xdr:cNvSpPr txBox="1"/>
      </xdr:nvSpPr>
      <xdr:spPr>
        <a:xfrm>
          <a:off x="18167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141622</xdr:rowOff>
    </xdr:from>
    <xdr:ext cx="405111" cy="259045"/>
    <xdr:sp macro="" textlink="">
      <xdr:nvSpPr>
        <xdr:cNvPr id="90" name="n_4mainValue【図書館】&#10;有形固定資産減価償却率">
          <a:extLst>
            <a:ext uri="{FF2B5EF4-FFF2-40B4-BE49-F238E27FC236}">
              <a16:creationId xmlns:a16="http://schemas.microsoft.com/office/drawing/2014/main" id="{31C439F7-5AEA-47A1-AB85-8E3E2B385A87}"/>
            </a:ext>
          </a:extLst>
        </xdr:cNvPr>
        <xdr:cNvSpPr txBox="1"/>
      </xdr:nvSpPr>
      <xdr:spPr>
        <a:xfrm>
          <a:off x="9277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87A9E24-E08F-45D9-BC82-F2FF2A18950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972788F-0F02-466E-8320-EE744FA1967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B24E42D-25BB-4562-AF19-BB480CA5F1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74B0705-B6AF-4877-94B2-FE48016B9C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E0911E6-CD92-4AF1-9234-F2BA204F0E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F5EDDA4-B9D4-4429-9B08-3E4CD410E15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DACC9A0-57CF-41C7-ACFA-7276183244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4B9FD7C-0A0F-4EEE-B068-2E0B0D17127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3578627D-AEC0-498B-A1CD-5C3A5241A1A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E440D69-70A4-40AF-B494-4A4BB514B0A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C4D70408-CE1E-48E3-920B-344618C0546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6AD80AB6-D482-4FB4-A971-A153370B63D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B2F3FF5C-CA35-45F5-998C-BF64B1B60D3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F0A7118-8624-4F49-9ED9-16143B0C1BF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F3A7EB66-803D-43F9-B6F5-5FDC10866ED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F1EB3BA1-2576-4C27-AB01-D73FB06553C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E1FC7323-D2D7-477B-AEE8-CF3F4CE67DE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BA75B8E8-E913-434C-B5EF-44794DF2AEA8}"/>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381E7B6C-22B7-4505-880A-43AAC2D52AA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0" name="テキスト ボックス 109">
          <a:extLst>
            <a:ext uri="{FF2B5EF4-FFF2-40B4-BE49-F238E27FC236}">
              <a16:creationId xmlns:a16="http://schemas.microsoft.com/office/drawing/2014/main" id="{4D98BA5A-11C8-464D-B180-DB3B6CD2308F}"/>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93E879C9-9BA3-4EEE-9671-3176C753D8B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2" name="テキスト ボックス 111">
          <a:extLst>
            <a:ext uri="{FF2B5EF4-FFF2-40B4-BE49-F238E27FC236}">
              <a16:creationId xmlns:a16="http://schemas.microsoft.com/office/drawing/2014/main" id="{9F2ED407-734B-42C0-AED0-A24A3194E62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BD82787-6796-4995-9500-3E640CC3D16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5805EEE7-4471-4B42-A2A0-3AD65C523A4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8A2EBE81-0141-420A-A784-528088C3A65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59872</xdr:rowOff>
    </xdr:from>
    <xdr:to>
      <xdr:col>54</xdr:col>
      <xdr:colOff>189865</xdr:colOff>
      <xdr:row>42</xdr:row>
      <xdr:rowOff>38100</xdr:rowOff>
    </xdr:to>
    <xdr:cxnSp macro="">
      <xdr:nvCxnSpPr>
        <xdr:cNvPr id="116" name="直線コネクタ 115">
          <a:extLst>
            <a:ext uri="{FF2B5EF4-FFF2-40B4-BE49-F238E27FC236}">
              <a16:creationId xmlns:a16="http://schemas.microsoft.com/office/drawing/2014/main" id="{9E644D35-6BDE-46C2-BA00-3DC0A645DC24}"/>
            </a:ext>
          </a:extLst>
        </xdr:cNvPr>
        <xdr:cNvCxnSpPr/>
      </xdr:nvCxnSpPr>
      <xdr:spPr>
        <a:xfrm flipV="1">
          <a:off x="10476865" y="5889172"/>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41927</xdr:rowOff>
    </xdr:from>
    <xdr:ext cx="469744" cy="259045"/>
    <xdr:sp macro="" textlink="">
      <xdr:nvSpPr>
        <xdr:cNvPr id="117" name="【図書館】&#10;一人当たり面積最小値テキスト">
          <a:extLst>
            <a:ext uri="{FF2B5EF4-FFF2-40B4-BE49-F238E27FC236}">
              <a16:creationId xmlns:a16="http://schemas.microsoft.com/office/drawing/2014/main" id="{78A5F629-A969-48BB-AAEE-43FCA669B1AB}"/>
            </a:ext>
          </a:extLst>
        </xdr:cNvPr>
        <xdr:cNvSpPr txBox="1"/>
      </xdr:nvSpPr>
      <xdr:spPr>
        <a:xfrm>
          <a:off x="10515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38100</xdr:rowOff>
    </xdr:from>
    <xdr:to>
      <xdr:col>55</xdr:col>
      <xdr:colOff>88900</xdr:colOff>
      <xdr:row>42</xdr:row>
      <xdr:rowOff>38100</xdr:rowOff>
    </xdr:to>
    <xdr:cxnSp macro="">
      <xdr:nvCxnSpPr>
        <xdr:cNvPr id="118" name="直線コネクタ 117">
          <a:extLst>
            <a:ext uri="{FF2B5EF4-FFF2-40B4-BE49-F238E27FC236}">
              <a16:creationId xmlns:a16="http://schemas.microsoft.com/office/drawing/2014/main" id="{6821BA7D-D0E1-4980-B63B-F61BC186946F}"/>
            </a:ext>
          </a:extLst>
        </xdr:cNvPr>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6549</xdr:rowOff>
    </xdr:from>
    <xdr:ext cx="469744" cy="259045"/>
    <xdr:sp macro="" textlink="">
      <xdr:nvSpPr>
        <xdr:cNvPr id="119" name="【図書館】&#10;一人当たり面積最大値テキスト">
          <a:extLst>
            <a:ext uri="{FF2B5EF4-FFF2-40B4-BE49-F238E27FC236}">
              <a16:creationId xmlns:a16="http://schemas.microsoft.com/office/drawing/2014/main" id="{F1BF5651-2B3E-4678-9F0C-147692ACCE2F}"/>
            </a:ext>
          </a:extLst>
        </xdr:cNvPr>
        <xdr:cNvSpPr txBox="1"/>
      </xdr:nvSpPr>
      <xdr:spPr>
        <a:xfrm>
          <a:off x="10515600" y="566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59872</xdr:rowOff>
    </xdr:from>
    <xdr:to>
      <xdr:col>55</xdr:col>
      <xdr:colOff>88900</xdr:colOff>
      <xdr:row>34</xdr:row>
      <xdr:rowOff>59872</xdr:rowOff>
    </xdr:to>
    <xdr:cxnSp macro="">
      <xdr:nvCxnSpPr>
        <xdr:cNvPr id="120" name="直線コネクタ 119">
          <a:extLst>
            <a:ext uri="{FF2B5EF4-FFF2-40B4-BE49-F238E27FC236}">
              <a16:creationId xmlns:a16="http://schemas.microsoft.com/office/drawing/2014/main" id="{4E8D1B20-D055-4910-9323-17C52CECC2D5}"/>
            </a:ext>
          </a:extLst>
        </xdr:cNvPr>
        <xdr:cNvCxnSpPr/>
      </xdr:nvCxnSpPr>
      <xdr:spPr>
        <a:xfrm>
          <a:off x="10388600" y="588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58255</xdr:rowOff>
    </xdr:from>
    <xdr:ext cx="469744" cy="259045"/>
    <xdr:sp macro="" textlink="">
      <xdr:nvSpPr>
        <xdr:cNvPr id="121" name="【図書館】&#10;一人当たり面積平均値テキスト">
          <a:extLst>
            <a:ext uri="{FF2B5EF4-FFF2-40B4-BE49-F238E27FC236}">
              <a16:creationId xmlns:a16="http://schemas.microsoft.com/office/drawing/2014/main" id="{2074A929-FFBD-4CAD-8663-DBD23B553607}"/>
            </a:ext>
          </a:extLst>
        </xdr:cNvPr>
        <xdr:cNvSpPr txBox="1"/>
      </xdr:nvSpPr>
      <xdr:spPr>
        <a:xfrm>
          <a:off x="10515600" y="691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79828</xdr:rowOff>
    </xdr:from>
    <xdr:to>
      <xdr:col>55</xdr:col>
      <xdr:colOff>50800</xdr:colOff>
      <xdr:row>41</xdr:row>
      <xdr:rowOff>9978</xdr:rowOff>
    </xdr:to>
    <xdr:sp macro="" textlink="">
      <xdr:nvSpPr>
        <xdr:cNvPr id="122" name="フローチャート: 判断 121">
          <a:extLst>
            <a:ext uri="{FF2B5EF4-FFF2-40B4-BE49-F238E27FC236}">
              <a16:creationId xmlns:a16="http://schemas.microsoft.com/office/drawing/2014/main" id="{D5799603-C574-41E9-A66A-A4994056BD45}"/>
            </a:ext>
          </a:extLst>
        </xdr:cNvPr>
        <xdr:cNvSpPr/>
      </xdr:nvSpPr>
      <xdr:spPr>
        <a:xfrm>
          <a:off x="10426700" y="69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153307</xdr:rowOff>
    </xdr:from>
    <xdr:to>
      <xdr:col>50</xdr:col>
      <xdr:colOff>165100</xdr:colOff>
      <xdr:row>40</xdr:row>
      <xdr:rowOff>83457</xdr:rowOff>
    </xdr:to>
    <xdr:sp macro="" textlink="">
      <xdr:nvSpPr>
        <xdr:cNvPr id="123" name="フローチャート: 判断 122">
          <a:extLst>
            <a:ext uri="{FF2B5EF4-FFF2-40B4-BE49-F238E27FC236}">
              <a16:creationId xmlns:a16="http://schemas.microsoft.com/office/drawing/2014/main" id="{1E480509-9FFA-415D-8053-FA2A40BFFEED}"/>
            </a:ext>
          </a:extLst>
        </xdr:cNvPr>
        <xdr:cNvSpPr/>
      </xdr:nvSpPr>
      <xdr:spPr>
        <a:xfrm>
          <a:off x="9588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4" name="フローチャート: 判断 123">
          <a:extLst>
            <a:ext uri="{FF2B5EF4-FFF2-40B4-BE49-F238E27FC236}">
              <a16:creationId xmlns:a16="http://schemas.microsoft.com/office/drawing/2014/main" id="{70B87416-F837-4547-8AE3-A68461BFD239}"/>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3628</xdr:rowOff>
    </xdr:from>
    <xdr:to>
      <xdr:col>41</xdr:col>
      <xdr:colOff>101600</xdr:colOff>
      <xdr:row>40</xdr:row>
      <xdr:rowOff>105228</xdr:rowOff>
    </xdr:to>
    <xdr:sp macro="" textlink="">
      <xdr:nvSpPr>
        <xdr:cNvPr id="125" name="フローチャート: 判断 124">
          <a:extLst>
            <a:ext uri="{FF2B5EF4-FFF2-40B4-BE49-F238E27FC236}">
              <a16:creationId xmlns:a16="http://schemas.microsoft.com/office/drawing/2014/main" id="{94B4DD24-E86A-499D-A352-805BB37300F6}"/>
            </a:ext>
          </a:extLst>
        </xdr:cNvPr>
        <xdr:cNvSpPr/>
      </xdr:nvSpPr>
      <xdr:spPr>
        <a:xfrm>
          <a:off x="7810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6" name="フローチャート: 判断 125">
          <a:extLst>
            <a:ext uri="{FF2B5EF4-FFF2-40B4-BE49-F238E27FC236}">
              <a16:creationId xmlns:a16="http://schemas.microsoft.com/office/drawing/2014/main" id="{1A70136B-4B88-40E0-875F-737F2E1E708A}"/>
            </a:ext>
          </a:extLst>
        </xdr:cNvPr>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5207911-7EAC-451A-8D68-604EFC6DE0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FC4A2AC-7BDE-487B-9601-BE7E6AB0288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6E6E061-ECE6-415D-B4E3-D248055D067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3B8B771-B1EB-4D11-B987-F281C0486B3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2338CC3-EE22-44BA-B519-B338CA3F5DA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9072</xdr:rowOff>
    </xdr:from>
    <xdr:to>
      <xdr:col>55</xdr:col>
      <xdr:colOff>50800</xdr:colOff>
      <xdr:row>34</xdr:row>
      <xdr:rowOff>110672</xdr:rowOff>
    </xdr:to>
    <xdr:sp macro="" textlink="">
      <xdr:nvSpPr>
        <xdr:cNvPr id="132" name="楕円 131">
          <a:extLst>
            <a:ext uri="{FF2B5EF4-FFF2-40B4-BE49-F238E27FC236}">
              <a16:creationId xmlns:a16="http://schemas.microsoft.com/office/drawing/2014/main" id="{FDD788BA-A473-495A-9A0E-0A9AEBF99CBC}"/>
            </a:ext>
          </a:extLst>
        </xdr:cNvPr>
        <xdr:cNvSpPr/>
      </xdr:nvSpPr>
      <xdr:spPr>
        <a:xfrm>
          <a:off x="104267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133549</xdr:rowOff>
    </xdr:from>
    <xdr:ext cx="469744" cy="259045"/>
    <xdr:sp macro="" textlink="">
      <xdr:nvSpPr>
        <xdr:cNvPr id="133" name="【図書館】&#10;一人当たり面積該当値テキスト">
          <a:extLst>
            <a:ext uri="{FF2B5EF4-FFF2-40B4-BE49-F238E27FC236}">
              <a16:creationId xmlns:a16="http://schemas.microsoft.com/office/drawing/2014/main" id="{F04F24D9-939B-459C-8666-47D60AB22D56}"/>
            </a:ext>
          </a:extLst>
        </xdr:cNvPr>
        <xdr:cNvSpPr txBox="1"/>
      </xdr:nvSpPr>
      <xdr:spPr>
        <a:xfrm>
          <a:off x="10515600" y="579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9072</xdr:rowOff>
    </xdr:from>
    <xdr:to>
      <xdr:col>50</xdr:col>
      <xdr:colOff>165100</xdr:colOff>
      <xdr:row>34</xdr:row>
      <xdr:rowOff>110672</xdr:rowOff>
    </xdr:to>
    <xdr:sp macro="" textlink="">
      <xdr:nvSpPr>
        <xdr:cNvPr id="134" name="楕円 133">
          <a:extLst>
            <a:ext uri="{FF2B5EF4-FFF2-40B4-BE49-F238E27FC236}">
              <a16:creationId xmlns:a16="http://schemas.microsoft.com/office/drawing/2014/main" id="{503861AF-1F27-4E31-B1BA-BE8A5572D89D}"/>
            </a:ext>
          </a:extLst>
        </xdr:cNvPr>
        <xdr:cNvSpPr/>
      </xdr:nvSpPr>
      <xdr:spPr>
        <a:xfrm>
          <a:off x="9588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59872</xdr:rowOff>
    </xdr:from>
    <xdr:to>
      <xdr:col>55</xdr:col>
      <xdr:colOff>0</xdr:colOff>
      <xdr:row>34</xdr:row>
      <xdr:rowOff>59872</xdr:rowOff>
    </xdr:to>
    <xdr:cxnSp macro="">
      <xdr:nvCxnSpPr>
        <xdr:cNvPr id="135" name="直線コネクタ 134">
          <a:extLst>
            <a:ext uri="{FF2B5EF4-FFF2-40B4-BE49-F238E27FC236}">
              <a16:creationId xmlns:a16="http://schemas.microsoft.com/office/drawing/2014/main" id="{DC68A08B-EA0D-4784-88FE-1FB22C83462C}"/>
            </a:ext>
          </a:extLst>
        </xdr:cNvPr>
        <xdr:cNvCxnSpPr/>
      </xdr:nvCxnSpPr>
      <xdr:spPr>
        <a:xfrm>
          <a:off x="9639300" y="5889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169636</xdr:rowOff>
    </xdr:from>
    <xdr:to>
      <xdr:col>46</xdr:col>
      <xdr:colOff>38100</xdr:colOff>
      <xdr:row>34</xdr:row>
      <xdr:rowOff>99786</xdr:rowOff>
    </xdr:to>
    <xdr:sp macro="" textlink="">
      <xdr:nvSpPr>
        <xdr:cNvPr id="136" name="楕円 135">
          <a:extLst>
            <a:ext uri="{FF2B5EF4-FFF2-40B4-BE49-F238E27FC236}">
              <a16:creationId xmlns:a16="http://schemas.microsoft.com/office/drawing/2014/main" id="{08CDEB83-C44E-4E5D-BD3E-335AFAED0C61}"/>
            </a:ext>
          </a:extLst>
        </xdr:cNvPr>
        <xdr:cNvSpPr/>
      </xdr:nvSpPr>
      <xdr:spPr>
        <a:xfrm>
          <a:off x="8699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48986</xdr:rowOff>
    </xdr:from>
    <xdr:to>
      <xdr:col>50</xdr:col>
      <xdr:colOff>114300</xdr:colOff>
      <xdr:row>34</xdr:row>
      <xdr:rowOff>59872</xdr:rowOff>
    </xdr:to>
    <xdr:cxnSp macro="">
      <xdr:nvCxnSpPr>
        <xdr:cNvPr id="137" name="直線コネクタ 136">
          <a:extLst>
            <a:ext uri="{FF2B5EF4-FFF2-40B4-BE49-F238E27FC236}">
              <a16:creationId xmlns:a16="http://schemas.microsoft.com/office/drawing/2014/main" id="{7F7F195C-5B97-4493-839B-2BF6DCD2F744}"/>
            </a:ext>
          </a:extLst>
        </xdr:cNvPr>
        <xdr:cNvCxnSpPr/>
      </xdr:nvCxnSpPr>
      <xdr:spPr>
        <a:xfrm>
          <a:off x="8750300" y="58782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158750</xdr:rowOff>
    </xdr:from>
    <xdr:to>
      <xdr:col>41</xdr:col>
      <xdr:colOff>101600</xdr:colOff>
      <xdr:row>34</xdr:row>
      <xdr:rowOff>88900</xdr:rowOff>
    </xdr:to>
    <xdr:sp macro="" textlink="">
      <xdr:nvSpPr>
        <xdr:cNvPr id="138" name="楕円 137">
          <a:extLst>
            <a:ext uri="{FF2B5EF4-FFF2-40B4-BE49-F238E27FC236}">
              <a16:creationId xmlns:a16="http://schemas.microsoft.com/office/drawing/2014/main" id="{E78BD28C-DFD6-457A-9400-2716E007E7AC}"/>
            </a:ext>
          </a:extLst>
        </xdr:cNvPr>
        <xdr:cNvSpPr/>
      </xdr:nvSpPr>
      <xdr:spPr>
        <a:xfrm>
          <a:off x="7810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38100</xdr:rowOff>
    </xdr:from>
    <xdr:to>
      <xdr:col>45</xdr:col>
      <xdr:colOff>177800</xdr:colOff>
      <xdr:row>34</xdr:row>
      <xdr:rowOff>48986</xdr:rowOff>
    </xdr:to>
    <xdr:cxnSp macro="">
      <xdr:nvCxnSpPr>
        <xdr:cNvPr id="139" name="直線コネクタ 138">
          <a:extLst>
            <a:ext uri="{FF2B5EF4-FFF2-40B4-BE49-F238E27FC236}">
              <a16:creationId xmlns:a16="http://schemas.microsoft.com/office/drawing/2014/main" id="{0FEC9CB4-9E4D-476B-AE73-174E8B6717E4}"/>
            </a:ext>
          </a:extLst>
        </xdr:cNvPr>
        <xdr:cNvCxnSpPr/>
      </xdr:nvCxnSpPr>
      <xdr:spPr>
        <a:xfrm>
          <a:off x="7861300" y="5867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147864</xdr:rowOff>
    </xdr:from>
    <xdr:to>
      <xdr:col>36</xdr:col>
      <xdr:colOff>165100</xdr:colOff>
      <xdr:row>34</xdr:row>
      <xdr:rowOff>78014</xdr:rowOff>
    </xdr:to>
    <xdr:sp macro="" textlink="">
      <xdr:nvSpPr>
        <xdr:cNvPr id="140" name="楕円 139">
          <a:extLst>
            <a:ext uri="{FF2B5EF4-FFF2-40B4-BE49-F238E27FC236}">
              <a16:creationId xmlns:a16="http://schemas.microsoft.com/office/drawing/2014/main" id="{22D7EC95-0335-438C-8498-D7B40D6416C9}"/>
            </a:ext>
          </a:extLst>
        </xdr:cNvPr>
        <xdr:cNvSpPr/>
      </xdr:nvSpPr>
      <xdr:spPr>
        <a:xfrm>
          <a:off x="6921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27214</xdr:rowOff>
    </xdr:from>
    <xdr:to>
      <xdr:col>41</xdr:col>
      <xdr:colOff>50800</xdr:colOff>
      <xdr:row>34</xdr:row>
      <xdr:rowOff>38100</xdr:rowOff>
    </xdr:to>
    <xdr:cxnSp macro="">
      <xdr:nvCxnSpPr>
        <xdr:cNvPr id="141" name="直線コネクタ 140">
          <a:extLst>
            <a:ext uri="{FF2B5EF4-FFF2-40B4-BE49-F238E27FC236}">
              <a16:creationId xmlns:a16="http://schemas.microsoft.com/office/drawing/2014/main" id="{7909E493-0574-4A6B-9446-3E89833A9083}"/>
            </a:ext>
          </a:extLst>
        </xdr:cNvPr>
        <xdr:cNvCxnSpPr/>
      </xdr:nvCxnSpPr>
      <xdr:spPr>
        <a:xfrm>
          <a:off x="6972300" y="5856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74584</xdr:rowOff>
    </xdr:from>
    <xdr:ext cx="469744" cy="259045"/>
    <xdr:sp macro="" textlink="">
      <xdr:nvSpPr>
        <xdr:cNvPr id="142" name="n_1aveValue【図書館】&#10;一人当たり面積">
          <a:extLst>
            <a:ext uri="{FF2B5EF4-FFF2-40B4-BE49-F238E27FC236}">
              <a16:creationId xmlns:a16="http://schemas.microsoft.com/office/drawing/2014/main" id="{B4E2C8AF-59A8-490B-9C46-ECF753C8B328}"/>
            </a:ext>
          </a:extLst>
        </xdr:cNvPr>
        <xdr:cNvSpPr txBox="1"/>
      </xdr:nvSpPr>
      <xdr:spPr>
        <a:xfrm>
          <a:off x="93917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3" name="n_2aveValue【図書館】&#10;一人当たり面積">
          <a:extLst>
            <a:ext uri="{FF2B5EF4-FFF2-40B4-BE49-F238E27FC236}">
              <a16:creationId xmlns:a16="http://schemas.microsoft.com/office/drawing/2014/main" id="{801C137E-8733-4AD0-83B3-DD7D7F31E741}"/>
            </a:ext>
          </a:extLst>
        </xdr:cNvPr>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96355</xdr:rowOff>
    </xdr:from>
    <xdr:ext cx="469744" cy="259045"/>
    <xdr:sp macro="" textlink="">
      <xdr:nvSpPr>
        <xdr:cNvPr id="144" name="n_3aveValue【図書館】&#10;一人当たり面積">
          <a:extLst>
            <a:ext uri="{FF2B5EF4-FFF2-40B4-BE49-F238E27FC236}">
              <a16:creationId xmlns:a16="http://schemas.microsoft.com/office/drawing/2014/main" id="{6D1EE36F-BE88-4F7E-AA6D-AF22EB3269D2}"/>
            </a:ext>
          </a:extLst>
        </xdr:cNvPr>
        <xdr:cNvSpPr txBox="1"/>
      </xdr:nvSpPr>
      <xdr:spPr>
        <a:xfrm>
          <a:off x="7626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5" name="n_4aveValue【図書館】&#10;一人当たり面積">
          <a:extLst>
            <a:ext uri="{FF2B5EF4-FFF2-40B4-BE49-F238E27FC236}">
              <a16:creationId xmlns:a16="http://schemas.microsoft.com/office/drawing/2014/main" id="{D7C7BDC0-2660-4AC7-AD07-5D532ECB91D9}"/>
            </a:ext>
          </a:extLst>
        </xdr:cNvPr>
        <xdr:cNvSpPr txBox="1"/>
      </xdr:nvSpPr>
      <xdr:spPr>
        <a:xfrm>
          <a:off x="6737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127199</xdr:rowOff>
    </xdr:from>
    <xdr:ext cx="469744" cy="259045"/>
    <xdr:sp macro="" textlink="">
      <xdr:nvSpPr>
        <xdr:cNvPr id="146" name="n_1mainValue【図書館】&#10;一人当たり面積">
          <a:extLst>
            <a:ext uri="{FF2B5EF4-FFF2-40B4-BE49-F238E27FC236}">
              <a16:creationId xmlns:a16="http://schemas.microsoft.com/office/drawing/2014/main" id="{C9BB2A4F-F8F9-4069-8250-41DFEEB234F7}"/>
            </a:ext>
          </a:extLst>
        </xdr:cNvPr>
        <xdr:cNvSpPr txBox="1"/>
      </xdr:nvSpPr>
      <xdr:spPr>
        <a:xfrm>
          <a:off x="9391727" y="56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116313</xdr:rowOff>
    </xdr:from>
    <xdr:ext cx="469744" cy="259045"/>
    <xdr:sp macro="" textlink="">
      <xdr:nvSpPr>
        <xdr:cNvPr id="147" name="n_2mainValue【図書館】&#10;一人当たり面積">
          <a:extLst>
            <a:ext uri="{FF2B5EF4-FFF2-40B4-BE49-F238E27FC236}">
              <a16:creationId xmlns:a16="http://schemas.microsoft.com/office/drawing/2014/main" id="{0CFC9C45-23DE-4D6D-9E36-758330B93ADD}"/>
            </a:ext>
          </a:extLst>
        </xdr:cNvPr>
        <xdr:cNvSpPr txBox="1"/>
      </xdr:nvSpPr>
      <xdr:spPr>
        <a:xfrm>
          <a:off x="8515427" y="56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105427</xdr:rowOff>
    </xdr:from>
    <xdr:ext cx="469744" cy="259045"/>
    <xdr:sp macro="" textlink="">
      <xdr:nvSpPr>
        <xdr:cNvPr id="148" name="n_3mainValue【図書館】&#10;一人当たり面積">
          <a:extLst>
            <a:ext uri="{FF2B5EF4-FFF2-40B4-BE49-F238E27FC236}">
              <a16:creationId xmlns:a16="http://schemas.microsoft.com/office/drawing/2014/main" id="{34398841-3C13-4B13-A240-F89A5FAAB4F7}"/>
            </a:ext>
          </a:extLst>
        </xdr:cNvPr>
        <xdr:cNvSpPr txBox="1"/>
      </xdr:nvSpPr>
      <xdr:spPr>
        <a:xfrm>
          <a:off x="7626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94541</xdr:rowOff>
    </xdr:from>
    <xdr:ext cx="469744" cy="259045"/>
    <xdr:sp macro="" textlink="">
      <xdr:nvSpPr>
        <xdr:cNvPr id="149" name="n_4mainValue【図書館】&#10;一人当たり面積">
          <a:extLst>
            <a:ext uri="{FF2B5EF4-FFF2-40B4-BE49-F238E27FC236}">
              <a16:creationId xmlns:a16="http://schemas.microsoft.com/office/drawing/2014/main" id="{AD13BB43-C41E-4FEB-8FD8-F89B536E2E7C}"/>
            </a:ext>
          </a:extLst>
        </xdr:cNvPr>
        <xdr:cNvSpPr txBox="1"/>
      </xdr:nvSpPr>
      <xdr:spPr>
        <a:xfrm>
          <a:off x="6737427" y="55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6C6A1C3D-5526-4F0D-BA85-94C29A494A9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55E0F4FC-6339-41B5-AC23-EC558054CC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2B506BAF-EBFD-4DC9-9DB8-5C240EDCF9E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FC7338A5-F139-41B6-A971-A965F792F58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FF9DD32E-EADE-4431-BDD8-721AD1F8EA6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7C490C0D-D93D-4484-9986-FF686356A2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B12A4A6-CF22-4E8C-812B-8357BFFFD75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D3BA45FF-9C0E-433D-830C-6AB5A55DCD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56990B37-BFC0-41AC-A578-E8E2F35845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CFC6E61F-43A2-428D-AAFF-AEE38F53CC2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C0299F6D-3E3C-48E1-878F-11EB8D83FA4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9910CDB8-83A5-4276-BB97-24DA4294925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2" name="テキスト ボックス 161">
          <a:extLst>
            <a:ext uri="{FF2B5EF4-FFF2-40B4-BE49-F238E27FC236}">
              <a16:creationId xmlns:a16="http://schemas.microsoft.com/office/drawing/2014/main" id="{021498BA-E1E0-4EA4-90E7-114C89774E8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8D75EC7B-C4ED-454E-81FD-D58D65A9817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16A3E334-1EE0-44A4-822E-262A79987E8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39AE6477-B66A-4990-BC93-321FAEAC32B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A493B413-A914-4FDD-A7B9-6000BF0B6F8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7B38FAB1-1C6D-4144-88B3-B207837C5F9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96EC6EC6-F2A1-4176-B7B2-73A7141A228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4D4E880B-7303-4F17-9610-72C7F45DB49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0" name="テキスト ボックス 169">
          <a:extLst>
            <a:ext uri="{FF2B5EF4-FFF2-40B4-BE49-F238E27FC236}">
              <a16:creationId xmlns:a16="http://schemas.microsoft.com/office/drawing/2014/main" id="{4B948BAB-0A18-433E-A696-A9E300904F2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D9258EC-0FF2-4E26-B954-ADF6FCC7F4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2" name="テキスト ボックス 171">
          <a:extLst>
            <a:ext uri="{FF2B5EF4-FFF2-40B4-BE49-F238E27FC236}">
              <a16:creationId xmlns:a16="http://schemas.microsoft.com/office/drawing/2014/main" id="{C4E50B94-B303-439D-8E0C-3849AAFFF2C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681465F-EC62-4B21-957F-E3EEFF7ADE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4" name="直線コネクタ 173">
          <a:extLst>
            <a:ext uri="{FF2B5EF4-FFF2-40B4-BE49-F238E27FC236}">
              <a16:creationId xmlns:a16="http://schemas.microsoft.com/office/drawing/2014/main" id="{B8FD91F9-C71F-44F9-B48D-085152718494}"/>
            </a:ext>
          </a:extLst>
        </xdr:cNvPr>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A9B4692F-8808-43D8-8A04-8EFBB9360CB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6" name="直線コネクタ 175">
          <a:extLst>
            <a:ext uri="{FF2B5EF4-FFF2-40B4-BE49-F238E27FC236}">
              <a16:creationId xmlns:a16="http://schemas.microsoft.com/office/drawing/2014/main" id="{DABDFB7A-4FEA-47C9-90BD-A5A23EC7CD8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D8B27C21-8E3E-435C-8CB8-8E69685DA072}"/>
            </a:ext>
          </a:extLst>
        </xdr:cNvPr>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8" name="直線コネクタ 177">
          <a:extLst>
            <a:ext uri="{FF2B5EF4-FFF2-40B4-BE49-F238E27FC236}">
              <a16:creationId xmlns:a16="http://schemas.microsoft.com/office/drawing/2014/main" id="{77B85430-5606-49E6-B9D6-C77ABA38FF8E}"/>
            </a:ext>
          </a:extLst>
        </xdr:cNvPr>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17931AAD-B65D-4AFC-9ED9-DD5D10FDB1F3}"/>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80" name="フローチャート: 判断 179">
          <a:extLst>
            <a:ext uri="{FF2B5EF4-FFF2-40B4-BE49-F238E27FC236}">
              <a16:creationId xmlns:a16="http://schemas.microsoft.com/office/drawing/2014/main" id="{3964CF59-51D3-494D-9034-606D3EF90E0D}"/>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1" name="フローチャート: 判断 180">
          <a:extLst>
            <a:ext uri="{FF2B5EF4-FFF2-40B4-BE49-F238E27FC236}">
              <a16:creationId xmlns:a16="http://schemas.microsoft.com/office/drawing/2014/main" id="{9F195727-936E-40F1-B5E6-9611B04FC8C1}"/>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2" name="フローチャート: 判断 181">
          <a:extLst>
            <a:ext uri="{FF2B5EF4-FFF2-40B4-BE49-F238E27FC236}">
              <a16:creationId xmlns:a16="http://schemas.microsoft.com/office/drawing/2014/main" id="{07263F8F-39CF-4807-8FB9-2F6DC554F65C}"/>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3" name="フローチャート: 判断 182">
          <a:extLst>
            <a:ext uri="{FF2B5EF4-FFF2-40B4-BE49-F238E27FC236}">
              <a16:creationId xmlns:a16="http://schemas.microsoft.com/office/drawing/2014/main" id="{7E1A2B86-8DF8-445F-8EC7-70FC9E11AA55}"/>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4" name="フローチャート: 判断 183">
          <a:extLst>
            <a:ext uri="{FF2B5EF4-FFF2-40B4-BE49-F238E27FC236}">
              <a16:creationId xmlns:a16="http://schemas.microsoft.com/office/drawing/2014/main" id="{F00777B2-86E8-4D2C-BBA8-22DE13D0B819}"/>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8CFF40B-3442-495B-A7D7-046DDEEBFD8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5EB8387-9CC8-465C-9B0C-9CE414A621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176D639-8D5C-438A-A00D-6F06A6E3B3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51A55E0-94EA-4BE6-9262-B48EE2CA2F7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6305DF7-7C92-4290-8426-DBA2555D32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135890</xdr:rowOff>
    </xdr:from>
    <xdr:to>
      <xdr:col>24</xdr:col>
      <xdr:colOff>114300</xdr:colOff>
      <xdr:row>60</xdr:row>
      <xdr:rowOff>66040</xdr:rowOff>
    </xdr:to>
    <xdr:sp macro="" textlink="">
      <xdr:nvSpPr>
        <xdr:cNvPr id="190" name="楕円 189">
          <a:extLst>
            <a:ext uri="{FF2B5EF4-FFF2-40B4-BE49-F238E27FC236}">
              <a16:creationId xmlns:a16="http://schemas.microsoft.com/office/drawing/2014/main" id="{801F1174-657A-41A6-8996-14EF4810D446}"/>
            </a:ext>
          </a:extLst>
        </xdr:cNvPr>
        <xdr:cNvSpPr/>
      </xdr:nvSpPr>
      <xdr:spPr>
        <a:xfrm>
          <a:off x="4584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158767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1034BBA9-9FA9-44B6-AAA4-8519BAE90D2C}"/>
            </a:ext>
          </a:extLst>
        </xdr:cNvPr>
        <xdr:cNvSpPr txBox="1"/>
      </xdr:nvSpPr>
      <xdr:spPr>
        <a:xfrm>
          <a:off x="4673600"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92" name="楕円 191">
          <a:extLst>
            <a:ext uri="{FF2B5EF4-FFF2-40B4-BE49-F238E27FC236}">
              <a16:creationId xmlns:a16="http://schemas.microsoft.com/office/drawing/2014/main" id="{35DA9027-19F8-4A7A-8A31-2E9F52DCEAF2}"/>
            </a:ext>
          </a:extLst>
        </xdr:cNvPr>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xdr:rowOff>
    </xdr:from>
    <xdr:to>
      <xdr:col>24</xdr:col>
      <xdr:colOff>63500</xdr:colOff>
      <xdr:row>60</xdr:row>
      <xdr:rowOff>15240</xdr:rowOff>
    </xdr:to>
    <xdr:cxnSp macro="">
      <xdr:nvCxnSpPr>
        <xdr:cNvPr id="193" name="直線コネクタ 192">
          <a:extLst>
            <a:ext uri="{FF2B5EF4-FFF2-40B4-BE49-F238E27FC236}">
              <a16:creationId xmlns:a16="http://schemas.microsoft.com/office/drawing/2014/main" id="{B4DAF229-05DB-4A5B-9A58-F001BBD643C8}"/>
            </a:ext>
          </a:extLst>
        </xdr:cNvPr>
        <xdr:cNvCxnSpPr/>
      </xdr:nvCxnSpPr>
      <xdr:spPr>
        <a:xfrm>
          <a:off x="3797300" y="10294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114935</xdr:rowOff>
    </xdr:from>
    <xdr:to>
      <xdr:col>15</xdr:col>
      <xdr:colOff>101600</xdr:colOff>
      <xdr:row>60</xdr:row>
      <xdr:rowOff>45085</xdr:rowOff>
    </xdr:to>
    <xdr:sp macro="" textlink="">
      <xdr:nvSpPr>
        <xdr:cNvPr id="194" name="楕円 193">
          <a:extLst>
            <a:ext uri="{FF2B5EF4-FFF2-40B4-BE49-F238E27FC236}">
              <a16:creationId xmlns:a16="http://schemas.microsoft.com/office/drawing/2014/main" id="{536C7A6B-1F95-4508-962E-0CBF4112FEEA}"/>
            </a:ext>
          </a:extLst>
        </xdr:cNvPr>
        <xdr:cNvSpPr/>
      </xdr:nvSpPr>
      <xdr:spPr>
        <a:xfrm>
          <a:off x="2857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165735</xdr:rowOff>
    </xdr:from>
    <xdr:to>
      <xdr:col>19</xdr:col>
      <xdr:colOff>177800</xdr:colOff>
      <xdr:row>60</xdr:row>
      <xdr:rowOff>7620</xdr:rowOff>
    </xdr:to>
    <xdr:cxnSp macro="">
      <xdr:nvCxnSpPr>
        <xdr:cNvPr id="195" name="直線コネクタ 194">
          <a:extLst>
            <a:ext uri="{FF2B5EF4-FFF2-40B4-BE49-F238E27FC236}">
              <a16:creationId xmlns:a16="http://schemas.microsoft.com/office/drawing/2014/main" id="{E6C0BB60-78B6-4D08-9A7D-26BECBDB093E}"/>
            </a:ext>
          </a:extLst>
        </xdr:cNvPr>
        <xdr:cNvCxnSpPr/>
      </xdr:nvCxnSpPr>
      <xdr:spPr>
        <a:xfrm>
          <a:off x="2908300" y="102812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96" name="楕円 195">
          <a:extLst>
            <a:ext uri="{FF2B5EF4-FFF2-40B4-BE49-F238E27FC236}">
              <a16:creationId xmlns:a16="http://schemas.microsoft.com/office/drawing/2014/main" id="{8EDAD7CE-381A-4F00-A64B-F4282175E664}"/>
            </a:ext>
          </a:extLst>
        </xdr:cNvPr>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59</xdr:row>
      <xdr:rowOff>165735</xdr:rowOff>
    </xdr:to>
    <xdr:cxnSp macro="">
      <xdr:nvCxnSpPr>
        <xdr:cNvPr id="197" name="直線コネクタ 196">
          <a:extLst>
            <a:ext uri="{FF2B5EF4-FFF2-40B4-BE49-F238E27FC236}">
              <a16:creationId xmlns:a16="http://schemas.microsoft.com/office/drawing/2014/main" id="{ADE9EF43-6997-4A88-AB4C-6EAD0836106D}"/>
            </a:ext>
          </a:extLst>
        </xdr:cNvPr>
        <xdr:cNvCxnSpPr/>
      </xdr:nvCxnSpPr>
      <xdr:spPr>
        <a:xfrm>
          <a:off x="2019300" y="102489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122555</xdr:rowOff>
    </xdr:from>
    <xdr:to>
      <xdr:col>6</xdr:col>
      <xdr:colOff>38100</xdr:colOff>
      <xdr:row>60</xdr:row>
      <xdr:rowOff>52705</xdr:rowOff>
    </xdr:to>
    <xdr:sp macro="" textlink="">
      <xdr:nvSpPr>
        <xdr:cNvPr id="198" name="楕円 197">
          <a:extLst>
            <a:ext uri="{FF2B5EF4-FFF2-40B4-BE49-F238E27FC236}">
              <a16:creationId xmlns:a16="http://schemas.microsoft.com/office/drawing/2014/main" id="{8F0F4A5F-1E84-487E-978C-88C6AABCCE3E}"/>
            </a:ext>
          </a:extLst>
        </xdr:cNvPr>
        <xdr:cNvSpPr/>
      </xdr:nvSpPr>
      <xdr:spPr>
        <a:xfrm>
          <a:off x="1079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133350</xdr:rowOff>
    </xdr:from>
    <xdr:to>
      <xdr:col>10</xdr:col>
      <xdr:colOff>114300</xdr:colOff>
      <xdr:row>60</xdr:row>
      <xdr:rowOff>1905</xdr:rowOff>
    </xdr:to>
    <xdr:cxnSp macro="">
      <xdr:nvCxnSpPr>
        <xdr:cNvPr id="199" name="直線コネクタ 198">
          <a:extLst>
            <a:ext uri="{FF2B5EF4-FFF2-40B4-BE49-F238E27FC236}">
              <a16:creationId xmlns:a16="http://schemas.microsoft.com/office/drawing/2014/main" id="{A9B3F464-609B-4D70-BF43-819F6A095497}"/>
            </a:ext>
          </a:extLst>
        </xdr:cNvPr>
        <xdr:cNvCxnSpPr/>
      </xdr:nvCxnSpPr>
      <xdr:spPr>
        <a:xfrm flipV="1">
          <a:off x="1130300" y="10248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0" name="n_1aveValue【体育館・プール】&#10;有形固定資産減価償却率">
          <a:extLst>
            <a:ext uri="{FF2B5EF4-FFF2-40B4-BE49-F238E27FC236}">
              <a16:creationId xmlns:a16="http://schemas.microsoft.com/office/drawing/2014/main" id="{A6D1CE75-A726-45DE-9F86-513BBA656B22}"/>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1" name="n_2aveValue【体育館・プール】&#10;有形固定資産減価償却率">
          <a:extLst>
            <a:ext uri="{FF2B5EF4-FFF2-40B4-BE49-F238E27FC236}">
              <a16:creationId xmlns:a16="http://schemas.microsoft.com/office/drawing/2014/main" id="{A468F036-3893-4AAE-A5AD-7940FD56FC54}"/>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2" name="n_3aveValue【体育館・プール】&#10;有形固定資産減価償却率">
          <a:extLst>
            <a:ext uri="{FF2B5EF4-FFF2-40B4-BE49-F238E27FC236}">
              <a16:creationId xmlns:a16="http://schemas.microsoft.com/office/drawing/2014/main" id="{796A291D-0401-4920-A96C-712367B5637A}"/>
            </a:ext>
          </a:extLst>
        </xdr:cNvPr>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3" name="n_4aveValue【体育館・プール】&#10;有形固定資産減価償却率">
          <a:extLst>
            <a:ext uri="{FF2B5EF4-FFF2-40B4-BE49-F238E27FC236}">
              <a16:creationId xmlns:a16="http://schemas.microsoft.com/office/drawing/2014/main" id="{8064F698-DEA0-4267-9B87-B1B50AEACE7D}"/>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49547</xdr:rowOff>
    </xdr:from>
    <xdr:ext cx="405111" cy="259045"/>
    <xdr:sp macro="" textlink="">
      <xdr:nvSpPr>
        <xdr:cNvPr id="204" name="n_1mainValue【体育館・プール】&#10;有形固定資産減価償却率">
          <a:extLst>
            <a:ext uri="{FF2B5EF4-FFF2-40B4-BE49-F238E27FC236}">
              <a16:creationId xmlns:a16="http://schemas.microsoft.com/office/drawing/2014/main" id="{482F232C-97BE-41C4-B44D-D55A794FB3C6}"/>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61612</xdr:rowOff>
    </xdr:from>
    <xdr:ext cx="405111" cy="259045"/>
    <xdr:sp macro="" textlink="">
      <xdr:nvSpPr>
        <xdr:cNvPr id="205" name="n_2mainValue【体育館・プール】&#10;有形固定資産減価償却率">
          <a:extLst>
            <a:ext uri="{FF2B5EF4-FFF2-40B4-BE49-F238E27FC236}">
              <a16:creationId xmlns:a16="http://schemas.microsoft.com/office/drawing/2014/main" id="{3444C408-005B-410B-8BC5-E84543E74A11}"/>
            </a:ext>
          </a:extLst>
        </xdr:cNvPr>
        <xdr:cNvSpPr txBox="1"/>
      </xdr:nvSpPr>
      <xdr:spPr>
        <a:xfrm>
          <a:off x="2705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6" name="n_3mainValue【体育館・プール】&#10;有形固定資産減価償却率">
          <a:extLst>
            <a:ext uri="{FF2B5EF4-FFF2-40B4-BE49-F238E27FC236}">
              <a16:creationId xmlns:a16="http://schemas.microsoft.com/office/drawing/2014/main" id="{856E4315-9A80-428D-8CF4-11A9B00F78C5}"/>
            </a:ext>
          </a:extLst>
        </xdr:cNvPr>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7" name="n_4mainValue【体育館・プール】&#10;有形固定資産減価償却率">
          <a:extLst>
            <a:ext uri="{FF2B5EF4-FFF2-40B4-BE49-F238E27FC236}">
              <a16:creationId xmlns:a16="http://schemas.microsoft.com/office/drawing/2014/main" id="{E3C18630-533E-40E6-B734-86BA692813B2}"/>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C1CE4B6-52CE-4332-8CC0-255EDC792BA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C691AE5-F36E-4C57-A2AB-0151C1B873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B7112B7-1857-4509-BE5A-B9CE4CFDAD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4E17FE8-B307-4646-B29D-95B3B13BB5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8A91DD7-A2E8-483E-899A-8DD4BA1E4C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F6D0899-FB50-451B-83A2-6979A96C2A8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A307AB1-B0C2-41F9-BDF5-C425D73AC05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A6FC113-A0C1-4271-BBAC-C3544C6C739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6876119-EBA9-4AD6-B796-61117F39E65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340E317-6D91-4206-BE07-C007AB5896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F0B19D6D-B524-49A7-9391-D7AE4B36BB7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a:extLst>
            <a:ext uri="{FF2B5EF4-FFF2-40B4-BE49-F238E27FC236}">
              <a16:creationId xmlns:a16="http://schemas.microsoft.com/office/drawing/2014/main" id="{454F27DB-5178-4627-A362-4EB79D0C68E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7DA90F22-0717-4B0B-A051-B65415E0672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a:extLst>
            <a:ext uri="{FF2B5EF4-FFF2-40B4-BE49-F238E27FC236}">
              <a16:creationId xmlns:a16="http://schemas.microsoft.com/office/drawing/2014/main" id="{2F144EAB-C068-4661-B3B8-BAC80672CEB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CE6D01F7-9753-4BE7-8EFF-18742B10BC3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3" name="テキスト ボックス 222">
          <a:extLst>
            <a:ext uri="{FF2B5EF4-FFF2-40B4-BE49-F238E27FC236}">
              <a16:creationId xmlns:a16="http://schemas.microsoft.com/office/drawing/2014/main" id="{199F56EB-6E3D-490A-8974-A961FBC019F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80F75A00-1EF8-450C-AD6F-D0FFABBE4E1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5" name="テキスト ボックス 224">
          <a:extLst>
            <a:ext uri="{FF2B5EF4-FFF2-40B4-BE49-F238E27FC236}">
              <a16:creationId xmlns:a16="http://schemas.microsoft.com/office/drawing/2014/main" id="{0853D6F5-F595-4D13-92FC-E411C571F40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D188BAD-404B-437A-8AC6-696E76AD45D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B2722EC5-4E43-418C-82CA-2E59116DF08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43178BB1-B2F7-4F9F-91E3-A0EE278D82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9" name="直線コネクタ 228">
          <a:extLst>
            <a:ext uri="{FF2B5EF4-FFF2-40B4-BE49-F238E27FC236}">
              <a16:creationId xmlns:a16="http://schemas.microsoft.com/office/drawing/2014/main" id="{952EC6A4-EB4D-4A91-A376-428C2F80A4BB}"/>
            </a:ext>
          </a:extLst>
        </xdr:cNvPr>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30" name="【体育館・プール】&#10;一人当たり面積最小値テキスト">
          <a:extLst>
            <a:ext uri="{FF2B5EF4-FFF2-40B4-BE49-F238E27FC236}">
              <a16:creationId xmlns:a16="http://schemas.microsoft.com/office/drawing/2014/main" id="{5133600E-9774-4894-A644-6180C79D8665}"/>
            </a:ext>
          </a:extLst>
        </xdr:cNvPr>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31" name="直線コネクタ 230">
          <a:extLst>
            <a:ext uri="{FF2B5EF4-FFF2-40B4-BE49-F238E27FC236}">
              <a16:creationId xmlns:a16="http://schemas.microsoft.com/office/drawing/2014/main" id="{238AA45A-710E-4D51-ADE2-C72D7F5AEF63}"/>
            </a:ext>
          </a:extLst>
        </xdr:cNvPr>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2" name="【体育館・プール】&#10;一人当たり面積最大値テキスト">
          <a:extLst>
            <a:ext uri="{FF2B5EF4-FFF2-40B4-BE49-F238E27FC236}">
              <a16:creationId xmlns:a16="http://schemas.microsoft.com/office/drawing/2014/main" id="{FB4C97FF-602F-4400-B954-B2F416E02450}"/>
            </a:ext>
          </a:extLst>
        </xdr:cNvPr>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3" name="直線コネクタ 232">
          <a:extLst>
            <a:ext uri="{FF2B5EF4-FFF2-40B4-BE49-F238E27FC236}">
              <a16:creationId xmlns:a16="http://schemas.microsoft.com/office/drawing/2014/main" id="{4649D883-3D8E-44BC-AE09-3A84BABAA5D2}"/>
            </a:ext>
          </a:extLst>
        </xdr:cNvPr>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34" name="【体育館・プール】&#10;一人当たり面積平均値テキスト">
          <a:extLst>
            <a:ext uri="{FF2B5EF4-FFF2-40B4-BE49-F238E27FC236}">
              <a16:creationId xmlns:a16="http://schemas.microsoft.com/office/drawing/2014/main" id="{D25F7E8B-0C98-4CA2-9E19-EE50F6403CBB}"/>
            </a:ext>
          </a:extLst>
        </xdr:cNvPr>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5" name="フローチャート: 判断 234">
          <a:extLst>
            <a:ext uri="{FF2B5EF4-FFF2-40B4-BE49-F238E27FC236}">
              <a16:creationId xmlns:a16="http://schemas.microsoft.com/office/drawing/2014/main" id="{9A08865F-1A09-440F-8FDA-25A9FF2DE618}"/>
            </a:ext>
          </a:extLst>
        </xdr:cNvPr>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77216</xdr:rowOff>
    </xdr:from>
    <xdr:to>
      <xdr:col>50</xdr:col>
      <xdr:colOff>165100</xdr:colOff>
      <xdr:row>61</xdr:row>
      <xdr:rowOff>7366</xdr:rowOff>
    </xdr:to>
    <xdr:sp macro="" textlink="">
      <xdr:nvSpPr>
        <xdr:cNvPr id="236" name="フローチャート: 判断 235">
          <a:extLst>
            <a:ext uri="{FF2B5EF4-FFF2-40B4-BE49-F238E27FC236}">
              <a16:creationId xmlns:a16="http://schemas.microsoft.com/office/drawing/2014/main" id="{81E2EBAF-0E03-4E4E-B755-4015A2726018}"/>
            </a:ext>
          </a:extLst>
        </xdr:cNvPr>
        <xdr:cNvSpPr/>
      </xdr:nvSpPr>
      <xdr:spPr>
        <a:xfrm>
          <a:off x="958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7" name="フローチャート: 判断 236">
          <a:extLst>
            <a:ext uri="{FF2B5EF4-FFF2-40B4-BE49-F238E27FC236}">
              <a16:creationId xmlns:a16="http://schemas.microsoft.com/office/drawing/2014/main" id="{BDCA35A1-7890-4D72-8BC3-F0363C1E5699}"/>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86360</xdr:rowOff>
    </xdr:from>
    <xdr:to>
      <xdr:col>41</xdr:col>
      <xdr:colOff>101600</xdr:colOff>
      <xdr:row>61</xdr:row>
      <xdr:rowOff>16510</xdr:rowOff>
    </xdr:to>
    <xdr:sp macro="" textlink="">
      <xdr:nvSpPr>
        <xdr:cNvPr id="238" name="フローチャート: 判断 237">
          <a:extLst>
            <a:ext uri="{FF2B5EF4-FFF2-40B4-BE49-F238E27FC236}">
              <a16:creationId xmlns:a16="http://schemas.microsoft.com/office/drawing/2014/main" id="{626657D1-E294-46F3-93E0-9E8BBB5D0474}"/>
            </a:ext>
          </a:extLst>
        </xdr:cNvPr>
        <xdr:cNvSpPr/>
      </xdr:nvSpPr>
      <xdr:spPr>
        <a:xfrm>
          <a:off x="7810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100076</xdr:rowOff>
    </xdr:from>
    <xdr:to>
      <xdr:col>36</xdr:col>
      <xdr:colOff>165100</xdr:colOff>
      <xdr:row>61</xdr:row>
      <xdr:rowOff>30226</xdr:rowOff>
    </xdr:to>
    <xdr:sp macro="" textlink="">
      <xdr:nvSpPr>
        <xdr:cNvPr id="239" name="フローチャート: 判断 238">
          <a:extLst>
            <a:ext uri="{FF2B5EF4-FFF2-40B4-BE49-F238E27FC236}">
              <a16:creationId xmlns:a16="http://schemas.microsoft.com/office/drawing/2014/main" id="{3DB9C7C3-7929-4AF0-AAAE-A57DA261740E}"/>
            </a:ext>
          </a:extLst>
        </xdr:cNvPr>
        <xdr:cNvSpPr/>
      </xdr:nvSpPr>
      <xdr:spPr>
        <a:xfrm>
          <a:off x="6921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BBE5807-9FDD-41F4-91A8-0D88371014C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E40F5F7-1B09-4FA6-B3D9-48E623DD76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6BB8D57-C7D5-4363-9161-C96BF79FCCB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DED737A-AF3A-4A29-8350-1596A86C88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EB13EA4-CD33-4670-84B5-2B46DBE192D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10922</xdr:rowOff>
    </xdr:from>
    <xdr:to>
      <xdr:col>55</xdr:col>
      <xdr:colOff>50800</xdr:colOff>
      <xdr:row>61</xdr:row>
      <xdr:rowOff>112522</xdr:rowOff>
    </xdr:to>
    <xdr:sp macro="" textlink="">
      <xdr:nvSpPr>
        <xdr:cNvPr id="245" name="楕円 244">
          <a:extLst>
            <a:ext uri="{FF2B5EF4-FFF2-40B4-BE49-F238E27FC236}">
              <a16:creationId xmlns:a16="http://schemas.microsoft.com/office/drawing/2014/main" id="{9F2372E4-06E1-483C-ABDC-95052DE3FD95}"/>
            </a:ext>
          </a:extLst>
        </xdr:cNvPr>
        <xdr:cNvSpPr/>
      </xdr:nvSpPr>
      <xdr:spPr>
        <a:xfrm>
          <a:off x="10426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33799</xdr:rowOff>
    </xdr:from>
    <xdr:ext cx="469744" cy="259045"/>
    <xdr:sp macro="" textlink="">
      <xdr:nvSpPr>
        <xdr:cNvPr id="246" name="【体育館・プール】&#10;一人当たり面積該当値テキスト">
          <a:extLst>
            <a:ext uri="{FF2B5EF4-FFF2-40B4-BE49-F238E27FC236}">
              <a16:creationId xmlns:a16="http://schemas.microsoft.com/office/drawing/2014/main" id="{7C2CF541-4599-421F-8DCD-DAC4595188CE}"/>
            </a:ext>
          </a:extLst>
        </xdr:cNvPr>
        <xdr:cNvSpPr txBox="1"/>
      </xdr:nvSpPr>
      <xdr:spPr>
        <a:xfrm>
          <a:off x="10515600" y="103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xdr:rowOff>
    </xdr:from>
    <xdr:to>
      <xdr:col>50</xdr:col>
      <xdr:colOff>165100</xdr:colOff>
      <xdr:row>61</xdr:row>
      <xdr:rowOff>107950</xdr:rowOff>
    </xdr:to>
    <xdr:sp macro="" textlink="">
      <xdr:nvSpPr>
        <xdr:cNvPr id="247" name="楕円 246">
          <a:extLst>
            <a:ext uri="{FF2B5EF4-FFF2-40B4-BE49-F238E27FC236}">
              <a16:creationId xmlns:a16="http://schemas.microsoft.com/office/drawing/2014/main" id="{D972C8D3-6876-46D6-943B-7AD6B0AC65BB}"/>
            </a:ext>
          </a:extLst>
        </xdr:cNvPr>
        <xdr:cNvSpPr/>
      </xdr:nvSpPr>
      <xdr:spPr>
        <a:xfrm>
          <a:off x="958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57150</xdr:rowOff>
    </xdr:from>
    <xdr:to>
      <xdr:col>55</xdr:col>
      <xdr:colOff>0</xdr:colOff>
      <xdr:row>61</xdr:row>
      <xdr:rowOff>61722</xdr:rowOff>
    </xdr:to>
    <xdr:cxnSp macro="">
      <xdr:nvCxnSpPr>
        <xdr:cNvPr id="248" name="直線コネクタ 247">
          <a:extLst>
            <a:ext uri="{FF2B5EF4-FFF2-40B4-BE49-F238E27FC236}">
              <a16:creationId xmlns:a16="http://schemas.microsoft.com/office/drawing/2014/main" id="{70D6B00A-DFF4-433E-AF7D-957445B00AE7}"/>
            </a:ext>
          </a:extLst>
        </xdr:cNvPr>
        <xdr:cNvCxnSpPr/>
      </xdr:nvCxnSpPr>
      <xdr:spPr>
        <a:xfrm>
          <a:off x="9639300" y="10515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xdr:rowOff>
    </xdr:from>
    <xdr:to>
      <xdr:col>46</xdr:col>
      <xdr:colOff>38100</xdr:colOff>
      <xdr:row>61</xdr:row>
      <xdr:rowOff>107950</xdr:rowOff>
    </xdr:to>
    <xdr:sp macro="" textlink="">
      <xdr:nvSpPr>
        <xdr:cNvPr id="249" name="楕円 248">
          <a:extLst>
            <a:ext uri="{FF2B5EF4-FFF2-40B4-BE49-F238E27FC236}">
              <a16:creationId xmlns:a16="http://schemas.microsoft.com/office/drawing/2014/main" id="{C6A35B75-33E2-400C-B149-306AC9D65DC6}"/>
            </a:ext>
          </a:extLst>
        </xdr:cNvPr>
        <xdr:cNvSpPr/>
      </xdr:nvSpPr>
      <xdr:spPr>
        <a:xfrm>
          <a:off x="869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57150</xdr:rowOff>
    </xdr:from>
    <xdr:to>
      <xdr:col>50</xdr:col>
      <xdr:colOff>114300</xdr:colOff>
      <xdr:row>61</xdr:row>
      <xdr:rowOff>57150</xdr:rowOff>
    </xdr:to>
    <xdr:cxnSp macro="">
      <xdr:nvCxnSpPr>
        <xdr:cNvPr id="250" name="直線コネクタ 249">
          <a:extLst>
            <a:ext uri="{FF2B5EF4-FFF2-40B4-BE49-F238E27FC236}">
              <a16:creationId xmlns:a16="http://schemas.microsoft.com/office/drawing/2014/main" id="{74681606-B27C-4481-B03C-7C7D8C82EAE3}"/>
            </a:ext>
          </a:extLst>
        </xdr:cNvPr>
        <xdr:cNvCxnSpPr/>
      </xdr:nvCxnSpPr>
      <xdr:spPr>
        <a:xfrm>
          <a:off x="8750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164084</xdr:rowOff>
    </xdr:from>
    <xdr:to>
      <xdr:col>41</xdr:col>
      <xdr:colOff>101600</xdr:colOff>
      <xdr:row>61</xdr:row>
      <xdr:rowOff>94234</xdr:rowOff>
    </xdr:to>
    <xdr:sp macro="" textlink="">
      <xdr:nvSpPr>
        <xdr:cNvPr id="251" name="楕円 250">
          <a:extLst>
            <a:ext uri="{FF2B5EF4-FFF2-40B4-BE49-F238E27FC236}">
              <a16:creationId xmlns:a16="http://schemas.microsoft.com/office/drawing/2014/main" id="{777C6898-D244-420D-81DA-78C7C2FF2D03}"/>
            </a:ext>
          </a:extLst>
        </xdr:cNvPr>
        <xdr:cNvSpPr/>
      </xdr:nvSpPr>
      <xdr:spPr>
        <a:xfrm>
          <a:off x="7810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43434</xdr:rowOff>
    </xdr:from>
    <xdr:to>
      <xdr:col>45</xdr:col>
      <xdr:colOff>177800</xdr:colOff>
      <xdr:row>61</xdr:row>
      <xdr:rowOff>57150</xdr:rowOff>
    </xdr:to>
    <xdr:cxnSp macro="">
      <xdr:nvCxnSpPr>
        <xdr:cNvPr id="252" name="直線コネクタ 251">
          <a:extLst>
            <a:ext uri="{FF2B5EF4-FFF2-40B4-BE49-F238E27FC236}">
              <a16:creationId xmlns:a16="http://schemas.microsoft.com/office/drawing/2014/main" id="{7E8920BC-B7ED-4F4E-8332-CD50E4F2DDC4}"/>
            </a:ext>
          </a:extLst>
        </xdr:cNvPr>
        <xdr:cNvCxnSpPr/>
      </xdr:nvCxnSpPr>
      <xdr:spPr>
        <a:xfrm>
          <a:off x="7861300" y="10501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164084</xdr:rowOff>
    </xdr:from>
    <xdr:to>
      <xdr:col>36</xdr:col>
      <xdr:colOff>165100</xdr:colOff>
      <xdr:row>61</xdr:row>
      <xdr:rowOff>94234</xdr:rowOff>
    </xdr:to>
    <xdr:sp macro="" textlink="">
      <xdr:nvSpPr>
        <xdr:cNvPr id="253" name="楕円 252">
          <a:extLst>
            <a:ext uri="{FF2B5EF4-FFF2-40B4-BE49-F238E27FC236}">
              <a16:creationId xmlns:a16="http://schemas.microsoft.com/office/drawing/2014/main" id="{16BF5452-391B-4B21-A06D-FB4E4FFFB105}"/>
            </a:ext>
          </a:extLst>
        </xdr:cNvPr>
        <xdr:cNvSpPr/>
      </xdr:nvSpPr>
      <xdr:spPr>
        <a:xfrm>
          <a:off x="6921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43434</xdr:rowOff>
    </xdr:from>
    <xdr:to>
      <xdr:col>41</xdr:col>
      <xdr:colOff>50800</xdr:colOff>
      <xdr:row>61</xdr:row>
      <xdr:rowOff>43434</xdr:rowOff>
    </xdr:to>
    <xdr:cxnSp macro="">
      <xdr:nvCxnSpPr>
        <xdr:cNvPr id="254" name="直線コネクタ 253">
          <a:extLst>
            <a:ext uri="{FF2B5EF4-FFF2-40B4-BE49-F238E27FC236}">
              <a16:creationId xmlns:a16="http://schemas.microsoft.com/office/drawing/2014/main" id="{00FCB5AD-B4C0-4C50-948C-3840AF8A352F}"/>
            </a:ext>
          </a:extLst>
        </xdr:cNvPr>
        <xdr:cNvCxnSpPr/>
      </xdr:nvCxnSpPr>
      <xdr:spPr>
        <a:xfrm>
          <a:off x="6972300" y="10501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23893</xdr:rowOff>
    </xdr:from>
    <xdr:ext cx="469744" cy="259045"/>
    <xdr:sp macro="" textlink="">
      <xdr:nvSpPr>
        <xdr:cNvPr id="255" name="n_1aveValue【体育館・プール】&#10;一人当たり面積">
          <a:extLst>
            <a:ext uri="{FF2B5EF4-FFF2-40B4-BE49-F238E27FC236}">
              <a16:creationId xmlns:a16="http://schemas.microsoft.com/office/drawing/2014/main" id="{0F81236E-9113-459A-8774-2DA63D360506}"/>
            </a:ext>
          </a:extLst>
        </xdr:cNvPr>
        <xdr:cNvSpPr txBox="1"/>
      </xdr:nvSpPr>
      <xdr:spPr>
        <a:xfrm>
          <a:off x="93917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256" name="n_2aveValue【体育館・プール】&#10;一人当たり面積">
          <a:extLst>
            <a:ext uri="{FF2B5EF4-FFF2-40B4-BE49-F238E27FC236}">
              <a16:creationId xmlns:a16="http://schemas.microsoft.com/office/drawing/2014/main" id="{7ACE5E42-844D-4473-894D-C9045E4F8CFF}"/>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33037</xdr:rowOff>
    </xdr:from>
    <xdr:ext cx="469744" cy="259045"/>
    <xdr:sp macro="" textlink="">
      <xdr:nvSpPr>
        <xdr:cNvPr id="257" name="n_3aveValue【体育館・プール】&#10;一人当たり面積">
          <a:extLst>
            <a:ext uri="{FF2B5EF4-FFF2-40B4-BE49-F238E27FC236}">
              <a16:creationId xmlns:a16="http://schemas.microsoft.com/office/drawing/2014/main" id="{07A7C9AD-E9A4-4F40-8855-4B05CDFC2E9F}"/>
            </a:ext>
          </a:extLst>
        </xdr:cNvPr>
        <xdr:cNvSpPr txBox="1"/>
      </xdr:nvSpPr>
      <xdr:spPr>
        <a:xfrm>
          <a:off x="7626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46753</xdr:rowOff>
    </xdr:from>
    <xdr:ext cx="469744" cy="259045"/>
    <xdr:sp macro="" textlink="">
      <xdr:nvSpPr>
        <xdr:cNvPr id="258" name="n_4aveValue【体育館・プール】&#10;一人当たり面積">
          <a:extLst>
            <a:ext uri="{FF2B5EF4-FFF2-40B4-BE49-F238E27FC236}">
              <a16:creationId xmlns:a16="http://schemas.microsoft.com/office/drawing/2014/main" id="{1D6C7437-F15A-46DA-BA4E-3E79B9889C27}"/>
            </a:ext>
          </a:extLst>
        </xdr:cNvPr>
        <xdr:cNvSpPr txBox="1"/>
      </xdr:nvSpPr>
      <xdr:spPr>
        <a:xfrm>
          <a:off x="67374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99077</xdr:rowOff>
    </xdr:from>
    <xdr:ext cx="469744" cy="259045"/>
    <xdr:sp macro="" textlink="">
      <xdr:nvSpPr>
        <xdr:cNvPr id="259" name="n_1mainValue【体育館・プール】&#10;一人当たり面積">
          <a:extLst>
            <a:ext uri="{FF2B5EF4-FFF2-40B4-BE49-F238E27FC236}">
              <a16:creationId xmlns:a16="http://schemas.microsoft.com/office/drawing/2014/main" id="{47E7A10D-1BF2-48F8-A2C7-8B28006DA704}"/>
            </a:ext>
          </a:extLst>
        </xdr:cNvPr>
        <xdr:cNvSpPr txBox="1"/>
      </xdr:nvSpPr>
      <xdr:spPr>
        <a:xfrm>
          <a:off x="9391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99077</xdr:rowOff>
    </xdr:from>
    <xdr:ext cx="469744" cy="259045"/>
    <xdr:sp macro="" textlink="">
      <xdr:nvSpPr>
        <xdr:cNvPr id="260" name="n_2mainValue【体育館・プール】&#10;一人当たり面積">
          <a:extLst>
            <a:ext uri="{FF2B5EF4-FFF2-40B4-BE49-F238E27FC236}">
              <a16:creationId xmlns:a16="http://schemas.microsoft.com/office/drawing/2014/main" id="{C9824852-7B74-49A5-A565-45566D2E22F9}"/>
            </a:ext>
          </a:extLst>
        </xdr:cNvPr>
        <xdr:cNvSpPr txBox="1"/>
      </xdr:nvSpPr>
      <xdr:spPr>
        <a:xfrm>
          <a:off x="8515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85361</xdr:rowOff>
    </xdr:from>
    <xdr:ext cx="469744" cy="259045"/>
    <xdr:sp macro="" textlink="">
      <xdr:nvSpPr>
        <xdr:cNvPr id="261" name="n_3mainValue【体育館・プール】&#10;一人当たり面積">
          <a:extLst>
            <a:ext uri="{FF2B5EF4-FFF2-40B4-BE49-F238E27FC236}">
              <a16:creationId xmlns:a16="http://schemas.microsoft.com/office/drawing/2014/main" id="{5E03E0A6-D181-45E8-B1E7-5CBE9C2F3C7D}"/>
            </a:ext>
          </a:extLst>
        </xdr:cNvPr>
        <xdr:cNvSpPr txBox="1"/>
      </xdr:nvSpPr>
      <xdr:spPr>
        <a:xfrm>
          <a:off x="7626427"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85361</xdr:rowOff>
    </xdr:from>
    <xdr:ext cx="469744" cy="259045"/>
    <xdr:sp macro="" textlink="">
      <xdr:nvSpPr>
        <xdr:cNvPr id="262" name="n_4mainValue【体育館・プール】&#10;一人当たり面積">
          <a:extLst>
            <a:ext uri="{FF2B5EF4-FFF2-40B4-BE49-F238E27FC236}">
              <a16:creationId xmlns:a16="http://schemas.microsoft.com/office/drawing/2014/main" id="{F30622D7-9A60-4415-BB55-C349301FD2D6}"/>
            </a:ext>
          </a:extLst>
        </xdr:cNvPr>
        <xdr:cNvSpPr txBox="1"/>
      </xdr:nvSpPr>
      <xdr:spPr>
        <a:xfrm>
          <a:off x="6737427"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8E68F46-1A27-4672-A0CC-1E657734FA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D1B71938-6A05-4480-B583-7CDE20FCE0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B20BB88-0684-47E7-9943-DBFAD4F6EBE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BD71E5F-1F5B-4151-B76F-62FBE39061F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44004B84-F095-47EF-8536-D955CD78F4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BAD8F537-8B7D-44FC-A3F9-1849247AFD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A3D90F64-E748-496B-B501-63634358A3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77EFC47-3DBB-4D85-9AA1-AFEC4B29167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59D9FE9-0FAD-4576-8F40-0556342CFC4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12814A2F-27F4-48C8-A822-B91D15DAE4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A2171C2B-1164-46FF-ABF2-D54CCBF98C5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AEC8A3AF-8E46-430A-AC42-A42584C28B7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25630C0E-631B-449B-9CE2-149EA0182E1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695E45C-74F3-4C64-80FF-39F1608B10E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CC9D1E7E-3482-43DF-8987-A83F0448A33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A24D52A8-97AC-4DD3-B968-EA198236DD8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3ACBE54-D7AF-46F8-A64D-3ED87D22E57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3FCFE39C-9B54-43C6-B700-30335553E94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814E79BA-735C-42A0-915C-8C383795863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B2A6E585-EA82-4C68-8F81-0E28A643D85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4F5CDB63-3E15-44A9-BFFC-CC45930277B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EC1B34DD-A874-4E78-B313-55F93F53F70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4349D1F0-D687-4B85-9996-9B363E3BF8B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2D62CB8-AADD-4F1D-A680-1C28C991551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E33C9998-9B46-4252-920A-0807D2B1A6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8" name="直線コネクタ 287">
          <a:extLst>
            <a:ext uri="{FF2B5EF4-FFF2-40B4-BE49-F238E27FC236}">
              <a16:creationId xmlns:a16="http://schemas.microsoft.com/office/drawing/2014/main" id="{F424D198-9E70-47F9-BCBE-CDC58269A444}"/>
            </a:ext>
          </a:extLst>
        </xdr:cNvPr>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E5EB07C3-B539-4DB4-84D3-228AA504489C}"/>
            </a:ext>
          </a:extLst>
        </xdr:cNvPr>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90" name="直線コネクタ 289">
          <a:extLst>
            <a:ext uri="{FF2B5EF4-FFF2-40B4-BE49-F238E27FC236}">
              <a16:creationId xmlns:a16="http://schemas.microsoft.com/office/drawing/2014/main" id="{FC7C46B1-DB4A-4FBE-9930-ED0063EA093F}"/>
            </a:ext>
          </a:extLst>
        </xdr:cNvPr>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6BA9160D-EF5E-4FF7-92AC-DD50E921E697}"/>
            </a:ext>
          </a:extLst>
        </xdr:cNvPr>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2" name="直線コネクタ 291">
          <a:extLst>
            <a:ext uri="{FF2B5EF4-FFF2-40B4-BE49-F238E27FC236}">
              <a16:creationId xmlns:a16="http://schemas.microsoft.com/office/drawing/2014/main" id="{AC69B2B2-A941-47EA-A65A-F18562ECDE64}"/>
            </a:ext>
          </a:extLst>
        </xdr:cNvPr>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BEC3CE7B-4478-4D87-AB6C-BAB852630589}"/>
            </a:ext>
          </a:extLst>
        </xdr:cNvPr>
        <xdr:cNvSpPr txBox="1"/>
      </xdr:nvSpPr>
      <xdr:spPr>
        <a:xfrm>
          <a:off x="4673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4" name="フローチャート: 判断 293">
          <a:extLst>
            <a:ext uri="{FF2B5EF4-FFF2-40B4-BE49-F238E27FC236}">
              <a16:creationId xmlns:a16="http://schemas.microsoft.com/office/drawing/2014/main" id="{6AE01B51-4BE4-411E-AD17-E6D40D55BE45}"/>
            </a:ext>
          </a:extLst>
        </xdr:cNvPr>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5" name="フローチャート: 判断 294">
          <a:extLst>
            <a:ext uri="{FF2B5EF4-FFF2-40B4-BE49-F238E27FC236}">
              <a16:creationId xmlns:a16="http://schemas.microsoft.com/office/drawing/2014/main" id="{C02C14C9-2080-455F-9F15-A4443266142A}"/>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95069</xdr:rowOff>
    </xdr:from>
    <xdr:to>
      <xdr:col>15</xdr:col>
      <xdr:colOff>101600</xdr:colOff>
      <xdr:row>83</xdr:row>
      <xdr:rowOff>25219</xdr:rowOff>
    </xdr:to>
    <xdr:sp macro="" textlink="">
      <xdr:nvSpPr>
        <xdr:cNvPr id="296" name="フローチャート: 判断 295">
          <a:extLst>
            <a:ext uri="{FF2B5EF4-FFF2-40B4-BE49-F238E27FC236}">
              <a16:creationId xmlns:a16="http://schemas.microsoft.com/office/drawing/2014/main" id="{7A4DABBB-1A6E-42D7-BA07-E02D9064C56D}"/>
            </a:ext>
          </a:extLst>
        </xdr:cNvPr>
        <xdr:cNvSpPr/>
      </xdr:nvSpPr>
      <xdr:spPr>
        <a:xfrm>
          <a:off x="2857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72208</xdr:rowOff>
    </xdr:from>
    <xdr:to>
      <xdr:col>10</xdr:col>
      <xdr:colOff>165100</xdr:colOff>
      <xdr:row>83</xdr:row>
      <xdr:rowOff>2358</xdr:rowOff>
    </xdr:to>
    <xdr:sp macro="" textlink="">
      <xdr:nvSpPr>
        <xdr:cNvPr id="297" name="フローチャート: 判断 296">
          <a:extLst>
            <a:ext uri="{FF2B5EF4-FFF2-40B4-BE49-F238E27FC236}">
              <a16:creationId xmlns:a16="http://schemas.microsoft.com/office/drawing/2014/main" id="{DD141A51-6680-4F4E-84A9-A138F98BC7BE}"/>
            </a:ext>
          </a:extLst>
        </xdr:cNvPr>
        <xdr:cNvSpPr/>
      </xdr:nvSpPr>
      <xdr:spPr>
        <a:xfrm>
          <a:off x="1968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68943</xdr:rowOff>
    </xdr:from>
    <xdr:to>
      <xdr:col>6</xdr:col>
      <xdr:colOff>38100</xdr:colOff>
      <xdr:row>82</xdr:row>
      <xdr:rowOff>170543</xdr:rowOff>
    </xdr:to>
    <xdr:sp macro="" textlink="">
      <xdr:nvSpPr>
        <xdr:cNvPr id="298" name="フローチャート: 判断 297">
          <a:extLst>
            <a:ext uri="{FF2B5EF4-FFF2-40B4-BE49-F238E27FC236}">
              <a16:creationId xmlns:a16="http://schemas.microsoft.com/office/drawing/2014/main" id="{65AD5C75-A97B-419E-ABC5-D23341AD35A3}"/>
            </a:ext>
          </a:extLst>
        </xdr:cNvPr>
        <xdr:cNvSpPr/>
      </xdr:nvSpPr>
      <xdr:spPr>
        <a:xfrm>
          <a:off x="1079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A8E38EC-2D15-49B9-9DEF-BC2ACA1DA6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51A955A-CAE1-4597-93FF-1F60ABC0A1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B15FB60-8591-4A62-8914-B27FC3C53E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AF701A9-6909-4C19-AB9F-970755BBB8B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3A89F02-F080-40FB-9B1C-C8414A2AC03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304" name="楕円 303">
          <a:extLst>
            <a:ext uri="{FF2B5EF4-FFF2-40B4-BE49-F238E27FC236}">
              <a16:creationId xmlns:a16="http://schemas.microsoft.com/office/drawing/2014/main" id="{405D93D7-0B70-427B-9C36-17438A217E26}"/>
            </a:ext>
          </a:extLst>
        </xdr:cNvPr>
        <xdr:cNvSpPr/>
      </xdr:nvSpPr>
      <xdr:spPr>
        <a:xfrm>
          <a:off x="45847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126109</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93F074C6-C9DB-42FE-870A-AAA72F4661A1}"/>
            </a:ext>
          </a:extLst>
        </xdr:cNvPr>
        <xdr:cNvSpPr txBox="1"/>
      </xdr:nvSpPr>
      <xdr:spPr>
        <a:xfrm>
          <a:off x="4673600" y="140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82006</xdr:rowOff>
    </xdr:from>
    <xdr:to>
      <xdr:col>20</xdr:col>
      <xdr:colOff>38100</xdr:colOff>
      <xdr:row>83</xdr:row>
      <xdr:rowOff>12156</xdr:rowOff>
    </xdr:to>
    <xdr:sp macro="" textlink="">
      <xdr:nvSpPr>
        <xdr:cNvPr id="306" name="楕円 305">
          <a:extLst>
            <a:ext uri="{FF2B5EF4-FFF2-40B4-BE49-F238E27FC236}">
              <a16:creationId xmlns:a16="http://schemas.microsoft.com/office/drawing/2014/main" id="{E90292AC-6EC6-437C-955F-65F6F7FAF588}"/>
            </a:ext>
          </a:extLst>
        </xdr:cNvPr>
        <xdr:cNvSpPr/>
      </xdr:nvSpPr>
      <xdr:spPr>
        <a:xfrm>
          <a:off x="3746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132806</xdr:rowOff>
    </xdr:from>
    <xdr:to>
      <xdr:col>24</xdr:col>
      <xdr:colOff>63500</xdr:colOff>
      <xdr:row>82</xdr:row>
      <xdr:rowOff>154032</xdr:rowOff>
    </xdr:to>
    <xdr:cxnSp macro="">
      <xdr:nvCxnSpPr>
        <xdr:cNvPr id="307" name="直線コネクタ 306">
          <a:extLst>
            <a:ext uri="{FF2B5EF4-FFF2-40B4-BE49-F238E27FC236}">
              <a16:creationId xmlns:a16="http://schemas.microsoft.com/office/drawing/2014/main" id="{561828E3-7449-4FB6-BB32-29F22F13FDE7}"/>
            </a:ext>
          </a:extLst>
        </xdr:cNvPr>
        <xdr:cNvCxnSpPr/>
      </xdr:nvCxnSpPr>
      <xdr:spPr>
        <a:xfrm>
          <a:off x="3797300" y="1419170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308" name="楕円 307">
          <a:extLst>
            <a:ext uri="{FF2B5EF4-FFF2-40B4-BE49-F238E27FC236}">
              <a16:creationId xmlns:a16="http://schemas.microsoft.com/office/drawing/2014/main" id="{20CABEA6-C7DA-4602-93DE-0C03ED1A64B7}"/>
            </a:ext>
          </a:extLst>
        </xdr:cNvPr>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132806</xdr:rowOff>
    </xdr:to>
    <xdr:cxnSp macro="">
      <xdr:nvCxnSpPr>
        <xdr:cNvPr id="309" name="直線コネクタ 308">
          <a:extLst>
            <a:ext uri="{FF2B5EF4-FFF2-40B4-BE49-F238E27FC236}">
              <a16:creationId xmlns:a16="http://schemas.microsoft.com/office/drawing/2014/main" id="{632129A9-73AE-46D5-B76B-D0C148A76635}"/>
            </a:ext>
          </a:extLst>
        </xdr:cNvPr>
        <xdr:cNvCxnSpPr/>
      </xdr:nvCxnSpPr>
      <xdr:spPr>
        <a:xfrm>
          <a:off x="2908300" y="141541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0" name="楕円 309">
          <a:extLst>
            <a:ext uri="{FF2B5EF4-FFF2-40B4-BE49-F238E27FC236}">
              <a16:creationId xmlns:a16="http://schemas.microsoft.com/office/drawing/2014/main" id="{B07922A8-79ED-4197-AFEC-145676179A33}"/>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95250</xdr:rowOff>
    </xdr:to>
    <xdr:cxnSp macro="">
      <xdr:nvCxnSpPr>
        <xdr:cNvPr id="311" name="直線コネクタ 310">
          <a:extLst>
            <a:ext uri="{FF2B5EF4-FFF2-40B4-BE49-F238E27FC236}">
              <a16:creationId xmlns:a16="http://schemas.microsoft.com/office/drawing/2014/main" id="{2937709D-ACE2-469C-947F-3FC4CC93A4FB}"/>
            </a:ext>
          </a:extLst>
        </xdr:cNvPr>
        <xdr:cNvCxnSpPr/>
      </xdr:nvCxnSpPr>
      <xdr:spPr>
        <a:xfrm>
          <a:off x="2019300" y="14131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363</xdr:rowOff>
    </xdr:from>
    <xdr:to>
      <xdr:col>6</xdr:col>
      <xdr:colOff>38100</xdr:colOff>
      <xdr:row>82</xdr:row>
      <xdr:rowOff>101963</xdr:rowOff>
    </xdr:to>
    <xdr:sp macro="" textlink="">
      <xdr:nvSpPr>
        <xdr:cNvPr id="312" name="楕円 311">
          <a:extLst>
            <a:ext uri="{FF2B5EF4-FFF2-40B4-BE49-F238E27FC236}">
              <a16:creationId xmlns:a16="http://schemas.microsoft.com/office/drawing/2014/main" id="{277CC050-8B7B-4CF7-8CF0-F7EBF68A90A6}"/>
            </a:ext>
          </a:extLst>
        </xdr:cNvPr>
        <xdr:cNvSpPr/>
      </xdr:nvSpPr>
      <xdr:spPr>
        <a:xfrm>
          <a:off x="1079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51163</xdr:rowOff>
    </xdr:from>
    <xdr:to>
      <xdr:col>10</xdr:col>
      <xdr:colOff>114300</xdr:colOff>
      <xdr:row>82</xdr:row>
      <xdr:rowOff>72389</xdr:rowOff>
    </xdr:to>
    <xdr:cxnSp macro="">
      <xdr:nvCxnSpPr>
        <xdr:cNvPr id="313" name="直線コネクタ 312">
          <a:extLst>
            <a:ext uri="{FF2B5EF4-FFF2-40B4-BE49-F238E27FC236}">
              <a16:creationId xmlns:a16="http://schemas.microsoft.com/office/drawing/2014/main" id="{362B1125-0BEA-4824-AE46-F81809D875A4}"/>
            </a:ext>
          </a:extLst>
        </xdr:cNvPr>
        <xdr:cNvCxnSpPr/>
      </xdr:nvCxnSpPr>
      <xdr:spPr>
        <a:xfrm>
          <a:off x="1130300" y="141100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4" name="n_1aveValue【福祉施設】&#10;有形固定資産減価償却率">
          <a:extLst>
            <a:ext uri="{FF2B5EF4-FFF2-40B4-BE49-F238E27FC236}">
              <a16:creationId xmlns:a16="http://schemas.microsoft.com/office/drawing/2014/main" id="{CD5B7085-BA68-4A5D-8DA2-AF266F122B2C}"/>
            </a:ext>
          </a:extLst>
        </xdr:cNvPr>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16346</xdr:rowOff>
    </xdr:from>
    <xdr:ext cx="405111" cy="259045"/>
    <xdr:sp macro="" textlink="">
      <xdr:nvSpPr>
        <xdr:cNvPr id="315" name="n_2aveValue【福祉施設】&#10;有形固定資産減価償却率">
          <a:extLst>
            <a:ext uri="{FF2B5EF4-FFF2-40B4-BE49-F238E27FC236}">
              <a16:creationId xmlns:a16="http://schemas.microsoft.com/office/drawing/2014/main" id="{A4B45197-C19E-4BF9-8967-2FC3DF64C525}"/>
            </a:ext>
          </a:extLst>
        </xdr:cNvPr>
        <xdr:cNvSpPr txBox="1"/>
      </xdr:nvSpPr>
      <xdr:spPr>
        <a:xfrm>
          <a:off x="2705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164935</xdr:rowOff>
    </xdr:from>
    <xdr:ext cx="405111" cy="259045"/>
    <xdr:sp macro="" textlink="">
      <xdr:nvSpPr>
        <xdr:cNvPr id="316" name="n_3aveValue【福祉施設】&#10;有形固定資産減価償却率">
          <a:extLst>
            <a:ext uri="{FF2B5EF4-FFF2-40B4-BE49-F238E27FC236}">
              <a16:creationId xmlns:a16="http://schemas.microsoft.com/office/drawing/2014/main" id="{A7490333-9B05-4AD7-AF77-9226306EBB56}"/>
            </a:ext>
          </a:extLst>
        </xdr:cNvPr>
        <xdr:cNvSpPr txBox="1"/>
      </xdr:nvSpPr>
      <xdr:spPr>
        <a:xfrm>
          <a:off x="1816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161670</xdr:rowOff>
    </xdr:from>
    <xdr:ext cx="405111" cy="259045"/>
    <xdr:sp macro="" textlink="">
      <xdr:nvSpPr>
        <xdr:cNvPr id="317" name="n_4aveValue【福祉施設】&#10;有形固定資産減価償却率">
          <a:extLst>
            <a:ext uri="{FF2B5EF4-FFF2-40B4-BE49-F238E27FC236}">
              <a16:creationId xmlns:a16="http://schemas.microsoft.com/office/drawing/2014/main" id="{D716539B-3358-4985-9F54-2BA91587EF40}"/>
            </a:ext>
          </a:extLst>
        </xdr:cNvPr>
        <xdr:cNvSpPr txBox="1"/>
      </xdr:nvSpPr>
      <xdr:spPr>
        <a:xfrm>
          <a:off x="927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28683</xdr:rowOff>
    </xdr:from>
    <xdr:ext cx="405111" cy="259045"/>
    <xdr:sp macro="" textlink="">
      <xdr:nvSpPr>
        <xdr:cNvPr id="318" name="n_1mainValue【福祉施設】&#10;有形固定資産減価償却率">
          <a:extLst>
            <a:ext uri="{FF2B5EF4-FFF2-40B4-BE49-F238E27FC236}">
              <a16:creationId xmlns:a16="http://schemas.microsoft.com/office/drawing/2014/main" id="{2CD4C912-DC26-439F-BE10-804442264C27}"/>
            </a:ext>
          </a:extLst>
        </xdr:cNvPr>
        <xdr:cNvSpPr txBox="1"/>
      </xdr:nvSpPr>
      <xdr:spPr>
        <a:xfrm>
          <a:off x="35820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9" name="n_2mainValue【福祉施設】&#10;有形固定資産減価償却率">
          <a:extLst>
            <a:ext uri="{FF2B5EF4-FFF2-40B4-BE49-F238E27FC236}">
              <a16:creationId xmlns:a16="http://schemas.microsoft.com/office/drawing/2014/main" id="{47E5858E-89E2-47C9-8219-808FBC5DDE77}"/>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mainValue【福祉施設】&#10;有形固定資産減価償却率">
          <a:extLst>
            <a:ext uri="{FF2B5EF4-FFF2-40B4-BE49-F238E27FC236}">
              <a16:creationId xmlns:a16="http://schemas.microsoft.com/office/drawing/2014/main" id="{651495C8-6D8B-4876-8C44-F10188822937}"/>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118490</xdr:rowOff>
    </xdr:from>
    <xdr:ext cx="405111" cy="259045"/>
    <xdr:sp macro="" textlink="">
      <xdr:nvSpPr>
        <xdr:cNvPr id="321" name="n_4mainValue【福祉施設】&#10;有形固定資産減価償却率">
          <a:extLst>
            <a:ext uri="{FF2B5EF4-FFF2-40B4-BE49-F238E27FC236}">
              <a16:creationId xmlns:a16="http://schemas.microsoft.com/office/drawing/2014/main" id="{2381D30E-D7E4-4D9D-82C6-E79666AE3A49}"/>
            </a:ext>
          </a:extLst>
        </xdr:cNvPr>
        <xdr:cNvSpPr txBox="1"/>
      </xdr:nvSpPr>
      <xdr:spPr>
        <a:xfrm>
          <a:off x="9277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151AC6D-62AC-4810-9F16-8C1FC37686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A066EB2-5EAF-4E19-9658-B15E4C33AFC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F4DF8ED-29AD-4EAA-AA64-B3254F45FD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3E5CCEA-37C8-4087-9E15-604C82F7A83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2331ED8C-BD90-493C-B50F-0BABFB44FF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1B6F6ED9-63F9-4A42-BFBB-B72F90C597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BA460D5-B2E6-43B4-9693-91A0EA4F05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C5213BF-42B7-4433-A760-8026454495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3EB322F-B84D-45B9-B896-E3BF82B51EA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3775889-D75A-4F9E-8E96-5988549F63C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E3E07A18-9D01-4DC7-B15A-375CEE77589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F436ECAD-7289-4165-A70B-459E83BD14E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DED9DF84-DEEE-4579-9104-C0919E0BD80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20BF196E-1585-4CF2-B0E9-0040B69501E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3BAC500C-BE08-4D98-9ED3-C8E00F3192A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DA05390C-15AC-4825-8818-5E11F3A028E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A823F9D6-3E07-42F2-BCAA-4DE45849B1E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7B57EC56-4842-40E7-849D-6599C0D8933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B64FD7CE-B7A6-4E1F-AC0A-E3A9DC9BFB5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F982CF08-6A6D-47AB-8C73-44DC5FBD665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18B2A1C-7BF4-4BD4-9D94-B950103399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6B1B437D-6153-4B95-B1E2-3528E642CF8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20A1496-8B87-4598-AE69-853447CEB11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2539EF11-1857-4AAB-B9BB-8262D4D730A0}"/>
            </a:ext>
          </a:extLst>
        </xdr:cNvPr>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04D49C4B-99F9-479A-92D9-A4CC9064808A}"/>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0EFEC78E-BBA7-4ECE-A933-1BB14FE2F4A2}"/>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8" name="【福祉施設】&#10;一人当たり面積最大値テキスト">
          <a:extLst>
            <a:ext uri="{FF2B5EF4-FFF2-40B4-BE49-F238E27FC236}">
              <a16:creationId xmlns:a16="http://schemas.microsoft.com/office/drawing/2014/main" id="{FBA0AD90-E59E-4816-ABE7-CF3580032C58}"/>
            </a:ext>
          </a:extLst>
        </xdr:cNvPr>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9" name="直線コネクタ 348">
          <a:extLst>
            <a:ext uri="{FF2B5EF4-FFF2-40B4-BE49-F238E27FC236}">
              <a16:creationId xmlns:a16="http://schemas.microsoft.com/office/drawing/2014/main" id="{94BCC98B-A3C3-4A89-86B7-A0AA5C99AF5A}"/>
            </a:ext>
          </a:extLst>
        </xdr:cNvPr>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50" name="【福祉施設】&#10;一人当たり面積平均値テキスト">
          <a:extLst>
            <a:ext uri="{FF2B5EF4-FFF2-40B4-BE49-F238E27FC236}">
              <a16:creationId xmlns:a16="http://schemas.microsoft.com/office/drawing/2014/main" id="{E6F76FD8-7F7E-49C0-BDE8-086948A4A762}"/>
            </a:ext>
          </a:extLst>
        </xdr:cNvPr>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51" name="フローチャート: 判断 350">
          <a:extLst>
            <a:ext uri="{FF2B5EF4-FFF2-40B4-BE49-F238E27FC236}">
              <a16:creationId xmlns:a16="http://schemas.microsoft.com/office/drawing/2014/main" id="{284040BA-D28B-4CC3-93B9-3DA1A6041513}"/>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2" name="フローチャート: 判断 351">
          <a:extLst>
            <a:ext uri="{FF2B5EF4-FFF2-40B4-BE49-F238E27FC236}">
              <a16:creationId xmlns:a16="http://schemas.microsoft.com/office/drawing/2014/main" id="{F5CCEF55-1D98-4D8B-A899-2DCC0EFDBC62}"/>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a:extLst>
            <a:ext uri="{FF2B5EF4-FFF2-40B4-BE49-F238E27FC236}">
              <a16:creationId xmlns:a16="http://schemas.microsoft.com/office/drawing/2014/main" id="{99DCE00A-D341-4AF9-B18A-1F12EEE8EC07}"/>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a:extLst>
            <a:ext uri="{FF2B5EF4-FFF2-40B4-BE49-F238E27FC236}">
              <a16:creationId xmlns:a16="http://schemas.microsoft.com/office/drawing/2014/main" id="{FDA45465-42C7-4EF6-B3A1-327F21495CF1}"/>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5" name="フローチャート: 判断 354">
          <a:extLst>
            <a:ext uri="{FF2B5EF4-FFF2-40B4-BE49-F238E27FC236}">
              <a16:creationId xmlns:a16="http://schemas.microsoft.com/office/drawing/2014/main" id="{D8078851-CBEA-4E52-9760-8D823B6FF480}"/>
            </a:ext>
          </a:extLst>
        </xdr:cNvPr>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27EE0F5-5C3E-4215-984F-98599C2D421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440C3D6-3D8B-4AA9-8964-25E123313B2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BE7B32C-7A55-40A2-8198-408A2114DB0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2BB961B-5D19-4157-8F74-855CF983C22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E1D3244-4E17-4712-B73E-CD142167A9A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61" name="楕円 360">
          <a:extLst>
            <a:ext uri="{FF2B5EF4-FFF2-40B4-BE49-F238E27FC236}">
              <a16:creationId xmlns:a16="http://schemas.microsoft.com/office/drawing/2014/main" id="{70AA7149-748F-4B70-B7BB-73A1AA2CCA2E}"/>
            </a:ext>
          </a:extLst>
        </xdr:cNvPr>
        <xdr:cNvSpPr/>
      </xdr:nvSpPr>
      <xdr:spPr>
        <a:xfrm>
          <a:off x="10426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73677</xdr:rowOff>
    </xdr:from>
    <xdr:ext cx="469744" cy="259045"/>
    <xdr:sp macro="" textlink="">
      <xdr:nvSpPr>
        <xdr:cNvPr id="362" name="【福祉施設】&#10;一人当たり面積該当値テキスト">
          <a:extLst>
            <a:ext uri="{FF2B5EF4-FFF2-40B4-BE49-F238E27FC236}">
              <a16:creationId xmlns:a16="http://schemas.microsoft.com/office/drawing/2014/main" id="{AB659477-9532-4467-B1BC-3720314C3267}"/>
            </a:ext>
          </a:extLst>
        </xdr:cNvPr>
        <xdr:cNvSpPr txBox="1"/>
      </xdr:nvSpPr>
      <xdr:spPr>
        <a:xfrm>
          <a:off x="1051560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38100</xdr:rowOff>
    </xdr:from>
    <xdr:to>
      <xdr:col>50</xdr:col>
      <xdr:colOff>165100</xdr:colOff>
      <xdr:row>82</xdr:row>
      <xdr:rowOff>139700</xdr:rowOff>
    </xdr:to>
    <xdr:sp macro="" textlink="">
      <xdr:nvSpPr>
        <xdr:cNvPr id="363" name="楕円 362">
          <a:extLst>
            <a:ext uri="{FF2B5EF4-FFF2-40B4-BE49-F238E27FC236}">
              <a16:creationId xmlns:a16="http://schemas.microsoft.com/office/drawing/2014/main" id="{3CFCD0DC-72E9-48AA-9A60-1879CB9869BE}"/>
            </a:ext>
          </a:extLst>
        </xdr:cNvPr>
        <xdr:cNvSpPr/>
      </xdr:nvSpPr>
      <xdr:spPr>
        <a:xfrm>
          <a:off x="9588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88900</xdr:rowOff>
    </xdr:from>
    <xdr:to>
      <xdr:col>55</xdr:col>
      <xdr:colOff>0</xdr:colOff>
      <xdr:row>82</xdr:row>
      <xdr:rowOff>101600</xdr:rowOff>
    </xdr:to>
    <xdr:cxnSp macro="">
      <xdr:nvCxnSpPr>
        <xdr:cNvPr id="364" name="直線コネクタ 363">
          <a:extLst>
            <a:ext uri="{FF2B5EF4-FFF2-40B4-BE49-F238E27FC236}">
              <a16:creationId xmlns:a16="http://schemas.microsoft.com/office/drawing/2014/main" id="{D670C26E-F6E5-4E57-8249-58EF5731BDC8}"/>
            </a:ext>
          </a:extLst>
        </xdr:cNvPr>
        <xdr:cNvCxnSpPr/>
      </xdr:nvCxnSpPr>
      <xdr:spPr>
        <a:xfrm>
          <a:off x="9639300" y="1414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65" name="楕円 364">
          <a:extLst>
            <a:ext uri="{FF2B5EF4-FFF2-40B4-BE49-F238E27FC236}">
              <a16:creationId xmlns:a16="http://schemas.microsoft.com/office/drawing/2014/main" id="{DDD8D990-4503-4A44-9D7E-34563D2BDE42}"/>
            </a:ext>
          </a:extLst>
        </xdr:cNvPr>
        <xdr:cNvSpPr/>
      </xdr:nvSpPr>
      <xdr:spPr>
        <a:xfrm>
          <a:off x="869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76200</xdr:rowOff>
    </xdr:from>
    <xdr:to>
      <xdr:col>50</xdr:col>
      <xdr:colOff>114300</xdr:colOff>
      <xdr:row>82</xdr:row>
      <xdr:rowOff>88900</xdr:rowOff>
    </xdr:to>
    <xdr:cxnSp macro="">
      <xdr:nvCxnSpPr>
        <xdr:cNvPr id="366" name="直線コネクタ 365">
          <a:extLst>
            <a:ext uri="{FF2B5EF4-FFF2-40B4-BE49-F238E27FC236}">
              <a16:creationId xmlns:a16="http://schemas.microsoft.com/office/drawing/2014/main" id="{76DEA2D8-A327-4149-B810-E6CB5316CBB4}"/>
            </a:ext>
          </a:extLst>
        </xdr:cNvPr>
        <xdr:cNvCxnSpPr/>
      </xdr:nvCxnSpPr>
      <xdr:spPr>
        <a:xfrm>
          <a:off x="8750300" y="1413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25400</xdr:rowOff>
    </xdr:from>
    <xdr:to>
      <xdr:col>41</xdr:col>
      <xdr:colOff>101600</xdr:colOff>
      <xdr:row>82</xdr:row>
      <xdr:rowOff>127000</xdr:rowOff>
    </xdr:to>
    <xdr:sp macro="" textlink="">
      <xdr:nvSpPr>
        <xdr:cNvPr id="367" name="楕円 366">
          <a:extLst>
            <a:ext uri="{FF2B5EF4-FFF2-40B4-BE49-F238E27FC236}">
              <a16:creationId xmlns:a16="http://schemas.microsoft.com/office/drawing/2014/main" id="{B062BE1C-3C2B-4DC5-B23E-2443A21B3944}"/>
            </a:ext>
          </a:extLst>
        </xdr:cNvPr>
        <xdr:cNvSpPr/>
      </xdr:nvSpPr>
      <xdr:spPr>
        <a:xfrm>
          <a:off x="781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76200</xdr:rowOff>
    </xdr:from>
    <xdr:to>
      <xdr:col>45</xdr:col>
      <xdr:colOff>177800</xdr:colOff>
      <xdr:row>82</xdr:row>
      <xdr:rowOff>76200</xdr:rowOff>
    </xdr:to>
    <xdr:cxnSp macro="">
      <xdr:nvCxnSpPr>
        <xdr:cNvPr id="368" name="直線コネクタ 367">
          <a:extLst>
            <a:ext uri="{FF2B5EF4-FFF2-40B4-BE49-F238E27FC236}">
              <a16:creationId xmlns:a16="http://schemas.microsoft.com/office/drawing/2014/main" id="{669CDB4C-2901-4181-A410-26944721A499}"/>
            </a:ext>
          </a:extLst>
        </xdr:cNvPr>
        <xdr:cNvCxnSpPr/>
      </xdr:nvCxnSpPr>
      <xdr:spPr>
        <a:xfrm>
          <a:off x="7861300" y="1413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38100</xdr:rowOff>
    </xdr:from>
    <xdr:to>
      <xdr:col>36</xdr:col>
      <xdr:colOff>165100</xdr:colOff>
      <xdr:row>82</xdr:row>
      <xdr:rowOff>139700</xdr:rowOff>
    </xdr:to>
    <xdr:sp macro="" textlink="">
      <xdr:nvSpPr>
        <xdr:cNvPr id="369" name="楕円 368">
          <a:extLst>
            <a:ext uri="{FF2B5EF4-FFF2-40B4-BE49-F238E27FC236}">
              <a16:creationId xmlns:a16="http://schemas.microsoft.com/office/drawing/2014/main" id="{115903F9-2655-43E2-9D6A-DB39C9957904}"/>
            </a:ext>
          </a:extLst>
        </xdr:cNvPr>
        <xdr:cNvSpPr/>
      </xdr:nvSpPr>
      <xdr:spPr>
        <a:xfrm>
          <a:off x="6921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76200</xdr:rowOff>
    </xdr:from>
    <xdr:to>
      <xdr:col>41</xdr:col>
      <xdr:colOff>50800</xdr:colOff>
      <xdr:row>82</xdr:row>
      <xdr:rowOff>88900</xdr:rowOff>
    </xdr:to>
    <xdr:cxnSp macro="">
      <xdr:nvCxnSpPr>
        <xdr:cNvPr id="370" name="直線コネクタ 369">
          <a:extLst>
            <a:ext uri="{FF2B5EF4-FFF2-40B4-BE49-F238E27FC236}">
              <a16:creationId xmlns:a16="http://schemas.microsoft.com/office/drawing/2014/main" id="{E0781D71-35A2-47E0-8F65-4DBAA97011BF}"/>
            </a:ext>
          </a:extLst>
        </xdr:cNvPr>
        <xdr:cNvCxnSpPr/>
      </xdr:nvCxnSpPr>
      <xdr:spPr>
        <a:xfrm flipV="1">
          <a:off x="6972300" y="1413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1" name="n_1aveValue【福祉施設】&#10;一人当たり面積">
          <a:extLst>
            <a:ext uri="{FF2B5EF4-FFF2-40B4-BE49-F238E27FC236}">
              <a16:creationId xmlns:a16="http://schemas.microsoft.com/office/drawing/2014/main" id="{97A26310-8A0D-43A3-A17E-85C4A4CE8AEF}"/>
            </a:ext>
          </a:extLst>
        </xdr:cNvPr>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2" name="n_2aveValue【福祉施設】&#10;一人当たり面積">
          <a:extLst>
            <a:ext uri="{FF2B5EF4-FFF2-40B4-BE49-F238E27FC236}">
              <a16:creationId xmlns:a16="http://schemas.microsoft.com/office/drawing/2014/main" id="{B38417DB-29E2-42D7-9FCF-E527CFC2B2E3}"/>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3" name="n_3aveValue【福祉施設】&#10;一人当たり面積">
          <a:extLst>
            <a:ext uri="{FF2B5EF4-FFF2-40B4-BE49-F238E27FC236}">
              <a16:creationId xmlns:a16="http://schemas.microsoft.com/office/drawing/2014/main" id="{F263F009-91BB-43F9-AFB7-1D218FE7B3E3}"/>
            </a:ext>
          </a:extLst>
        </xdr:cNvPr>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4" name="n_4aveValue【福祉施設】&#10;一人当たり面積">
          <a:extLst>
            <a:ext uri="{FF2B5EF4-FFF2-40B4-BE49-F238E27FC236}">
              <a16:creationId xmlns:a16="http://schemas.microsoft.com/office/drawing/2014/main" id="{C4B573EB-94B3-46D1-A653-47AF4ADB8EFE}"/>
            </a:ext>
          </a:extLst>
        </xdr:cNvPr>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156227</xdr:rowOff>
    </xdr:from>
    <xdr:ext cx="469744" cy="259045"/>
    <xdr:sp macro="" textlink="">
      <xdr:nvSpPr>
        <xdr:cNvPr id="375" name="n_1mainValue【福祉施設】&#10;一人当たり面積">
          <a:extLst>
            <a:ext uri="{FF2B5EF4-FFF2-40B4-BE49-F238E27FC236}">
              <a16:creationId xmlns:a16="http://schemas.microsoft.com/office/drawing/2014/main" id="{684AFB41-45F9-4EF3-9E95-688479B2EEEE}"/>
            </a:ext>
          </a:extLst>
        </xdr:cNvPr>
        <xdr:cNvSpPr txBox="1"/>
      </xdr:nvSpPr>
      <xdr:spPr>
        <a:xfrm>
          <a:off x="93917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143527</xdr:rowOff>
    </xdr:from>
    <xdr:ext cx="469744" cy="259045"/>
    <xdr:sp macro="" textlink="">
      <xdr:nvSpPr>
        <xdr:cNvPr id="376" name="n_2mainValue【福祉施設】&#10;一人当たり面積">
          <a:extLst>
            <a:ext uri="{FF2B5EF4-FFF2-40B4-BE49-F238E27FC236}">
              <a16:creationId xmlns:a16="http://schemas.microsoft.com/office/drawing/2014/main" id="{912FFEAF-5C9A-4E28-8A3B-74883CD50FEE}"/>
            </a:ext>
          </a:extLst>
        </xdr:cNvPr>
        <xdr:cNvSpPr txBox="1"/>
      </xdr:nvSpPr>
      <xdr:spPr>
        <a:xfrm>
          <a:off x="8515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143527</xdr:rowOff>
    </xdr:from>
    <xdr:ext cx="469744" cy="259045"/>
    <xdr:sp macro="" textlink="">
      <xdr:nvSpPr>
        <xdr:cNvPr id="377" name="n_3mainValue【福祉施設】&#10;一人当たり面積">
          <a:extLst>
            <a:ext uri="{FF2B5EF4-FFF2-40B4-BE49-F238E27FC236}">
              <a16:creationId xmlns:a16="http://schemas.microsoft.com/office/drawing/2014/main" id="{345FABB1-3943-4B52-AB47-11EB06FC0D0D}"/>
            </a:ext>
          </a:extLst>
        </xdr:cNvPr>
        <xdr:cNvSpPr txBox="1"/>
      </xdr:nvSpPr>
      <xdr:spPr>
        <a:xfrm>
          <a:off x="7626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156227</xdr:rowOff>
    </xdr:from>
    <xdr:ext cx="469744" cy="259045"/>
    <xdr:sp macro="" textlink="">
      <xdr:nvSpPr>
        <xdr:cNvPr id="378" name="n_4mainValue【福祉施設】&#10;一人当たり面積">
          <a:extLst>
            <a:ext uri="{FF2B5EF4-FFF2-40B4-BE49-F238E27FC236}">
              <a16:creationId xmlns:a16="http://schemas.microsoft.com/office/drawing/2014/main" id="{6EDA4DB4-7003-4DEB-B67A-267CC7C99A08}"/>
            </a:ext>
          </a:extLst>
        </xdr:cNvPr>
        <xdr:cNvSpPr txBox="1"/>
      </xdr:nvSpPr>
      <xdr:spPr>
        <a:xfrm>
          <a:off x="6737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950D07AA-D5EC-4B9C-9F41-436FE160CC2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07E6699-AA26-4D4D-BDE2-CEF05C4BA4D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BD0AE68-FCE4-49DF-B7AA-75D6FA0E281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1838B27-51C2-41C6-8F2D-8863DB7945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DADC2D9B-E5EA-44B7-82D1-363B7D01A66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6BE3CC0-5AF2-47F2-8929-0A6F4431F0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7B53614A-DDE6-48EC-BACB-59EA82C6B9A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B35D29B9-BBBD-405D-AD02-911C67AA448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D04A3139-EFDE-4422-A1BE-6E52BCCF031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F98FE9D0-FD51-48A5-ABD4-CAE3DF25170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3BF6ADD1-DBEA-45B4-835D-87BE1ABBB3D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2401D013-3571-4A1A-8011-9891637B28D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655FBB95-02FC-47A7-82D0-B170F3EEEF4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506B6F74-03CE-425C-B6CE-6CFB6869A48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B8AC69A8-8414-42AB-8D59-5E4DE8810B4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F61464F8-D1D9-4F89-A87E-E4DDBF813FB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970434FA-9D59-4F0A-93A2-531FE3A956E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C7CEDC4B-0B5A-4CB4-B22F-CB218C69309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2DF6EA4B-33EC-4EEB-973D-6F7D5782ADC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55AFC2F2-C228-42A8-961C-0C173E6D09C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F8C24285-CEF4-476F-BAD5-9526D70F6B6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71F243F3-9564-4315-BBE7-1DFD2DA0DBD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4C00C272-9545-40B6-8E1F-64B3A914133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76F70CD8-42E8-44A3-94FB-D4DD9A6E161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76FD993F-A0DD-498E-A2BE-EA7A05EC53E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4" name="直線コネクタ 403">
          <a:extLst>
            <a:ext uri="{FF2B5EF4-FFF2-40B4-BE49-F238E27FC236}">
              <a16:creationId xmlns:a16="http://schemas.microsoft.com/office/drawing/2014/main" id="{06C25290-D7DA-491B-875B-D1C589607E00}"/>
            </a:ext>
          </a:extLst>
        </xdr:cNvPr>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F3565981-FBF0-4D4F-9784-A65360952CE9}"/>
            </a:ext>
          </a:extLst>
        </xdr:cNvPr>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6" name="直線コネクタ 405">
          <a:extLst>
            <a:ext uri="{FF2B5EF4-FFF2-40B4-BE49-F238E27FC236}">
              <a16:creationId xmlns:a16="http://schemas.microsoft.com/office/drawing/2014/main" id="{8C98D706-FE23-4A79-8265-3E0DF7A94CCB}"/>
            </a:ext>
          </a:extLst>
        </xdr:cNvPr>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FBB094F9-989E-4C45-ABE7-AB8514EC777B}"/>
            </a:ext>
          </a:extLst>
        </xdr:cNvPr>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8" name="直線コネクタ 407">
          <a:extLst>
            <a:ext uri="{FF2B5EF4-FFF2-40B4-BE49-F238E27FC236}">
              <a16:creationId xmlns:a16="http://schemas.microsoft.com/office/drawing/2014/main" id="{875B9908-56D8-4820-8DC8-5FDA4D5D6C15}"/>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156B4961-2E1E-475A-B865-593A2D0738C7}"/>
            </a:ext>
          </a:extLst>
        </xdr:cNvPr>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2988AFCB-84BC-49D1-B6DF-C9FA058F4475}"/>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74386</xdr:rowOff>
    </xdr:from>
    <xdr:to>
      <xdr:col>20</xdr:col>
      <xdr:colOff>38100</xdr:colOff>
      <xdr:row>105</xdr:row>
      <xdr:rowOff>4536</xdr:rowOff>
    </xdr:to>
    <xdr:sp macro="" textlink="">
      <xdr:nvSpPr>
        <xdr:cNvPr id="411" name="フローチャート: 判断 410">
          <a:extLst>
            <a:ext uri="{FF2B5EF4-FFF2-40B4-BE49-F238E27FC236}">
              <a16:creationId xmlns:a16="http://schemas.microsoft.com/office/drawing/2014/main" id="{F0295EE1-4924-4843-8C20-F33DCDC8966F}"/>
            </a:ext>
          </a:extLst>
        </xdr:cNvPr>
        <xdr:cNvSpPr/>
      </xdr:nvSpPr>
      <xdr:spPr>
        <a:xfrm>
          <a:off x="3746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905D425B-EC65-4BC6-BBD6-879EE785407A}"/>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54792</xdr:rowOff>
    </xdr:from>
    <xdr:to>
      <xdr:col>10</xdr:col>
      <xdr:colOff>165100</xdr:colOff>
      <xdr:row>104</xdr:row>
      <xdr:rowOff>156392</xdr:rowOff>
    </xdr:to>
    <xdr:sp macro="" textlink="">
      <xdr:nvSpPr>
        <xdr:cNvPr id="413" name="フローチャート: 判断 412">
          <a:extLst>
            <a:ext uri="{FF2B5EF4-FFF2-40B4-BE49-F238E27FC236}">
              <a16:creationId xmlns:a16="http://schemas.microsoft.com/office/drawing/2014/main" id="{254517F5-3FF0-42E3-A0CE-AB4C25EB7071}"/>
            </a:ext>
          </a:extLst>
        </xdr:cNvPr>
        <xdr:cNvSpPr/>
      </xdr:nvSpPr>
      <xdr:spPr>
        <a:xfrm>
          <a:off x="1968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xdr:rowOff>
    </xdr:from>
    <xdr:to>
      <xdr:col>6</xdr:col>
      <xdr:colOff>38100</xdr:colOff>
      <xdr:row>104</xdr:row>
      <xdr:rowOff>115570</xdr:rowOff>
    </xdr:to>
    <xdr:sp macro="" textlink="">
      <xdr:nvSpPr>
        <xdr:cNvPr id="414" name="フローチャート: 判断 413">
          <a:extLst>
            <a:ext uri="{FF2B5EF4-FFF2-40B4-BE49-F238E27FC236}">
              <a16:creationId xmlns:a16="http://schemas.microsoft.com/office/drawing/2014/main" id="{8335CBB4-7A9C-4D15-9355-3963833F4391}"/>
            </a:ext>
          </a:extLst>
        </xdr:cNvPr>
        <xdr:cNvSpPr/>
      </xdr:nvSpPr>
      <xdr:spPr>
        <a:xfrm>
          <a:off x="1079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7D1D3B9-93C3-4A4D-A1E1-A0527843B1B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809D76F-E079-4BED-A3A3-67F3CE080D1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BFA91B4-FD58-40BC-A483-F42292CBFA1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C3A614F-68CD-4DB2-9994-27BD2B6DDB5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3791D39-CD05-4304-B6ED-C8CCA2E3D9D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38463</xdr:rowOff>
    </xdr:from>
    <xdr:to>
      <xdr:col>24</xdr:col>
      <xdr:colOff>114300</xdr:colOff>
      <xdr:row>104</xdr:row>
      <xdr:rowOff>140063</xdr:rowOff>
    </xdr:to>
    <xdr:sp macro="" textlink="">
      <xdr:nvSpPr>
        <xdr:cNvPr id="420" name="楕円 419">
          <a:extLst>
            <a:ext uri="{FF2B5EF4-FFF2-40B4-BE49-F238E27FC236}">
              <a16:creationId xmlns:a16="http://schemas.microsoft.com/office/drawing/2014/main" id="{29E28258-45DE-4C4D-9976-11736B47290C}"/>
            </a:ext>
          </a:extLst>
        </xdr:cNvPr>
        <xdr:cNvSpPr/>
      </xdr:nvSpPr>
      <xdr:spPr>
        <a:xfrm>
          <a:off x="45847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61340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869A6ACD-6973-4DAF-8CC8-F0AF71B7065B}"/>
            </a:ext>
          </a:extLst>
        </xdr:cNvPr>
        <xdr:cNvSpPr txBox="1"/>
      </xdr:nvSpPr>
      <xdr:spPr>
        <a:xfrm>
          <a:off x="4673600" y="177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4173</xdr:rowOff>
    </xdr:from>
    <xdr:to>
      <xdr:col>20</xdr:col>
      <xdr:colOff>38100</xdr:colOff>
      <xdr:row>104</xdr:row>
      <xdr:rowOff>105773</xdr:rowOff>
    </xdr:to>
    <xdr:sp macro="" textlink="">
      <xdr:nvSpPr>
        <xdr:cNvPr id="422" name="楕円 421">
          <a:extLst>
            <a:ext uri="{FF2B5EF4-FFF2-40B4-BE49-F238E27FC236}">
              <a16:creationId xmlns:a16="http://schemas.microsoft.com/office/drawing/2014/main" id="{C0DFB972-641E-416D-82CE-3C997211EC24}"/>
            </a:ext>
          </a:extLst>
        </xdr:cNvPr>
        <xdr:cNvSpPr/>
      </xdr:nvSpPr>
      <xdr:spPr>
        <a:xfrm>
          <a:off x="3746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54973</xdr:rowOff>
    </xdr:from>
    <xdr:to>
      <xdr:col>24</xdr:col>
      <xdr:colOff>63500</xdr:colOff>
      <xdr:row>104</xdr:row>
      <xdr:rowOff>89263</xdr:rowOff>
    </xdr:to>
    <xdr:cxnSp macro="">
      <xdr:nvCxnSpPr>
        <xdr:cNvPr id="423" name="直線コネクタ 422">
          <a:extLst>
            <a:ext uri="{FF2B5EF4-FFF2-40B4-BE49-F238E27FC236}">
              <a16:creationId xmlns:a16="http://schemas.microsoft.com/office/drawing/2014/main" id="{74AC4E6E-7434-4ABE-BF5A-5C8519FB46CE}"/>
            </a:ext>
          </a:extLst>
        </xdr:cNvPr>
        <xdr:cNvCxnSpPr/>
      </xdr:nvCxnSpPr>
      <xdr:spPr>
        <a:xfrm>
          <a:off x="3797300" y="178857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141332</xdr:rowOff>
    </xdr:from>
    <xdr:to>
      <xdr:col>15</xdr:col>
      <xdr:colOff>101600</xdr:colOff>
      <xdr:row>104</xdr:row>
      <xdr:rowOff>71482</xdr:rowOff>
    </xdr:to>
    <xdr:sp macro="" textlink="">
      <xdr:nvSpPr>
        <xdr:cNvPr id="424" name="楕円 423">
          <a:extLst>
            <a:ext uri="{FF2B5EF4-FFF2-40B4-BE49-F238E27FC236}">
              <a16:creationId xmlns:a16="http://schemas.microsoft.com/office/drawing/2014/main" id="{63D94DA0-E0A5-4B06-B562-AF61E6B4C6BE}"/>
            </a:ext>
          </a:extLst>
        </xdr:cNvPr>
        <xdr:cNvSpPr/>
      </xdr:nvSpPr>
      <xdr:spPr>
        <a:xfrm>
          <a:off x="2857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20682</xdr:rowOff>
    </xdr:from>
    <xdr:to>
      <xdr:col>19</xdr:col>
      <xdr:colOff>177800</xdr:colOff>
      <xdr:row>104</xdr:row>
      <xdr:rowOff>54973</xdr:rowOff>
    </xdr:to>
    <xdr:cxnSp macro="">
      <xdr:nvCxnSpPr>
        <xdr:cNvPr id="425" name="直線コネクタ 424">
          <a:extLst>
            <a:ext uri="{FF2B5EF4-FFF2-40B4-BE49-F238E27FC236}">
              <a16:creationId xmlns:a16="http://schemas.microsoft.com/office/drawing/2014/main" id="{9E052D5E-68BE-49BB-89FA-B5EA6067D63A}"/>
            </a:ext>
          </a:extLst>
        </xdr:cNvPr>
        <xdr:cNvCxnSpPr/>
      </xdr:nvCxnSpPr>
      <xdr:spPr>
        <a:xfrm>
          <a:off x="2908300" y="178514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105411</xdr:rowOff>
    </xdr:from>
    <xdr:to>
      <xdr:col>10</xdr:col>
      <xdr:colOff>165100</xdr:colOff>
      <xdr:row>104</xdr:row>
      <xdr:rowOff>35561</xdr:rowOff>
    </xdr:to>
    <xdr:sp macro="" textlink="">
      <xdr:nvSpPr>
        <xdr:cNvPr id="426" name="楕円 425">
          <a:extLst>
            <a:ext uri="{FF2B5EF4-FFF2-40B4-BE49-F238E27FC236}">
              <a16:creationId xmlns:a16="http://schemas.microsoft.com/office/drawing/2014/main" id="{ED7BA114-4028-4584-9BCA-2BD0942F3354}"/>
            </a:ext>
          </a:extLst>
        </xdr:cNvPr>
        <xdr:cNvSpPr/>
      </xdr:nvSpPr>
      <xdr:spPr>
        <a:xfrm>
          <a:off x="1968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156211</xdr:rowOff>
    </xdr:from>
    <xdr:to>
      <xdr:col>15</xdr:col>
      <xdr:colOff>50800</xdr:colOff>
      <xdr:row>104</xdr:row>
      <xdr:rowOff>20682</xdr:rowOff>
    </xdr:to>
    <xdr:cxnSp macro="">
      <xdr:nvCxnSpPr>
        <xdr:cNvPr id="427" name="直線コネクタ 426">
          <a:extLst>
            <a:ext uri="{FF2B5EF4-FFF2-40B4-BE49-F238E27FC236}">
              <a16:creationId xmlns:a16="http://schemas.microsoft.com/office/drawing/2014/main" id="{8B921A25-8664-40FD-86B5-E6A3AAD194F7}"/>
            </a:ext>
          </a:extLst>
        </xdr:cNvPr>
        <xdr:cNvCxnSpPr/>
      </xdr:nvCxnSpPr>
      <xdr:spPr>
        <a:xfrm>
          <a:off x="2019300" y="178155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69487</xdr:rowOff>
    </xdr:from>
    <xdr:to>
      <xdr:col>6</xdr:col>
      <xdr:colOff>38100</xdr:colOff>
      <xdr:row>103</xdr:row>
      <xdr:rowOff>171087</xdr:rowOff>
    </xdr:to>
    <xdr:sp macro="" textlink="">
      <xdr:nvSpPr>
        <xdr:cNvPr id="428" name="楕円 427">
          <a:extLst>
            <a:ext uri="{FF2B5EF4-FFF2-40B4-BE49-F238E27FC236}">
              <a16:creationId xmlns:a16="http://schemas.microsoft.com/office/drawing/2014/main" id="{141F049F-7F52-4A08-B7ED-341BE4509A65}"/>
            </a:ext>
          </a:extLst>
        </xdr:cNvPr>
        <xdr:cNvSpPr/>
      </xdr:nvSpPr>
      <xdr:spPr>
        <a:xfrm>
          <a:off x="1079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120287</xdr:rowOff>
    </xdr:from>
    <xdr:to>
      <xdr:col>10</xdr:col>
      <xdr:colOff>114300</xdr:colOff>
      <xdr:row>103</xdr:row>
      <xdr:rowOff>156211</xdr:rowOff>
    </xdr:to>
    <xdr:cxnSp macro="">
      <xdr:nvCxnSpPr>
        <xdr:cNvPr id="429" name="直線コネクタ 428">
          <a:extLst>
            <a:ext uri="{FF2B5EF4-FFF2-40B4-BE49-F238E27FC236}">
              <a16:creationId xmlns:a16="http://schemas.microsoft.com/office/drawing/2014/main" id="{098436D5-9F8D-40B2-BD0F-C16B71EE8EAD}"/>
            </a:ext>
          </a:extLst>
        </xdr:cNvPr>
        <xdr:cNvCxnSpPr/>
      </xdr:nvCxnSpPr>
      <xdr:spPr>
        <a:xfrm>
          <a:off x="1130300" y="177796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167113</xdr:rowOff>
    </xdr:from>
    <xdr:ext cx="405111" cy="259045"/>
    <xdr:sp macro="" textlink="">
      <xdr:nvSpPr>
        <xdr:cNvPr id="430" name="n_1aveValue【市民会館】&#10;有形固定資産減価償却率">
          <a:extLst>
            <a:ext uri="{FF2B5EF4-FFF2-40B4-BE49-F238E27FC236}">
              <a16:creationId xmlns:a16="http://schemas.microsoft.com/office/drawing/2014/main" id="{FF85FC9A-8205-48FE-B498-9F55FF205A52}"/>
            </a:ext>
          </a:extLst>
        </xdr:cNvPr>
        <xdr:cNvSpPr txBox="1"/>
      </xdr:nvSpPr>
      <xdr:spPr>
        <a:xfrm>
          <a:off x="35820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a:extLst>
            <a:ext uri="{FF2B5EF4-FFF2-40B4-BE49-F238E27FC236}">
              <a16:creationId xmlns:a16="http://schemas.microsoft.com/office/drawing/2014/main" id="{9546355E-5D03-487F-998D-F40D67954317}"/>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147519</xdr:rowOff>
    </xdr:from>
    <xdr:ext cx="405111" cy="259045"/>
    <xdr:sp macro="" textlink="">
      <xdr:nvSpPr>
        <xdr:cNvPr id="432" name="n_3aveValue【市民会館】&#10;有形固定資産減価償却率">
          <a:extLst>
            <a:ext uri="{FF2B5EF4-FFF2-40B4-BE49-F238E27FC236}">
              <a16:creationId xmlns:a16="http://schemas.microsoft.com/office/drawing/2014/main" id="{BDB5ECA1-A00A-4693-AEE7-589F7A13CF54}"/>
            </a:ext>
          </a:extLst>
        </xdr:cNvPr>
        <xdr:cNvSpPr txBox="1"/>
      </xdr:nvSpPr>
      <xdr:spPr>
        <a:xfrm>
          <a:off x="1816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106697</xdr:rowOff>
    </xdr:from>
    <xdr:ext cx="405111" cy="259045"/>
    <xdr:sp macro="" textlink="">
      <xdr:nvSpPr>
        <xdr:cNvPr id="433" name="n_4aveValue【市民会館】&#10;有形固定資産減価償却率">
          <a:extLst>
            <a:ext uri="{FF2B5EF4-FFF2-40B4-BE49-F238E27FC236}">
              <a16:creationId xmlns:a16="http://schemas.microsoft.com/office/drawing/2014/main" id="{0DD87D6B-86BE-4DED-9FA3-C5049134DDB0}"/>
            </a:ext>
          </a:extLst>
        </xdr:cNvPr>
        <xdr:cNvSpPr txBox="1"/>
      </xdr:nvSpPr>
      <xdr:spPr>
        <a:xfrm>
          <a:off x="927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122300</xdr:rowOff>
    </xdr:from>
    <xdr:ext cx="405111" cy="259045"/>
    <xdr:sp macro="" textlink="">
      <xdr:nvSpPr>
        <xdr:cNvPr id="434" name="n_1mainValue【市民会館】&#10;有形固定資産減価償却率">
          <a:extLst>
            <a:ext uri="{FF2B5EF4-FFF2-40B4-BE49-F238E27FC236}">
              <a16:creationId xmlns:a16="http://schemas.microsoft.com/office/drawing/2014/main" id="{ADF4BC4D-2562-421A-A5A1-9A2D7C1BB5FF}"/>
            </a:ext>
          </a:extLst>
        </xdr:cNvPr>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35" name="n_2mainValue【市民会館】&#10;有形固定資産減価償却率">
          <a:extLst>
            <a:ext uri="{FF2B5EF4-FFF2-40B4-BE49-F238E27FC236}">
              <a16:creationId xmlns:a16="http://schemas.microsoft.com/office/drawing/2014/main" id="{A69DCD63-69FF-4A34-B4A3-69ABED79E15C}"/>
            </a:ext>
          </a:extLst>
        </xdr:cNvPr>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52088</xdr:rowOff>
    </xdr:from>
    <xdr:ext cx="405111" cy="259045"/>
    <xdr:sp macro="" textlink="">
      <xdr:nvSpPr>
        <xdr:cNvPr id="436" name="n_3mainValue【市民会館】&#10;有形固定資産減価償却率">
          <a:extLst>
            <a:ext uri="{FF2B5EF4-FFF2-40B4-BE49-F238E27FC236}">
              <a16:creationId xmlns:a16="http://schemas.microsoft.com/office/drawing/2014/main" id="{63FCFF40-1D35-42E6-9FF2-A0760A35B9F8}"/>
            </a:ext>
          </a:extLst>
        </xdr:cNvPr>
        <xdr:cNvSpPr txBox="1"/>
      </xdr:nvSpPr>
      <xdr:spPr>
        <a:xfrm>
          <a:off x="1816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16164</xdr:rowOff>
    </xdr:from>
    <xdr:ext cx="405111" cy="259045"/>
    <xdr:sp macro="" textlink="">
      <xdr:nvSpPr>
        <xdr:cNvPr id="437" name="n_4mainValue【市民会館】&#10;有形固定資産減価償却率">
          <a:extLst>
            <a:ext uri="{FF2B5EF4-FFF2-40B4-BE49-F238E27FC236}">
              <a16:creationId xmlns:a16="http://schemas.microsoft.com/office/drawing/2014/main" id="{C6C4ADCA-52E8-4C75-AAF6-90786393889A}"/>
            </a:ext>
          </a:extLst>
        </xdr:cNvPr>
        <xdr:cNvSpPr txBox="1"/>
      </xdr:nvSpPr>
      <xdr:spPr>
        <a:xfrm>
          <a:off x="927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B0531C22-C6EC-49C7-B593-2A67FAE8B54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FB808764-552F-4117-A92E-52DED06426C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C41F9148-EB4D-4BC1-966F-2F59032AEF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1CEEA890-B37F-4C44-BB97-60FF558A586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D3A6E545-7958-418A-BA96-27F41BD3C6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16F3D77B-F912-4481-945B-AC90777B723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F39E5272-A780-404F-B276-FFF98E4657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EB10AAC-A00F-49B8-9D6E-7A33A0B0D35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538EE95-AC8C-42CE-83D2-893839C04BD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8D8CE21-14B3-4D2C-B2E8-8FA1A8F26A5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70A3EF7E-4D09-46C7-82A0-EA377DA90B4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51B35A7F-81B4-487E-8003-D8A9BA431EC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F3C0DB35-E88B-49CB-BA31-67D2C21E343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60AC2F43-8829-41B0-AEC1-354632600D1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CA7E9981-965C-4019-BDD9-C56A8CBB585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FBCC5DA3-83CA-4F55-9AAE-1714A1F1D3C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BB7A0373-0781-4919-A05A-B63E96BB688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C5910520-8E58-4B4D-AB9D-9EB9A58ACB5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B4A21A8F-F2E3-4861-892A-4965E742AAB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693EA8F3-E257-49B9-8CF4-51279EB929E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B675CAE4-746C-44C2-9619-484CAB0E34F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4DF546E0-0596-4817-B119-A3CEC294276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59A48661-EEF1-4D99-9400-A5E9AAF1B11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BD1D116C-F319-4D9D-B360-8F72DA7C0F98}"/>
            </a:ext>
          </a:extLst>
        </xdr:cNvPr>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F1EA32B0-76EF-4CD8-B616-7AFC80598525}"/>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6699327A-66ED-45E7-BA7D-E15F1DF1503F}"/>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4" name="【市民会館】&#10;一人当たり面積最大値テキスト">
          <a:extLst>
            <a:ext uri="{FF2B5EF4-FFF2-40B4-BE49-F238E27FC236}">
              <a16:creationId xmlns:a16="http://schemas.microsoft.com/office/drawing/2014/main" id="{8960C46E-A70F-41C7-AADB-C46A7BC21F98}"/>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5" name="直線コネクタ 464">
          <a:extLst>
            <a:ext uri="{FF2B5EF4-FFF2-40B4-BE49-F238E27FC236}">
              <a16:creationId xmlns:a16="http://schemas.microsoft.com/office/drawing/2014/main" id="{7ED18F05-6075-4C46-A18D-E92CA049C887}"/>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6" name="【市民会館】&#10;一人当たり面積平均値テキスト">
          <a:extLst>
            <a:ext uri="{FF2B5EF4-FFF2-40B4-BE49-F238E27FC236}">
              <a16:creationId xmlns:a16="http://schemas.microsoft.com/office/drawing/2014/main" id="{4E01469E-EFF6-4058-AE02-C27DF17972C0}"/>
            </a:ext>
          </a:extLst>
        </xdr:cNvPr>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7" name="フローチャート: 判断 466">
          <a:extLst>
            <a:ext uri="{FF2B5EF4-FFF2-40B4-BE49-F238E27FC236}">
              <a16:creationId xmlns:a16="http://schemas.microsoft.com/office/drawing/2014/main" id="{4441AD92-4C23-4E91-A11C-439D98F583D2}"/>
            </a:ext>
          </a:extLst>
        </xdr:cNvPr>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166370</xdr:rowOff>
    </xdr:from>
    <xdr:to>
      <xdr:col>50</xdr:col>
      <xdr:colOff>165100</xdr:colOff>
      <xdr:row>104</xdr:row>
      <xdr:rowOff>96520</xdr:rowOff>
    </xdr:to>
    <xdr:sp macro="" textlink="">
      <xdr:nvSpPr>
        <xdr:cNvPr id="468" name="フローチャート: 判断 467">
          <a:extLst>
            <a:ext uri="{FF2B5EF4-FFF2-40B4-BE49-F238E27FC236}">
              <a16:creationId xmlns:a16="http://schemas.microsoft.com/office/drawing/2014/main" id="{7244A773-8C5C-4076-B644-A3FA615CEDB3}"/>
            </a:ext>
          </a:extLst>
        </xdr:cNvPr>
        <xdr:cNvSpPr/>
      </xdr:nvSpPr>
      <xdr:spPr>
        <a:xfrm>
          <a:off x="9588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469" name="フローチャート: 判断 468">
          <a:extLst>
            <a:ext uri="{FF2B5EF4-FFF2-40B4-BE49-F238E27FC236}">
              <a16:creationId xmlns:a16="http://schemas.microsoft.com/office/drawing/2014/main" id="{9059873A-D184-4997-83A3-F0C9C1389A03}"/>
            </a:ext>
          </a:extLst>
        </xdr:cNvPr>
        <xdr:cNvSpPr/>
      </xdr:nvSpPr>
      <xdr:spPr>
        <a:xfrm>
          <a:off x="8699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166370</xdr:rowOff>
    </xdr:from>
    <xdr:to>
      <xdr:col>41</xdr:col>
      <xdr:colOff>101600</xdr:colOff>
      <xdr:row>104</xdr:row>
      <xdr:rowOff>96520</xdr:rowOff>
    </xdr:to>
    <xdr:sp macro="" textlink="">
      <xdr:nvSpPr>
        <xdr:cNvPr id="470" name="フローチャート: 判断 469">
          <a:extLst>
            <a:ext uri="{FF2B5EF4-FFF2-40B4-BE49-F238E27FC236}">
              <a16:creationId xmlns:a16="http://schemas.microsoft.com/office/drawing/2014/main" id="{287870B5-387C-4908-8B52-0871B024E43F}"/>
            </a:ext>
          </a:extLst>
        </xdr:cNvPr>
        <xdr:cNvSpPr/>
      </xdr:nvSpPr>
      <xdr:spPr>
        <a:xfrm>
          <a:off x="781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120650</xdr:rowOff>
    </xdr:from>
    <xdr:to>
      <xdr:col>36</xdr:col>
      <xdr:colOff>165100</xdr:colOff>
      <xdr:row>104</xdr:row>
      <xdr:rowOff>50800</xdr:rowOff>
    </xdr:to>
    <xdr:sp macro="" textlink="">
      <xdr:nvSpPr>
        <xdr:cNvPr id="471" name="フローチャート: 判断 470">
          <a:extLst>
            <a:ext uri="{FF2B5EF4-FFF2-40B4-BE49-F238E27FC236}">
              <a16:creationId xmlns:a16="http://schemas.microsoft.com/office/drawing/2014/main" id="{70D54C4F-2437-4AA0-BF83-BEE8FCCC7659}"/>
            </a:ext>
          </a:extLst>
        </xdr:cNvPr>
        <xdr:cNvSpPr/>
      </xdr:nvSpPr>
      <xdr:spPr>
        <a:xfrm>
          <a:off x="6921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627682E-1AEE-4DA1-9639-EC2836C102F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0F2002F-83EE-4C60-8869-9D97D54A04D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ED85716-D038-4AEA-912C-E789E15DA9C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D46E568-3D99-4F02-BC0D-384015DDE84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1C17AEA-2746-4909-BC10-2CAF182D248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6350</xdr:rowOff>
    </xdr:from>
    <xdr:to>
      <xdr:col>55</xdr:col>
      <xdr:colOff>50800</xdr:colOff>
      <xdr:row>101</xdr:row>
      <xdr:rowOff>107950</xdr:rowOff>
    </xdr:to>
    <xdr:sp macro="" textlink="">
      <xdr:nvSpPr>
        <xdr:cNvPr id="477" name="楕円 476">
          <a:extLst>
            <a:ext uri="{FF2B5EF4-FFF2-40B4-BE49-F238E27FC236}">
              <a16:creationId xmlns:a16="http://schemas.microsoft.com/office/drawing/2014/main" id="{B6F54938-00F0-40BC-BBF5-5A2F6C1A937C}"/>
            </a:ext>
          </a:extLst>
        </xdr:cNvPr>
        <xdr:cNvSpPr/>
      </xdr:nvSpPr>
      <xdr:spPr>
        <a:xfrm>
          <a:off x="10426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130827</xdr:rowOff>
    </xdr:from>
    <xdr:ext cx="469744" cy="259045"/>
    <xdr:sp macro="" textlink="">
      <xdr:nvSpPr>
        <xdr:cNvPr id="478" name="【市民会館】&#10;一人当たり面積該当値テキスト">
          <a:extLst>
            <a:ext uri="{FF2B5EF4-FFF2-40B4-BE49-F238E27FC236}">
              <a16:creationId xmlns:a16="http://schemas.microsoft.com/office/drawing/2014/main" id="{3B7AB5C3-547E-4DF0-B8B0-EC743D2A1C6B}"/>
            </a:ext>
          </a:extLst>
        </xdr:cNvPr>
        <xdr:cNvSpPr txBox="1"/>
      </xdr:nvSpPr>
      <xdr:spPr>
        <a:xfrm>
          <a:off x="10515600" y="172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29211</xdr:rowOff>
    </xdr:from>
    <xdr:to>
      <xdr:col>50</xdr:col>
      <xdr:colOff>165100</xdr:colOff>
      <xdr:row>101</xdr:row>
      <xdr:rowOff>130811</xdr:rowOff>
    </xdr:to>
    <xdr:sp macro="" textlink="">
      <xdr:nvSpPr>
        <xdr:cNvPr id="479" name="楕円 478">
          <a:extLst>
            <a:ext uri="{FF2B5EF4-FFF2-40B4-BE49-F238E27FC236}">
              <a16:creationId xmlns:a16="http://schemas.microsoft.com/office/drawing/2014/main" id="{A70C4AE9-888B-47E7-A7DF-B6179648EA9C}"/>
            </a:ext>
          </a:extLst>
        </xdr:cNvPr>
        <xdr:cNvSpPr/>
      </xdr:nvSpPr>
      <xdr:spPr>
        <a:xfrm>
          <a:off x="9588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57150</xdr:rowOff>
    </xdr:from>
    <xdr:to>
      <xdr:col>55</xdr:col>
      <xdr:colOff>0</xdr:colOff>
      <xdr:row>101</xdr:row>
      <xdr:rowOff>80011</xdr:rowOff>
    </xdr:to>
    <xdr:cxnSp macro="">
      <xdr:nvCxnSpPr>
        <xdr:cNvPr id="480" name="直線コネクタ 479">
          <a:extLst>
            <a:ext uri="{FF2B5EF4-FFF2-40B4-BE49-F238E27FC236}">
              <a16:creationId xmlns:a16="http://schemas.microsoft.com/office/drawing/2014/main" id="{4DE868FC-7170-442E-B09D-3D1A7CF95205}"/>
            </a:ext>
          </a:extLst>
        </xdr:cNvPr>
        <xdr:cNvCxnSpPr/>
      </xdr:nvCxnSpPr>
      <xdr:spPr>
        <a:xfrm flipV="1">
          <a:off x="9639300" y="173736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21589</xdr:rowOff>
    </xdr:from>
    <xdr:to>
      <xdr:col>46</xdr:col>
      <xdr:colOff>38100</xdr:colOff>
      <xdr:row>101</xdr:row>
      <xdr:rowOff>123189</xdr:rowOff>
    </xdr:to>
    <xdr:sp macro="" textlink="">
      <xdr:nvSpPr>
        <xdr:cNvPr id="481" name="楕円 480">
          <a:extLst>
            <a:ext uri="{FF2B5EF4-FFF2-40B4-BE49-F238E27FC236}">
              <a16:creationId xmlns:a16="http://schemas.microsoft.com/office/drawing/2014/main" id="{4D63DF7C-2A8C-4437-A91F-3F130C25A7D7}"/>
            </a:ext>
          </a:extLst>
        </xdr:cNvPr>
        <xdr:cNvSpPr/>
      </xdr:nvSpPr>
      <xdr:spPr>
        <a:xfrm>
          <a:off x="8699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72389</xdr:rowOff>
    </xdr:from>
    <xdr:to>
      <xdr:col>50</xdr:col>
      <xdr:colOff>114300</xdr:colOff>
      <xdr:row>101</xdr:row>
      <xdr:rowOff>80011</xdr:rowOff>
    </xdr:to>
    <xdr:cxnSp macro="">
      <xdr:nvCxnSpPr>
        <xdr:cNvPr id="482" name="直線コネクタ 481">
          <a:extLst>
            <a:ext uri="{FF2B5EF4-FFF2-40B4-BE49-F238E27FC236}">
              <a16:creationId xmlns:a16="http://schemas.microsoft.com/office/drawing/2014/main" id="{B6D06D4E-10DC-4E5C-86C9-33B45C60A91A}"/>
            </a:ext>
          </a:extLst>
        </xdr:cNvPr>
        <xdr:cNvCxnSpPr/>
      </xdr:nvCxnSpPr>
      <xdr:spPr>
        <a:xfrm>
          <a:off x="8750300" y="17388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6350</xdr:rowOff>
    </xdr:from>
    <xdr:to>
      <xdr:col>41</xdr:col>
      <xdr:colOff>101600</xdr:colOff>
      <xdr:row>101</xdr:row>
      <xdr:rowOff>107950</xdr:rowOff>
    </xdr:to>
    <xdr:sp macro="" textlink="">
      <xdr:nvSpPr>
        <xdr:cNvPr id="483" name="楕円 482">
          <a:extLst>
            <a:ext uri="{FF2B5EF4-FFF2-40B4-BE49-F238E27FC236}">
              <a16:creationId xmlns:a16="http://schemas.microsoft.com/office/drawing/2014/main" id="{3A4A7F4A-E2DF-4237-BB31-CF56369BFB24}"/>
            </a:ext>
          </a:extLst>
        </xdr:cNvPr>
        <xdr:cNvSpPr/>
      </xdr:nvSpPr>
      <xdr:spPr>
        <a:xfrm>
          <a:off x="7810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57150</xdr:rowOff>
    </xdr:from>
    <xdr:to>
      <xdr:col>45</xdr:col>
      <xdr:colOff>177800</xdr:colOff>
      <xdr:row>101</xdr:row>
      <xdr:rowOff>72389</xdr:rowOff>
    </xdr:to>
    <xdr:cxnSp macro="">
      <xdr:nvCxnSpPr>
        <xdr:cNvPr id="484" name="直線コネクタ 483">
          <a:extLst>
            <a:ext uri="{FF2B5EF4-FFF2-40B4-BE49-F238E27FC236}">
              <a16:creationId xmlns:a16="http://schemas.microsoft.com/office/drawing/2014/main" id="{89E82D87-9B53-44FA-9B47-217B44A36B6D}"/>
            </a:ext>
          </a:extLst>
        </xdr:cNvPr>
        <xdr:cNvCxnSpPr/>
      </xdr:nvCxnSpPr>
      <xdr:spPr>
        <a:xfrm>
          <a:off x="7861300" y="17373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170180</xdr:rowOff>
    </xdr:from>
    <xdr:to>
      <xdr:col>36</xdr:col>
      <xdr:colOff>165100</xdr:colOff>
      <xdr:row>101</xdr:row>
      <xdr:rowOff>100330</xdr:rowOff>
    </xdr:to>
    <xdr:sp macro="" textlink="">
      <xdr:nvSpPr>
        <xdr:cNvPr id="485" name="楕円 484">
          <a:extLst>
            <a:ext uri="{FF2B5EF4-FFF2-40B4-BE49-F238E27FC236}">
              <a16:creationId xmlns:a16="http://schemas.microsoft.com/office/drawing/2014/main" id="{40511EEE-6451-442A-B2CD-8B59D7BE1B3B}"/>
            </a:ext>
          </a:extLst>
        </xdr:cNvPr>
        <xdr:cNvSpPr/>
      </xdr:nvSpPr>
      <xdr:spPr>
        <a:xfrm>
          <a:off x="6921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49530</xdr:rowOff>
    </xdr:from>
    <xdr:to>
      <xdr:col>41</xdr:col>
      <xdr:colOff>50800</xdr:colOff>
      <xdr:row>101</xdr:row>
      <xdr:rowOff>57150</xdr:rowOff>
    </xdr:to>
    <xdr:cxnSp macro="">
      <xdr:nvCxnSpPr>
        <xdr:cNvPr id="486" name="直線コネクタ 485">
          <a:extLst>
            <a:ext uri="{FF2B5EF4-FFF2-40B4-BE49-F238E27FC236}">
              <a16:creationId xmlns:a16="http://schemas.microsoft.com/office/drawing/2014/main" id="{69584913-A742-45FD-9DB9-DA329E0AD63C}"/>
            </a:ext>
          </a:extLst>
        </xdr:cNvPr>
        <xdr:cNvCxnSpPr/>
      </xdr:nvCxnSpPr>
      <xdr:spPr>
        <a:xfrm>
          <a:off x="6972300" y="17365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87647</xdr:rowOff>
    </xdr:from>
    <xdr:ext cx="469744" cy="259045"/>
    <xdr:sp macro="" textlink="">
      <xdr:nvSpPr>
        <xdr:cNvPr id="487" name="n_1aveValue【市民会館】&#10;一人当たり面積">
          <a:extLst>
            <a:ext uri="{FF2B5EF4-FFF2-40B4-BE49-F238E27FC236}">
              <a16:creationId xmlns:a16="http://schemas.microsoft.com/office/drawing/2014/main" id="{3CFDE188-719A-41C5-B3A0-D1097979F3B0}"/>
            </a:ext>
          </a:extLst>
        </xdr:cNvPr>
        <xdr:cNvSpPr txBox="1"/>
      </xdr:nvSpPr>
      <xdr:spPr>
        <a:xfrm>
          <a:off x="9391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87647</xdr:rowOff>
    </xdr:from>
    <xdr:ext cx="469744" cy="259045"/>
    <xdr:sp macro="" textlink="">
      <xdr:nvSpPr>
        <xdr:cNvPr id="488" name="n_2aveValue【市民会館】&#10;一人当たり面積">
          <a:extLst>
            <a:ext uri="{FF2B5EF4-FFF2-40B4-BE49-F238E27FC236}">
              <a16:creationId xmlns:a16="http://schemas.microsoft.com/office/drawing/2014/main" id="{CB16FC0B-4D44-4C6A-BDF6-26E785F16692}"/>
            </a:ext>
          </a:extLst>
        </xdr:cNvPr>
        <xdr:cNvSpPr txBox="1"/>
      </xdr:nvSpPr>
      <xdr:spPr>
        <a:xfrm>
          <a:off x="8515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87647</xdr:rowOff>
    </xdr:from>
    <xdr:ext cx="469744" cy="259045"/>
    <xdr:sp macro="" textlink="">
      <xdr:nvSpPr>
        <xdr:cNvPr id="489" name="n_3aveValue【市民会館】&#10;一人当たり面積">
          <a:extLst>
            <a:ext uri="{FF2B5EF4-FFF2-40B4-BE49-F238E27FC236}">
              <a16:creationId xmlns:a16="http://schemas.microsoft.com/office/drawing/2014/main" id="{9A04DE63-2777-46A5-90BC-E3CE816ECABC}"/>
            </a:ext>
          </a:extLst>
        </xdr:cNvPr>
        <xdr:cNvSpPr txBox="1"/>
      </xdr:nvSpPr>
      <xdr:spPr>
        <a:xfrm>
          <a:off x="7626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41927</xdr:rowOff>
    </xdr:from>
    <xdr:ext cx="469744" cy="259045"/>
    <xdr:sp macro="" textlink="">
      <xdr:nvSpPr>
        <xdr:cNvPr id="490" name="n_4aveValue【市民会館】&#10;一人当たり面積">
          <a:extLst>
            <a:ext uri="{FF2B5EF4-FFF2-40B4-BE49-F238E27FC236}">
              <a16:creationId xmlns:a16="http://schemas.microsoft.com/office/drawing/2014/main" id="{5A800A1F-1EAC-4B1B-B224-77CC80B218FD}"/>
            </a:ext>
          </a:extLst>
        </xdr:cNvPr>
        <xdr:cNvSpPr txBox="1"/>
      </xdr:nvSpPr>
      <xdr:spPr>
        <a:xfrm>
          <a:off x="67374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147338</xdr:rowOff>
    </xdr:from>
    <xdr:ext cx="469744" cy="259045"/>
    <xdr:sp macro="" textlink="">
      <xdr:nvSpPr>
        <xdr:cNvPr id="491" name="n_1mainValue【市民会館】&#10;一人当たり面積">
          <a:extLst>
            <a:ext uri="{FF2B5EF4-FFF2-40B4-BE49-F238E27FC236}">
              <a16:creationId xmlns:a16="http://schemas.microsoft.com/office/drawing/2014/main" id="{55CE2743-FED5-490F-81B6-160F65B3797A}"/>
            </a:ext>
          </a:extLst>
        </xdr:cNvPr>
        <xdr:cNvSpPr txBox="1"/>
      </xdr:nvSpPr>
      <xdr:spPr>
        <a:xfrm>
          <a:off x="9391727" y="171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139716</xdr:rowOff>
    </xdr:from>
    <xdr:ext cx="469744" cy="259045"/>
    <xdr:sp macro="" textlink="">
      <xdr:nvSpPr>
        <xdr:cNvPr id="492" name="n_2mainValue【市民会館】&#10;一人当たり面積">
          <a:extLst>
            <a:ext uri="{FF2B5EF4-FFF2-40B4-BE49-F238E27FC236}">
              <a16:creationId xmlns:a16="http://schemas.microsoft.com/office/drawing/2014/main" id="{33DCF86A-8166-4569-8609-499974ED587A}"/>
            </a:ext>
          </a:extLst>
        </xdr:cNvPr>
        <xdr:cNvSpPr txBox="1"/>
      </xdr:nvSpPr>
      <xdr:spPr>
        <a:xfrm>
          <a:off x="8515427" y="171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124477</xdr:rowOff>
    </xdr:from>
    <xdr:ext cx="469744" cy="259045"/>
    <xdr:sp macro="" textlink="">
      <xdr:nvSpPr>
        <xdr:cNvPr id="493" name="n_3mainValue【市民会館】&#10;一人当たり面積">
          <a:extLst>
            <a:ext uri="{FF2B5EF4-FFF2-40B4-BE49-F238E27FC236}">
              <a16:creationId xmlns:a16="http://schemas.microsoft.com/office/drawing/2014/main" id="{7EEBB6A1-4712-42BE-B9CD-5FD95B650FF5}"/>
            </a:ext>
          </a:extLst>
        </xdr:cNvPr>
        <xdr:cNvSpPr txBox="1"/>
      </xdr:nvSpPr>
      <xdr:spPr>
        <a:xfrm>
          <a:off x="76264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116857</xdr:rowOff>
    </xdr:from>
    <xdr:ext cx="469744" cy="259045"/>
    <xdr:sp macro="" textlink="">
      <xdr:nvSpPr>
        <xdr:cNvPr id="494" name="n_4mainValue【市民会館】&#10;一人当たり面積">
          <a:extLst>
            <a:ext uri="{FF2B5EF4-FFF2-40B4-BE49-F238E27FC236}">
              <a16:creationId xmlns:a16="http://schemas.microsoft.com/office/drawing/2014/main" id="{A9F1D617-6C23-4EB6-8CB1-956E04963793}"/>
            </a:ext>
          </a:extLst>
        </xdr:cNvPr>
        <xdr:cNvSpPr txBox="1"/>
      </xdr:nvSpPr>
      <xdr:spPr>
        <a:xfrm>
          <a:off x="67374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E546B9CE-5179-467D-AACF-59F0CADA70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71DA2C93-AEBC-4273-B75A-E217245573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C0772974-B879-49CD-A718-6F02729B3C3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B97A9240-E21C-4B2E-BA81-DB17543755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841CF7DD-0B9F-46AF-ABB1-4CC830110A8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D0D86786-23A4-46E8-873C-A6E8A51463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EA73F274-D43B-4B9A-8EAE-2E8E1BCC53F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38E6458E-B3F5-47EF-8A4B-C866EDECED0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BC6E28EA-A18C-44E9-A225-BBA7C900AA4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B2A10245-D0C6-4FDD-B311-34F4C78DD8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5D157DBA-4CE0-4567-B754-D915E57ECE4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7D26E40D-4B0A-43C1-A6C6-BF4A1A49A9D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55818544-31B8-4A67-AAAD-3FF827C1C83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7CDF12E-3D4D-4EF5-BCFB-2BDD5963C48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E0778FF3-80A5-4C9F-BD08-E37FDD8BC11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D2593538-C8A8-496F-9555-7B2628FFB82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B81BDDCC-A51E-4CC5-A881-93A4EAF6246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567EA608-F3BE-444D-B544-01B40283AB2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81A1517D-B9F1-4E10-A85C-1F1EFCDB0E1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C5221E6B-C10A-4CF7-81EB-0ACB6BEFCB5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52D47A38-AEAD-4F0E-AF83-74437AA08E8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8C2047B4-4FA2-4147-AD83-F03BCCE47D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38AF993A-9BFF-4144-9226-EA972D104A9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CF02B12D-69C5-409B-87DA-B863C43DD6A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9" name="直線コネクタ 518">
          <a:extLst>
            <a:ext uri="{FF2B5EF4-FFF2-40B4-BE49-F238E27FC236}">
              <a16:creationId xmlns:a16="http://schemas.microsoft.com/office/drawing/2014/main" id="{EBCC7BCD-914F-4FD1-A05B-1E8374A1D0C5}"/>
            </a:ext>
          </a:extLst>
        </xdr:cNvPr>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7C31E365-A49E-4327-9434-2A33489EAAD7}"/>
            </a:ext>
          </a:extLst>
        </xdr:cNvPr>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21" name="直線コネクタ 520">
          <a:extLst>
            <a:ext uri="{FF2B5EF4-FFF2-40B4-BE49-F238E27FC236}">
              <a16:creationId xmlns:a16="http://schemas.microsoft.com/office/drawing/2014/main" id="{17FA21A3-B2AB-4FD3-89F2-57F9E7657489}"/>
            </a:ext>
          </a:extLst>
        </xdr:cNvPr>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CC638971-0FB4-490C-97DE-4F8A47E5F5EA}"/>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3" name="直線コネクタ 522">
          <a:extLst>
            <a:ext uri="{FF2B5EF4-FFF2-40B4-BE49-F238E27FC236}">
              <a16:creationId xmlns:a16="http://schemas.microsoft.com/office/drawing/2014/main" id="{514C23DA-9818-4B62-91DC-5AF442E8FF88}"/>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61E71F34-4C0F-4711-8A74-6164738BFF48}"/>
            </a:ext>
          </a:extLst>
        </xdr:cNvPr>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5" name="フローチャート: 判断 524">
          <a:extLst>
            <a:ext uri="{FF2B5EF4-FFF2-40B4-BE49-F238E27FC236}">
              <a16:creationId xmlns:a16="http://schemas.microsoft.com/office/drawing/2014/main" id="{56019A40-B9E4-413D-93E7-6B9D2E87161D}"/>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166370</xdr:rowOff>
    </xdr:from>
    <xdr:to>
      <xdr:col>81</xdr:col>
      <xdr:colOff>101600</xdr:colOff>
      <xdr:row>38</xdr:row>
      <xdr:rowOff>96520</xdr:rowOff>
    </xdr:to>
    <xdr:sp macro="" textlink="">
      <xdr:nvSpPr>
        <xdr:cNvPr id="526" name="フローチャート: 判断 525">
          <a:extLst>
            <a:ext uri="{FF2B5EF4-FFF2-40B4-BE49-F238E27FC236}">
              <a16:creationId xmlns:a16="http://schemas.microsoft.com/office/drawing/2014/main" id="{0C9558E1-312F-42E7-A969-B0FDA50CAA5C}"/>
            </a:ext>
          </a:extLst>
        </xdr:cNvPr>
        <xdr:cNvSpPr/>
      </xdr:nvSpPr>
      <xdr:spPr>
        <a:xfrm>
          <a:off x="1543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527" name="フローチャート: 判断 526">
          <a:extLst>
            <a:ext uri="{FF2B5EF4-FFF2-40B4-BE49-F238E27FC236}">
              <a16:creationId xmlns:a16="http://schemas.microsoft.com/office/drawing/2014/main" id="{6E93B778-D8FE-4D75-8658-8DF65093D349}"/>
            </a:ext>
          </a:extLst>
        </xdr:cNvPr>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113030</xdr:rowOff>
    </xdr:from>
    <xdr:to>
      <xdr:col>72</xdr:col>
      <xdr:colOff>38100</xdr:colOff>
      <xdr:row>39</xdr:row>
      <xdr:rowOff>43180</xdr:rowOff>
    </xdr:to>
    <xdr:sp macro="" textlink="">
      <xdr:nvSpPr>
        <xdr:cNvPr id="528" name="フローチャート: 判断 527">
          <a:extLst>
            <a:ext uri="{FF2B5EF4-FFF2-40B4-BE49-F238E27FC236}">
              <a16:creationId xmlns:a16="http://schemas.microsoft.com/office/drawing/2014/main" id="{6FBE9757-06DA-4C27-AB3E-76A66895DC4C}"/>
            </a:ext>
          </a:extLst>
        </xdr:cNvPr>
        <xdr:cNvSpPr/>
      </xdr:nvSpPr>
      <xdr:spPr>
        <a:xfrm>
          <a:off x="1365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57785</xdr:rowOff>
    </xdr:from>
    <xdr:to>
      <xdr:col>67</xdr:col>
      <xdr:colOff>101600</xdr:colOff>
      <xdr:row>38</xdr:row>
      <xdr:rowOff>159385</xdr:rowOff>
    </xdr:to>
    <xdr:sp macro="" textlink="">
      <xdr:nvSpPr>
        <xdr:cNvPr id="529" name="フローチャート: 判断 528">
          <a:extLst>
            <a:ext uri="{FF2B5EF4-FFF2-40B4-BE49-F238E27FC236}">
              <a16:creationId xmlns:a16="http://schemas.microsoft.com/office/drawing/2014/main" id="{D3545B5C-2157-4591-A1F7-DE9B6B6B8571}"/>
            </a:ext>
          </a:extLst>
        </xdr:cNvPr>
        <xdr:cNvSpPr/>
      </xdr:nvSpPr>
      <xdr:spPr>
        <a:xfrm>
          <a:off x="12763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F3839AC-9C1C-4260-B511-528A941A79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FC46FD0-7A25-4F9A-B801-E0CE05B36E0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1120195-188B-4976-AAF9-17C1CBB951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5E2EA279-F33D-49AD-AFCC-940A5426228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1A83D59-C519-4941-AC07-1DB87BD843E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93980</xdr:rowOff>
    </xdr:from>
    <xdr:to>
      <xdr:col>85</xdr:col>
      <xdr:colOff>177800</xdr:colOff>
      <xdr:row>34</xdr:row>
      <xdr:rowOff>24130</xdr:rowOff>
    </xdr:to>
    <xdr:sp macro="" textlink="">
      <xdr:nvSpPr>
        <xdr:cNvPr id="535" name="楕円 534">
          <a:extLst>
            <a:ext uri="{FF2B5EF4-FFF2-40B4-BE49-F238E27FC236}">
              <a16:creationId xmlns:a16="http://schemas.microsoft.com/office/drawing/2014/main" id="{82B6E36C-750D-4970-8999-C2E7713E46EE}"/>
            </a:ext>
          </a:extLst>
        </xdr:cNvPr>
        <xdr:cNvSpPr/>
      </xdr:nvSpPr>
      <xdr:spPr>
        <a:xfrm>
          <a:off x="162687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47007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B06D0BA1-4835-4DDE-9E08-8F4C35A738BC}"/>
            </a:ext>
          </a:extLst>
        </xdr:cNvPr>
        <xdr:cNvSpPr txBox="1"/>
      </xdr:nvSpPr>
      <xdr:spPr>
        <a:xfrm>
          <a:off x="16357600" y="57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50165</xdr:rowOff>
    </xdr:from>
    <xdr:to>
      <xdr:col>81</xdr:col>
      <xdr:colOff>101600</xdr:colOff>
      <xdr:row>33</xdr:row>
      <xdr:rowOff>151765</xdr:rowOff>
    </xdr:to>
    <xdr:sp macro="" textlink="">
      <xdr:nvSpPr>
        <xdr:cNvPr id="537" name="楕円 536">
          <a:extLst>
            <a:ext uri="{FF2B5EF4-FFF2-40B4-BE49-F238E27FC236}">
              <a16:creationId xmlns:a16="http://schemas.microsoft.com/office/drawing/2014/main" id="{273DF98D-C75E-4FAD-8C5A-B1DFFF30D042}"/>
            </a:ext>
          </a:extLst>
        </xdr:cNvPr>
        <xdr:cNvSpPr/>
      </xdr:nvSpPr>
      <xdr:spPr>
        <a:xfrm>
          <a:off x="15430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100965</xdr:rowOff>
    </xdr:from>
    <xdr:to>
      <xdr:col>85</xdr:col>
      <xdr:colOff>127000</xdr:colOff>
      <xdr:row>33</xdr:row>
      <xdr:rowOff>144780</xdr:rowOff>
    </xdr:to>
    <xdr:cxnSp macro="">
      <xdr:nvCxnSpPr>
        <xdr:cNvPr id="538" name="直線コネクタ 537">
          <a:extLst>
            <a:ext uri="{FF2B5EF4-FFF2-40B4-BE49-F238E27FC236}">
              <a16:creationId xmlns:a16="http://schemas.microsoft.com/office/drawing/2014/main" id="{E550E5D4-8C5B-4721-9372-FF3454B7A2E1}"/>
            </a:ext>
          </a:extLst>
        </xdr:cNvPr>
        <xdr:cNvCxnSpPr/>
      </xdr:nvCxnSpPr>
      <xdr:spPr>
        <a:xfrm>
          <a:off x="15481300" y="57588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12065</xdr:rowOff>
    </xdr:from>
    <xdr:to>
      <xdr:col>76</xdr:col>
      <xdr:colOff>165100</xdr:colOff>
      <xdr:row>33</xdr:row>
      <xdr:rowOff>113665</xdr:rowOff>
    </xdr:to>
    <xdr:sp macro="" textlink="">
      <xdr:nvSpPr>
        <xdr:cNvPr id="539" name="楕円 538">
          <a:extLst>
            <a:ext uri="{FF2B5EF4-FFF2-40B4-BE49-F238E27FC236}">
              <a16:creationId xmlns:a16="http://schemas.microsoft.com/office/drawing/2014/main" id="{60A53F5A-7DAA-434A-9FFE-1DF69B890BF3}"/>
            </a:ext>
          </a:extLst>
        </xdr:cNvPr>
        <xdr:cNvSpPr/>
      </xdr:nvSpPr>
      <xdr:spPr>
        <a:xfrm>
          <a:off x="14541500" y="56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62865</xdr:rowOff>
    </xdr:from>
    <xdr:to>
      <xdr:col>81</xdr:col>
      <xdr:colOff>50800</xdr:colOff>
      <xdr:row>33</xdr:row>
      <xdr:rowOff>100965</xdr:rowOff>
    </xdr:to>
    <xdr:cxnSp macro="">
      <xdr:nvCxnSpPr>
        <xdr:cNvPr id="540" name="直線コネクタ 539">
          <a:extLst>
            <a:ext uri="{FF2B5EF4-FFF2-40B4-BE49-F238E27FC236}">
              <a16:creationId xmlns:a16="http://schemas.microsoft.com/office/drawing/2014/main" id="{BED849BF-CD09-4405-80EF-EB3B8844B89A}"/>
            </a:ext>
          </a:extLst>
        </xdr:cNvPr>
        <xdr:cNvCxnSpPr/>
      </xdr:nvCxnSpPr>
      <xdr:spPr>
        <a:xfrm>
          <a:off x="14592300" y="57207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67310</xdr:rowOff>
    </xdr:from>
    <xdr:to>
      <xdr:col>72</xdr:col>
      <xdr:colOff>38100</xdr:colOff>
      <xdr:row>33</xdr:row>
      <xdr:rowOff>168910</xdr:rowOff>
    </xdr:to>
    <xdr:sp macro="" textlink="">
      <xdr:nvSpPr>
        <xdr:cNvPr id="541" name="楕円 540">
          <a:extLst>
            <a:ext uri="{FF2B5EF4-FFF2-40B4-BE49-F238E27FC236}">
              <a16:creationId xmlns:a16="http://schemas.microsoft.com/office/drawing/2014/main" id="{E410DB87-EEF8-4517-A0B2-E11B312F2498}"/>
            </a:ext>
          </a:extLst>
        </xdr:cNvPr>
        <xdr:cNvSpPr/>
      </xdr:nvSpPr>
      <xdr:spPr>
        <a:xfrm>
          <a:off x="13652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62865</xdr:rowOff>
    </xdr:from>
    <xdr:to>
      <xdr:col>76</xdr:col>
      <xdr:colOff>114300</xdr:colOff>
      <xdr:row>33</xdr:row>
      <xdr:rowOff>118110</xdr:rowOff>
    </xdr:to>
    <xdr:cxnSp macro="">
      <xdr:nvCxnSpPr>
        <xdr:cNvPr id="542" name="直線コネクタ 541">
          <a:extLst>
            <a:ext uri="{FF2B5EF4-FFF2-40B4-BE49-F238E27FC236}">
              <a16:creationId xmlns:a16="http://schemas.microsoft.com/office/drawing/2014/main" id="{759AA03C-E489-4506-9B24-19A78570711E}"/>
            </a:ext>
          </a:extLst>
        </xdr:cNvPr>
        <xdr:cNvCxnSpPr/>
      </xdr:nvCxnSpPr>
      <xdr:spPr>
        <a:xfrm flipV="1">
          <a:off x="13703300" y="57207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21590</xdr:rowOff>
    </xdr:from>
    <xdr:to>
      <xdr:col>67</xdr:col>
      <xdr:colOff>101600</xdr:colOff>
      <xdr:row>33</xdr:row>
      <xdr:rowOff>123190</xdr:rowOff>
    </xdr:to>
    <xdr:sp macro="" textlink="">
      <xdr:nvSpPr>
        <xdr:cNvPr id="543" name="楕円 542">
          <a:extLst>
            <a:ext uri="{FF2B5EF4-FFF2-40B4-BE49-F238E27FC236}">
              <a16:creationId xmlns:a16="http://schemas.microsoft.com/office/drawing/2014/main" id="{C0D203B2-DA82-4BAD-A7ED-FE317E06366E}"/>
            </a:ext>
          </a:extLst>
        </xdr:cNvPr>
        <xdr:cNvSpPr/>
      </xdr:nvSpPr>
      <xdr:spPr>
        <a:xfrm>
          <a:off x="12763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72390</xdr:rowOff>
    </xdr:from>
    <xdr:to>
      <xdr:col>71</xdr:col>
      <xdr:colOff>177800</xdr:colOff>
      <xdr:row>33</xdr:row>
      <xdr:rowOff>118110</xdr:rowOff>
    </xdr:to>
    <xdr:cxnSp macro="">
      <xdr:nvCxnSpPr>
        <xdr:cNvPr id="544" name="直線コネクタ 543">
          <a:extLst>
            <a:ext uri="{FF2B5EF4-FFF2-40B4-BE49-F238E27FC236}">
              <a16:creationId xmlns:a16="http://schemas.microsoft.com/office/drawing/2014/main" id="{C9023F86-3B0B-4B1B-B5B0-BF2F39B93504}"/>
            </a:ext>
          </a:extLst>
        </xdr:cNvPr>
        <xdr:cNvCxnSpPr/>
      </xdr:nvCxnSpPr>
      <xdr:spPr>
        <a:xfrm>
          <a:off x="12814300" y="5730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87647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FF39165C-76ED-42FE-8EB4-D84B1482BE69}"/>
            </a:ext>
          </a:extLst>
        </xdr:cNvPr>
        <xdr:cNvSpPr txBox="1"/>
      </xdr:nvSpPr>
      <xdr:spPr>
        <a:xfrm>
          <a:off x="15266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23688047-368A-4691-83EB-D9EAC7048BE5}"/>
            </a:ext>
          </a:extLst>
        </xdr:cNvPr>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34307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EB643F47-E1C1-49A3-B933-FBD079BD51D3}"/>
            </a:ext>
          </a:extLst>
        </xdr:cNvPr>
        <xdr:cNvSpPr txBox="1"/>
      </xdr:nvSpPr>
      <xdr:spPr>
        <a:xfrm>
          <a:off x="13500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150512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7372F3D8-750D-4AAF-9C8D-B6BDA0B04553}"/>
            </a:ext>
          </a:extLst>
        </xdr:cNvPr>
        <xdr:cNvSpPr txBox="1"/>
      </xdr:nvSpPr>
      <xdr:spPr>
        <a:xfrm>
          <a:off x="12611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168292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7CFBB810-62CB-49C2-BA72-E0BC73E24D53}"/>
            </a:ext>
          </a:extLst>
        </xdr:cNvPr>
        <xdr:cNvSpPr txBox="1"/>
      </xdr:nvSpPr>
      <xdr:spPr>
        <a:xfrm>
          <a:off x="15266044" y="548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130192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CFF1A293-19C1-499F-824C-5F5AEA92EF56}"/>
            </a:ext>
          </a:extLst>
        </xdr:cNvPr>
        <xdr:cNvSpPr txBox="1"/>
      </xdr:nvSpPr>
      <xdr:spPr>
        <a:xfrm>
          <a:off x="14389744" y="54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13987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21FB3D0C-6E06-43E1-BCD9-F34D92AF0567}"/>
            </a:ext>
          </a:extLst>
        </xdr:cNvPr>
        <xdr:cNvSpPr txBox="1"/>
      </xdr:nvSpPr>
      <xdr:spPr>
        <a:xfrm>
          <a:off x="13500744" y="550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139717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C7AB13CD-206C-4F54-A095-2D9D0D3182E7}"/>
            </a:ext>
          </a:extLst>
        </xdr:cNvPr>
        <xdr:cNvSpPr txBox="1"/>
      </xdr:nvSpPr>
      <xdr:spPr>
        <a:xfrm>
          <a:off x="12611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26C46AAD-D426-46AB-A0DE-D9178B70785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A3138423-9184-43F8-B9F2-1B16FDB11B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5EAD3465-4184-4BCE-8B3A-FC4887EF450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FC756D35-C0E0-4C5E-BD43-A6710F40323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8165525E-E877-4A96-ABDD-345F2014CA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FDF7C20F-B517-4EE6-8750-5053478FF5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9C666F57-9F82-4DE6-A823-A81EE298AB6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DE632429-6E85-47E6-9956-EBA5782532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1E844A9B-5171-4773-BF16-5C63FE7F7D8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B93F2478-73A1-4D4D-B46A-B1D14AFCA5B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9AC3339E-9200-45A1-AAF0-EB3ABDD2383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6A37AE54-1D7D-402B-A412-3022CF9A38A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E17B63C7-E876-44F9-9F58-C42ED0EF4F9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778326D5-FEEA-4258-BD9A-23287410DE77}"/>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8A3024AA-15B2-48B3-A308-9AD5B8AEE98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A4437328-1878-4820-9777-928BE8E3E55D}"/>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50A97640-CE24-43F3-B1B4-41267FA7296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A61D2CD9-BC67-4E3F-B800-1CF159E251C8}"/>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B053779-5B57-41B4-A1FE-DA75D44782B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287246AD-52A6-4BB8-B011-74D4EA791F84}"/>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755AB8FF-F344-4A5E-8340-C942D3649A4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E9DDBF94-5778-49FA-B388-5A25B4F1ED4E}"/>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9D9B500D-075A-446F-8269-D3FD4C38D63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301435F-E640-493C-9B6F-DBC4A058F90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38E5AF6B-E5E4-4FD6-9521-F303F323F8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8" name="直線コネクタ 577">
          <a:extLst>
            <a:ext uri="{FF2B5EF4-FFF2-40B4-BE49-F238E27FC236}">
              <a16:creationId xmlns:a16="http://schemas.microsoft.com/office/drawing/2014/main" id="{88900E3F-BAE3-4426-BC93-DF49FFA05464}"/>
            </a:ext>
          </a:extLst>
        </xdr:cNvPr>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BA687A44-0B1B-4DE4-A61B-40EB24E85DE5}"/>
            </a:ext>
          </a:extLst>
        </xdr:cNvPr>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80" name="直線コネクタ 579">
          <a:extLst>
            <a:ext uri="{FF2B5EF4-FFF2-40B4-BE49-F238E27FC236}">
              <a16:creationId xmlns:a16="http://schemas.microsoft.com/office/drawing/2014/main" id="{299EF776-98A1-49F4-92DA-3AA1D2274851}"/>
            </a:ext>
          </a:extLst>
        </xdr:cNvPr>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885CE3D9-0872-44D5-86C8-52D81E03A902}"/>
            </a:ext>
          </a:extLst>
        </xdr:cNvPr>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2" name="直線コネクタ 581">
          <a:extLst>
            <a:ext uri="{FF2B5EF4-FFF2-40B4-BE49-F238E27FC236}">
              <a16:creationId xmlns:a16="http://schemas.microsoft.com/office/drawing/2014/main" id="{738AEF7B-C349-4C9B-8EF1-FC9C05555F2C}"/>
            </a:ext>
          </a:extLst>
        </xdr:cNvPr>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138211</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4694483F-D5DA-4A94-B0EF-A8F020610219}"/>
            </a:ext>
          </a:extLst>
        </xdr:cNvPr>
        <xdr:cNvSpPr txBox="1"/>
      </xdr:nvSpPr>
      <xdr:spPr>
        <a:xfrm>
          <a:off x="22199600" y="665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4" name="フローチャート: 判断 583">
          <a:extLst>
            <a:ext uri="{FF2B5EF4-FFF2-40B4-BE49-F238E27FC236}">
              <a16:creationId xmlns:a16="http://schemas.microsoft.com/office/drawing/2014/main" id="{243B08C1-6443-4DB1-AD4B-6C39766AFD1B}"/>
            </a:ext>
          </a:extLst>
        </xdr:cNvPr>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144936</xdr:rowOff>
    </xdr:from>
    <xdr:to>
      <xdr:col>112</xdr:col>
      <xdr:colOff>38100</xdr:colOff>
      <xdr:row>37</xdr:row>
      <xdr:rowOff>75086</xdr:rowOff>
    </xdr:to>
    <xdr:sp macro="" textlink="">
      <xdr:nvSpPr>
        <xdr:cNvPr id="585" name="フローチャート: 判断 584">
          <a:extLst>
            <a:ext uri="{FF2B5EF4-FFF2-40B4-BE49-F238E27FC236}">
              <a16:creationId xmlns:a16="http://schemas.microsoft.com/office/drawing/2014/main" id="{BAEB0433-9410-4990-A1AC-E618180F1FF1}"/>
            </a:ext>
          </a:extLst>
        </xdr:cNvPr>
        <xdr:cNvSpPr/>
      </xdr:nvSpPr>
      <xdr:spPr>
        <a:xfrm>
          <a:off x="21272500" y="63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450</xdr:rowOff>
    </xdr:from>
    <xdr:to>
      <xdr:col>107</xdr:col>
      <xdr:colOff>101600</xdr:colOff>
      <xdr:row>37</xdr:row>
      <xdr:rowOff>102050</xdr:rowOff>
    </xdr:to>
    <xdr:sp macro="" textlink="">
      <xdr:nvSpPr>
        <xdr:cNvPr id="586" name="フローチャート: 判断 585">
          <a:extLst>
            <a:ext uri="{FF2B5EF4-FFF2-40B4-BE49-F238E27FC236}">
              <a16:creationId xmlns:a16="http://schemas.microsoft.com/office/drawing/2014/main" id="{3A8F65CC-39D1-4C1C-870D-AAEC38690CB9}"/>
            </a:ext>
          </a:extLst>
        </xdr:cNvPr>
        <xdr:cNvSpPr/>
      </xdr:nvSpPr>
      <xdr:spPr>
        <a:xfrm>
          <a:off x="20383500" y="63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78740</xdr:rowOff>
    </xdr:from>
    <xdr:to>
      <xdr:col>102</xdr:col>
      <xdr:colOff>165100</xdr:colOff>
      <xdr:row>38</xdr:row>
      <xdr:rowOff>8890</xdr:rowOff>
    </xdr:to>
    <xdr:sp macro="" textlink="">
      <xdr:nvSpPr>
        <xdr:cNvPr id="587" name="フローチャート: 判断 586">
          <a:extLst>
            <a:ext uri="{FF2B5EF4-FFF2-40B4-BE49-F238E27FC236}">
              <a16:creationId xmlns:a16="http://schemas.microsoft.com/office/drawing/2014/main" id="{40FEE8DF-B5F1-4BEB-80ED-4226BBE813D6}"/>
            </a:ext>
          </a:extLst>
        </xdr:cNvPr>
        <xdr:cNvSpPr/>
      </xdr:nvSpPr>
      <xdr:spPr>
        <a:xfrm>
          <a:off x="19494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76661</xdr:rowOff>
    </xdr:from>
    <xdr:to>
      <xdr:col>98</xdr:col>
      <xdr:colOff>38100</xdr:colOff>
      <xdr:row>38</xdr:row>
      <xdr:rowOff>6810</xdr:rowOff>
    </xdr:to>
    <xdr:sp macro="" textlink="">
      <xdr:nvSpPr>
        <xdr:cNvPr id="588" name="フローチャート: 判断 587">
          <a:extLst>
            <a:ext uri="{FF2B5EF4-FFF2-40B4-BE49-F238E27FC236}">
              <a16:creationId xmlns:a16="http://schemas.microsoft.com/office/drawing/2014/main" id="{0B760D48-A1A9-47FA-8E9C-DB7DC84B2B08}"/>
            </a:ext>
          </a:extLst>
        </xdr:cNvPr>
        <xdr:cNvSpPr/>
      </xdr:nvSpPr>
      <xdr:spPr>
        <a:xfrm>
          <a:off x="18605500" y="64203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8654233-66EC-440B-9AAF-BC7BC222B61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01427DC-1667-46A6-BFA6-872AA466004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C8B35FBD-FB53-49F4-AF45-F3F21045C37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ADB75A95-D1D2-4C8F-84F9-F61B625EA9D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3D08DD69-A7C0-4408-9F3F-58246D4ABFB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29896</xdr:rowOff>
    </xdr:from>
    <xdr:to>
      <xdr:col>116</xdr:col>
      <xdr:colOff>114300</xdr:colOff>
      <xdr:row>36</xdr:row>
      <xdr:rowOff>131496</xdr:rowOff>
    </xdr:to>
    <xdr:sp macro="" textlink="">
      <xdr:nvSpPr>
        <xdr:cNvPr id="594" name="楕円 593">
          <a:extLst>
            <a:ext uri="{FF2B5EF4-FFF2-40B4-BE49-F238E27FC236}">
              <a16:creationId xmlns:a16="http://schemas.microsoft.com/office/drawing/2014/main" id="{3275BC8A-B817-4F24-BDC0-9014706D36C4}"/>
            </a:ext>
          </a:extLst>
        </xdr:cNvPr>
        <xdr:cNvSpPr/>
      </xdr:nvSpPr>
      <xdr:spPr>
        <a:xfrm>
          <a:off x="22110700" y="62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52773</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A6AF38C6-CF6E-450D-8CB4-406AA23F4ABD}"/>
            </a:ext>
          </a:extLst>
        </xdr:cNvPr>
        <xdr:cNvSpPr txBox="1"/>
      </xdr:nvSpPr>
      <xdr:spPr>
        <a:xfrm>
          <a:off x="22199600" y="60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45506</xdr:rowOff>
    </xdr:from>
    <xdr:to>
      <xdr:col>112</xdr:col>
      <xdr:colOff>38100</xdr:colOff>
      <xdr:row>36</xdr:row>
      <xdr:rowOff>147106</xdr:rowOff>
    </xdr:to>
    <xdr:sp macro="" textlink="">
      <xdr:nvSpPr>
        <xdr:cNvPr id="596" name="楕円 595">
          <a:extLst>
            <a:ext uri="{FF2B5EF4-FFF2-40B4-BE49-F238E27FC236}">
              <a16:creationId xmlns:a16="http://schemas.microsoft.com/office/drawing/2014/main" id="{B6A485DE-5E64-40BA-BBD8-C9A3FF16E2A8}"/>
            </a:ext>
          </a:extLst>
        </xdr:cNvPr>
        <xdr:cNvSpPr/>
      </xdr:nvSpPr>
      <xdr:spPr>
        <a:xfrm>
          <a:off x="21272500" y="62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80696</xdr:rowOff>
    </xdr:from>
    <xdr:to>
      <xdr:col>116</xdr:col>
      <xdr:colOff>63500</xdr:colOff>
      <xdr:row>36</xdr:row>
      <xdr:rowOff>96306</xdr:rowOff>
    </xdr:to>
    <xdr:cxnSp macro="">
      <xdr:nvCxnSpPr>
        <xdr:cNvPr id="597" name="直線コネクタ 596">
          <a:extLst>
            <a:ext uri="{FF2B5EF4-FFF2-40B4-BE49-F238E27FC236}">
              <a16:creationId xmlns:a16="http://schemas.microsoft.com/office/drawing/2014/main" id="{7C1BB208-24B7-4F01-A646-5D87A3D9E296}"/>
            </a:ext>
          </a:extLst>
        </xdr:cNvPr>
        <xdr:cNvCxnSpPr/>
      </xdr:nvCxnSpPr>
      <xdr:spPr>
        <a:xfrm flipV="1">
          <a:off x="21323300" y="6252896"/>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80014</xdr:rowOff>
    </xdr:from>
    <xdr:to>
      <xdr:col>107</xdr:col>
      <xdr:colOff>101600</xdr:colOff>
      <xdr:row>37</xdr:row>
      <xdr:rowOff>10164</xdr:rowOff>
    </xdr:to>
    <xdr:sp macro="" textlink="">
      <xdr:nvSpPr>
        <xdr:cNvPr id="598" name="楕円 597">
          <a:extLst>
            <a:ext uri="{FF2B5EF4-FFF2-40B4-BE49-F238E27FC236}">
              <a16:creationId xmlns:a16="http://schemas.microsoft.com/office/drawing/2014/main" id="{D28463B8-F515-4F77-9230-BFFD118BFAFD}"/>
            </a:ext>
          </a:extLst>
        </xdr:cNvPr>
        <xdr:cNvSpPr/>
      </xdr:nvSpPr>
      <xdr:spPr>
        <a:xfrm>
          <a:off x="20383500" y="62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96306</xdr:rowOff>
    </xdr:from>
    <xdr:to>
      <xdr:col>111</xdr:col>
      <xdr:colOff>177800</xdr:colOff>
      <xdr:row>36</xdr:row>
      <xdr:rowOff>130814</xdr:rowOff>
    </xdr:to>
    <xdr:cxnSp macro="">
      <xdr:nvCxnSpPr>
        <xdr:cNvPr id="599" name="直線コネクタ 598">
          <a:extLst>
            <a:ext uri="{FF2B5EF4-FFF2-40B4-BE49-F238E27FC236}">
              <a16:creationId xmlns:a16="http://schemas.microsoft.com/office/drawing/2014/main" id="{37D56FF9-F0D5-4FE4-9353-8155398E5224}"/>
            </a:ext>
          </a:extLst>
        </xdr:cNvPr>
        <xdr:cNvCxnSpPr/>
      </xdr:nvCxnSpPr>
      <xdr:spPr>
        <a:xfrm flipV="1">
          <a:off x="20434300" y="6268506"/>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102024</xdr:rowOff>
    </xdr:from>
    <xdr:to>
      <xdr:col>102</xdr:col>
      <xdr:colOff>165100</xdr:colOff>
      <xdr:row>36</xdr:row>
      <xdr:rowOff>32174</xdr:rowOff>
    </xdr:to>
    <xdr:sp macro="" textlink="">
      <xdr:nvSpPr>
        <xdr:cNvPr id="600" name="楕円 599">
          <a:extLst>
            <a:ext uri="{FF2B5EF4-FFF2-40B4-BE49-F238E27FC236}">
              <a16:creationId xmlns:a16="http://schemas.microsoft.com/office/drawing/2014/main" id="{D962C967-21F4-4919-8029-4CF531B736F7}"/>
            </a:ext>
          </a:extLst>
        </xdr:cNvPr>
        <xdr:cNvSpPr/>
      </xdr:nvSpPr>
      <xdr:spPr>
        <a:xfrm>
          <a:off x="19494500" y="61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152824</xdr:rowOff>
    </xdr:from>
    <xdr:to>
      <xdr:col>107</xdr:col>
      <xdr:colOff>50800</xdr:colOff>
      <xdr:row>36</xdr:row>
      <xdr:rowOff>130814</xdr:rowOff>
    </xdr:to>
    <xdr:cxnSp macro="">
      <xdr:nvCxnSpPr>
        <xdr:cNvPr id="601" name="直線コネクタ 600">
          <a:extLst>
            <a:ext uri="{FF2B5EF4-FFF2-40B4-BE49-F238E27FC236}">
              <a16:creationId xmlns:a16="http://schemas.microsoft.com/office/drawing/2014/main" id="{2F19C149-2DD2-4FCF-8D66-F7CBDB4539A4}"/>
            </a:ext>
          </a:extLst>
        </xdr:cNvPr>
        <xdr:cNvCxnSpPr/>
      </xdr:nvCxnSpPr>
      <xdr:spPr>
        <a:xfrm>
          <a:off x="19545300" y="6153574"/>
          <a:ext cx="889000" cy="14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102536</xdr:rowOff>
    </xdr:from>
    <xdr:to>
      <xdr:col>98</xdr:col>
      <xdr:colOff>38100</xdr:colOff>
      <xdr:row>36</xdr:row>
      <xdr:rowOff>32686</xdr:rowOff>
    </xdr:to>
    <xdr:sp macro="" textlink="">
      <xdr:nvSpPr>
        <xdr:cNvPr id="602" name="楕円 601">
          <a:extLst>
            <a:ext uri="{FF2B5EF4-FFF2-40B4-BE49-F238E27FC236}">
              <a16:creationId xmlns:a16="http://schemas.microsoft.com/office/drawing/2014/main" id="{5B59463D-B6DA-4765-A8EB-46CA885DE358}"/>
            </a:ext>
          </a:extLst>
        </xdr:cNvPr>
        <xdr:cNvSpPr/>
      </xdr:nvSpPr>
      <xdr:spPr>
        <a:xfrm>
          <a:off x="18605500" y="61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152824</xdr:rowOff>
    </xdr:from>
    <xdr:to>
      <xdr:col>102</xdr:col>
      <xdr:colOff>114300</xdr:colOff>
      <xdr:row>35</xdr:row>
      <xdr:rowOff>153336</xdr:rowOff>
    </xdr:to>
    <xdr:cxnSp macro="">
      <xdr:nvCxnSpPr>
        <xdr:cNvPr id="603" name="直線コネクタ 602">
          <a:extLst>
            <a:ext uri="{FF2B5EF4-FFF2-40B4-BE49-F238E27FC236}">
              <a16:creationId xmlns:a16="http://schemas.microsoft.com/office/drawing/2014/main" id="{10AF886B-DC69-4346-B37F-B7022F866798}"/>
            </a:ext>
          </a:extLst>
        </xdr:cNvPr>
        <xdr:cNvCxnSpPr/>
      </xdr:nvCxnSpPr>
      <xdr:spPr>
        <a:xfrm flipV="1">
          <a:off x="18656300" y="6153574"/>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66213</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84649E45-D1D5-4EA3-91A1-E583A2A0E561}"/>
            </a:ext>
          </a:extLst>
        </xdr:cNvPr>
        <xdr:cNvSpPr txBox="1"/>
      </xdr:nvSpPr>
      <xdr:spPr>
        <a:xfrm>
          <a:off x="21043411" y="640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93177</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B1B01ADE-BF22-4B0A-A651-C21EB9284AF8}"/>
            </a:ext>
          </a:extLst>
        </xdr:cNvPr>
        <xdr:cNvSpPr txBox="1"/>
      </xdr:nvSpPr>
      <xdr:spPr>
        <a:xfrm>
          <a:off x="20167111" y="64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17</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AAB371E9-DD4C-4ED9-AF42-6498CE2B6B8E}"/>
            </a:ext>
          </a:extLst>
        </xdr:cNvPr>
        <xdr:cNvSpPr txBox="1"/>
      </xdr:nvSpPr>
      <xdr:spPr>
        <a:xfrm>
          <a:off x="19278111" y="651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169388</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92CB8EE1-B644-4E67-B7EE-4275970BE890}"/>
            </a:ext>
          </a:extLst>
        </xdr:cNvPr>
        <xdr:cNvSpPr txBox="1"/>
      </xdr:nvSpPr>
      <xdr:spPr>
        <a:xfrm>
          <a:off x="18389111" y="651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163633</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575FE3E8-F202-4027-9342-47C34DCC04FE}"/>
            </a:ext>
          </a:extLst>
        </xdr:cNvPr>
        <xdr:cNvSpPr txBox="1"/>
      </xdr:nvSpPr>
      <xdr:spPr>
        <a:xfrm>
          <a:off x="21043411" y="599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26691</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3EF4A1A2-C4FC-46DA-A24F-FA4B15D99A91}"/>
            </a:ext>
          </a:extLst>
        </xdr:cNvPr>
        <xdr:cNvSpPr txBox="1"/>
      </xdr:nvSpPr>
      <xdr:spPr>
        <a:xfrm>
          <a:off x="20167111" y="602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48701</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id="{84F9B1CB-107D-4341-9813-E7937204F1A7}"/>
            </a:ext>
          </a:extLst>
        </xdr:cNvPr>
        <xdr:cNvSpPr txBox="1"/>
      </xdr:nvSpPr>
      <xdr:spPr>
        <a:xfrm>
          <a:off x="19245795" y="587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49213</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61D6B5CE-7A1D-409C-9A38-D7C25306417F}"/>
            </a:ext>
          </a:extLst>
        </xdr:cNvPr>
        <xdr:cNvSpPr txBox="1"/>
      </xdr:nvSpPr>
      <xdr:spPr>
        <a:xfrm>
          <a:off x="18356795" y="587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468F955D-CA8C-4F90-B7AE-7774E94B5D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E71AE477-4634-4C6B-8099-B1D3EFD0D6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AE307F57-E46B-4250-9320-23DE88A4D21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97E0A2A1-5187-4F7B-BE1B-D48AADC5E2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B780F5D8-3C68-4B3E-ACAF-266CBD41E6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B8AC1412-82A0-4744-82B2-7223451A4C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8307971E-EFAB-4252-B53D-1E2FFDBABE3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8222A85-E5AD-47FB-B4E6-36BBF36B45D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DD74D6F0-D94E-4A8B-B053-F67379900FB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24A5B322-8C90-4B5E-AEFA-F4218FE894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956BB151-5B3F-4D14-B4AB-4BDBC590A4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3" name="直線コネクタ 622">
          <a:extLst>
            <a:ext uri="{FF2B5EF4-FFF2-40B4-BE49-F238E27FC236}">
              <a16:creationId xmlns:a16="http://schemas.microsoft.com/office/drawing/2014/main" id="{A3DDE7D6-7E04-4D0E-BCD5-4AD93FAC68D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4" name="テキスト ボックス 623">
          <a:extLst>
            <a:ext uri="{FF2B5EF4-FFF2-40B4-BE49-F238E27FC236}">
              <a16:creationId xmlns:a16="http://schemas.microsoft.com/office/drawing/2014/main" id="{473EF772-7770-4BA5-8161-E8466CFC3BDC}"/>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5" name="直線コネクタ 624">
          <a:extLst>
            <a:ext uri="{FF2B5EF4-FFF2-40B4-BE49-F238E27FC236}">
              <a16:creationId xmlns:a16="http://schemas.microsoft.com/office/drawing/2014/main" id="{3CF9615D-D3EF-4EB2-BAC9-E967301B817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6" name="テキスト ボックス 625">
          <a:extLst>
            <a:ext uri="{FF2B5EF4-FFF2-40B4-BE49-F238E27FC236}">
              <a16:creationId xmlns:a16="http://schemas.microsoft.com/office/drawing/2014/main" id="{F64A4401-8D4B-4F42-A4F6-551C335EF7B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7" name="直線コネクタ 626">
          <a:extLst>
            <a:ext uri="{FF2B5EF4-FFF2-40B4-BE49-F238E27FC236}">
              <a16:creationId xmlns:a16="http://schemas.microsoft.com/office/drawing/2014/main" id="{B207DEA4-FAED-4CCC-A1B9-F4AE2B72044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8" name="テキスト ボックス 627">
          <a:extLst>
            <a:ext uri="{FF2B5EF4-FFF2-40B4-BE49-F238E27FC236}">
              <a16:creationId xmlns:a16="http://schemas.microsoft.com/office/drawing/2014/main" id="{DE3EB333-E20A-4746-AF3B-494194FB41F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9" name="直線コネクタ 628">
          <a:extLst>
            <a:ext uri="{FF2B5EF4-FFF2-40B4-BE49-F238E27FC236}">
              <a16:creationId xmlns:a16="http://schemas.microsoft.com/office/drawing/2014/main" id="{14EDB552-A2E2-42E0-A39D-76EBB4CBBC0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0" name="テキスト ボックス 629">
          <a:extLst>
            <a:ext uri="{FF2B5EF4-FFF2-40B4-BE49-F238E27FC236}">
              <a16:creationId xmlns:a16="http://schemas.microsoft.com/office/drawing/2014/main" id="{D3EA838B-5E21-4FBA-8AD8-1E89820CD03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6D4158FF-7AD0-4809-878E-32C7AF7799F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a:extLst>
            <a:ext uri="{FF2B5EF4-FFF2-40B4-BE49-F238E27FC236}">
              <a16:creationId xmlns:a16="http://schemas.microsoft.com/office/drawing/2014/main" id="{9536DB45-3270-4971-BAC1-9242389ABD3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176DC2A6-760E-41A7-A403-2ACDB3D17D3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4" name="直線コネクタ 633">
          <a:extLst>
            <a:ext uri="{FF2B5EF4-FFF2-40B4-BE49-F238E27FC236}">
              <a16:creationId xmlns:a16="http://schemas.microsoft.com/office/drawing/2014/main" id="{CE69A1C8-C572-40B5-A664-D23DE20F3235}"/>
            </a:ext>
          </a:extLst>
        </xdr:cNvPr>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FA5245C5-0858-40D1-8E88-1086E3888BD6}"/>
            </a:ext>
          </a:extLst>
        </xdr:cNvPr>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6" name="直線コネクタ 635">
          <a:extLst>
            <a:ext uri="{FF2B5EF4-FFF2-40B4-BE49-F238E27FC236}">
              <a16:creationId xmlns:a16="http://schemas.microsoft.com/office/drawing/2014/main" id="{BF4B98F5-A519-4EA2-B751-A9F7932E3D65}"/>
            </a:ext>
          </a:extLst>
        </xdr:cNvPr>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F5B0DCA9-6E01-4E6E-BF1E-2EC1F1FF9E86}"/>
            </a:ext>
          </a:extLst>
        </xdr:cNvPr>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8" name="直線コネクタ 637">
          <a:extLst>
            <a:ext uri="{FF2B5EF4-FFF2-40B4-BE49-F238E27FC236}">
              <a16:creationId xmlns:a16="http://schemas.microsoft.com/office/drawing/2014/main" id="{A8F01A0A-AC62-45D7-8DA6-F5E1FE41AB5F}"/>
            </a:ext>
          </a:extLst>
        </xdr:cNvPr>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511CC2AE-9216-4397-96C3-5EA985F4AA41}"/>
            </a:ext>
          </a:extLst>
        </xdr:cNvPr>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40" name="フローチャート: 判断 639">
          <a:extLst>
            <a:ext uri="{FF2B5EF4-FFF2-40B4-BE49-F238E27FC236}">
              <a16:creationId xmlns:a16="http://schemas.microsoft.com/office/drawing/2014/main" id="{9D02F851-B860-463A-B002-075CDF11B41D}"/>
            </a:ext>
          </a:extLst>
        </xdr:cNvPr>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145796</xdr:rowOff>
    </xdr:from>
    <xdr:to>
      <xdr:col>81</xdr:col>
      <xdr:colOff>101600</xdr:colOff>
      <xdr:row>57</xdr:row>
      <xdr:rowOff>75946</xdr:rowOff>
    </xdr:to>
    <xdr:sp macro="" textlink="">
      <xdr:nvSpPr>
        <xdr:cNvPr id="641" name="フローチャート: 判断 640">
          <a:extLst>
            <a:ext uri="{FF2B5EF4-FFF2-40B4-BE49-F238E27FC236}">
              <a16:creationId xmlns:a16="http://schemas.microsoft.com/office/drawing/2014/main" id="{60C6D7A4-F5F7-42FB-A691-DB0B5A4CA625}"/>
            </a:ext>
          </a:extLst>
        </xdr:cNvPr>
        <xdr:cNvSpPr/>
      </xdr:nvSpPr>
      <xdr:spPr>
        <a:xfrm>
          <a:off x="15430500" y="97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642" name="フローチャート: 判断 641">
          <a:extLst>
            <a:ext uri="{FF2B5EF4-FFF2-40B4-BE49-F238E27FC236}">
              <a16:creationId xmlns:a16="http://schemas.microsoft.com/office/drawing/2014/main" id="{0C2843D0-8F51-4317-A8DA-74244446CD6A}"/>
            </a:ext>
          </a:extLst>
        </xdr:cNvPr>
        <xdr:cNvSpPr/>
      </xdr:nvSpPr>
      <xdr:spPr>
        <a:xfrm>
          <a:off x="14541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68072</xdr:rowOff>
    </xdr:from>
    <xdr:to>
      <xdr:col>72</xdr:col>
      <xdr:colOff>38100</xdr:colOff>
      <xdr:row>56</xdr:row>
      <xdr:rowOff>169672</xdr:rowOff>
    </xdr:to>
    <xdr:sp macro="" textlink="">
      <xdr:nvSpPr>
        <xdr:cNvPr id="643" name="フローチャート: 判断 642">
          <a:extLst>
            <a:ext uri="{FF2B5EF4-FFF2-40B4-BE49-F238E27FC236}">
              <a16:creationId xmlns:a16="http://schemas.microsoft.com/office/drawing/2014/main" id="{3AC35DA7-EFF3-4072-832F-8EF80C2278FE}"/>
            </a:ext>
          </a:extLst>
        </xdr:cNvPr>
        <xdr:cNvSpPr/>
      </xdr:nvSpPr>
      <xdr:spPr>
        <a:xfrm>
          <a:off x="13652500" y="966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644" name="フローチャート: 判断 643">
          <a:extLst>
            <a:ext uri="{FF2B5EF4-FFF2-40B4-BE49-F238E27FC236}">
              <a16:creationId xmlns:a16="http://schemas.microsoft.com/office/drawing/2014/main" id="{12C30C7D-31FE-4DA5-B6D8-91327B9A4B2D}"/>
            </a:ext>
          </a:extLst>
        </xdr:cNvPr>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8DF0D16-C662-4970-89F7-D0A61C30C3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1917857A-5DA2-4A95-BF38-4DC9982FB72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4B33C7A-F410-4839-9C68-153B71B3E5F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BC494466-EC01-44CD-943F-F2EF3F3CB5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4C4F8A1-3FCD-4B8C-8D58-CDFEB236068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650" name="楕円 649">
          <a:extLst>
            <a:ext uri="{FF2B5EF4-FFF2-40B4-BE49-F238E27FC236}">
              <a16:creationId xmlns:a16="http://schemas.microsoft.com/office/drawing/2014/main" id="{FD8B4A8B-03BE-40BC-AB4A-0FF50DB14552}"/>
            </a:ext>
          </a:extLst>
        </xdr:cNvPr>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7637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CAFC1B7A-8E61-45C2-BDD2-659BB41D3E4D}"/>
            </a:ext>
          </a:extLst>
        </xdr:cNvPr>
        <xdr:cNvSpPr txBox="1"/>
      </xdr:nvSpPr>
      <xdr:spPr>
        <a:xfrm>
          <a:off x="16357600"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652" name="楕円 651">
          <a:extLst>
            <a:ext uri="{FF2B5EF4-FFF2-40B4-BE49-F238E27FC236}">
              <a16:creationId xmlns:a16="http://schemas.microsoft.com/office/drawing/2014/main" id="{015BE51B-C0BE-4FC7-9AE1-5CE97C1612B1}"/>
            </a:ext>
          </a:extLst>
        </xdr:cNvPr>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80010</xdr:rowOff>
    </xdr:to>
    <xdr:cxnSp macro="">
      <xdr:nvCxnSpPr>
        <xdr:cNvPr id="653" name="直線コネクタ 652">
          <a:extLst>
            <a:ext uri="{FF2B5EF4-FFF2-40B4-BE49-F238E27FC236}">
              <a16:creationId xmlns:a16="http://schemas.microsoft.com/office/drawing/2014/main" id="{549F25D4-07F3-428B-A526-887FCF40BD86}"/>
            </a:ext>
          </a:extLst>
        </xdr:cNvPr>
        <xdr:cNvCxnSpPr/>
      </xdr:nvCxnSpPr>
      <xdr:spPr>
        <a:xfrm>
          <a:off x="15481300" y="10149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54" name="楕円 653">
          <a:extLst>
            <a:ext uri="{FF2B5EF4-FFF2-40B4-BE49-F238E27FC236}">
              <a16:creationId xmlns:a16="http://schemas.microsoft.com/office/drawing/2014/main" id="{3B1E11C5-A480-44D5-A616-6C46BE8295C4}"/>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34290</xdr:rowOff>
    </xdr:to>
    <xdr:cxnSp macro="">
      <xdr:nvCxnSpPr>
        <xdr:cNvPr id="655" name="直線コネクタ 654">
          <a:extLst>
            <a:ext uri="{FF2B5EF4-FFF2-40B4-BE49-F238E27FC236}">
              <a16:creationId xmlns:a16="http://schemas.microsoft.com/office/drawing/2014/main" id="{098158F2-974E-4405-91B5-37BFA60A85D3}"/>
            </a:ext>
          </a:extLst>
        </xdr:cNvPr>
        <xdr:cNvCxnSpPr/>
      </xdr:nvCxnSpPr>
      <xdr:spPr>
        <a:xfrm>
          <a:off x="14592300" y="1010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56" name="楕円 655">
          <a:extLst>
            <a:ext uri="{FF2B5EF4-FFF2-40B4-BE49-F238E27FC236}">
              <a16:creationId xmlns:a16="http://schemas.microsoft.com/office/drawing/2014/main" id="{A1D3BA65-9975-4E73-8A11-D82FA0B76741}"/>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160020</xdr:rowOff>
    </xdr:to>
    <xdr:cxnSp macro="">
      <xdr:nvCxnSpPr>
        <xdr:cNvPr id="657" name="直線コネクタ 656">
          <a:extLst>
            <a:ext uri="{FF2B5EF4-FFF2-40B4-BE49-F238E27FC236}">
              <a16:creationId xmlns:a16="http://schemas.microsoft.com/office/drawing/2014/main" id="{A4B09E38-853E-4BE3-B4B9-682FB4EF9160}"/>
            </a:ext>
          </a:extLst>
        </xdr:cNvPr>
        <xdr:cNvCxnSpPr/>
      </xdr:nvCxnSpPr>
      <xdr:spPr>
        <a:xfrm>
          <a:off x="13703300" y="1005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17780</xdr:rowOff>
    </xdr:from>
    <xdr:to>
      <xdr:col>67</xdr:col>
      <xdr:colOff>101600</xdr:colOff>
      <xdr:row>58</xdr:row>
      <xdr:rowOff>119380</xdr:rowOff>
    </xdr:to>
    <xdr:sp macro="" textlink="">
      <xdr:nvSpPr>
        <xdr:cNvPr id="658" name="楕円 657">
          <a:extLst>
            <a:ext uri="{FF2B5EF4-FFF2-40B4-BE49-F238E27FC236}">
              <a16:creationId xmlns:a16="http://schemas.microsoft.com/office/drawing/2014/main" id="{0F3BF7B5-0BE8-4E23-B2F4-50A3B30E8224}"/>
            </a:ext>
          </a:extLst>
        </xdr:cNvPr>
        <xdr:cNvSpPr/>
      </xdr:nvSpPr>
      <xdr:spPr>
        <a:xfrm>
          <a:off x="1276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58</xdr:row>
      <xdr:rowOff>114300</xdr:rowOff>
    </xdr:to>
    <xdr:cxnSp macro="">
      <xdr:nvCxnSpPr>
        <xdr:cNvPr id="659" name="直線コネクタ 658">
          <a:extLst>
            <a:ext uri="{FF2B5EF4-FFF2-40B4-BE49-F238E27FC236}">
              <a16:creationId xmlns:a16="http://schemas.microsoft.com/office/drawing/2014/main" id="{C92397AA-0D95-4CA2-9620-9FB56AAA6A29}"/>
            </a:ext>
          </a:extLst>
        </xdr:cNvPr>
        <xdr:cNvCxnSpPr/>
      </xdr:nvCxnSpPr>
      <xdr:spPr>
        <a:xfrm>
          <a:off x="12814300" y="1001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92473</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BBC778EB-4B66-45DE-9F94-B39CAF431A17}"/>
            </a:ext>
          </a:extLst>
        </xdr:cNvPr>
        <xdr:cNvSpPr txBox="1"/>
      </xdr:nvSpPr>
      <xdr:spPr>
        <a:xfrm>
          <a:off x="152660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49039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7B5FC752-63C8-425A-A490-692326FC22B2}"/>
            </a:ext>
          </a:extLst>
        </xdr:cNvPr>
        <xdr:cNvSpPr txBox="1"/>
      </xdr:nvSpPr>
      <xdr:spPr>
        <a:xfrm>
          <a:off x="14389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14749</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0AED6C69-DB4F-4656-A9B5-2647FE3F3A78}"/>
            </a:ext>
          </a:extLst>
        </xdr:cNvPr>
        <xdr:cNvSpPr txBox="1"/>
      </xdr:nvSpPr>
      <xdr:spPr>
        <a:xfrm>
          <a:off x="13500744" y="944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9FB9EBCC-9496-477D-807B-700BDFBBCF6C}"/>
            </a:ext>
          </a:extLst>
        </xdr:cNvPr>
        <xdr:cNvSpPr txBox="1"/>
      </xdr:nvSpPr>
      <xdr:spPr>
        <a:xfrm>
          <a:off x="12611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76217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1332897B-4DD0-4537-B647-78E112CA0A1B}"/>
            </a:ext>
          </a:extLst>
        </xdr:cNvPr>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34E40636-FDF7-47E0-935B-CE14D4891DF3}"/>
            </a:ext>
          </a:extLst>
        </xdr:cNvPr>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156227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437CB7FF-4820-4BC0-8FB1-B5EBABE33A7A}"/>
            </a:ext>
          </a:extLst>
        </xdr:cNvPr>
        <xdr:cNvSpPr txBox="1"/>
      </xdr:nvSpPr>
      <xdr:spPr>
        <a:xfrm>
          <a:off x="13500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110507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95008D64-347D-4B15-928A-23263CA5B340}"/>
            </a:ext>
          </a:extLst>
        </xdr:cNvPr>
        <xdr:cNvSpPr txBox="1"/>
      </xdr:nvSpPr>
      <xdr:spPr>
        <a:xfrm>
          <a:off x="12611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BB26E85E-68E2-43E3-A10A-2D4CBCA75B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184BDECE-FB8D-4C32-9375-A96FCFE47B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3A23C6A3-1F34-47C3-A7F4-3E6B2A898D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50F051D4-F195-4D88-835A-18CFB0D3BAA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1FCEAEA8-409C-487E-9C18-A64761119B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91690117-2BC5-41C1-8217-7A465A9285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45A6B451-81C0-4745-ABFA-DDE00551B1B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C7A9ACD1-19F0-4E10-BCDF-46359BE133A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61D7E755-87D7-443A-ABD6-CE9D761AEDB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3ED2519-67FE-4D0B-B550-1CF5BD3C79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8" name="直線コネクタ 677">
          <a:extLst>
            <a:ext uri="{FF2B5EF4-FFF2-40B4-BE49-F238E27FC236}">
              <a16:creationId xmlns:a16="http://schemas.microsoft.com/office/drawing/2014/main" id="{A828F299-1B21-4543-A45D-FF8ECC60E9C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9" name="テキスト ボックス 678">
          <a:extLst>
            <a:ext uri="{FF2B5EF4-FFF2-40B4-BE49-F238E27FC236}">
              <a16:creationId xmlns:a16="http://schemas.microsoft.com/office/drawing/2014/main" id="{CA968C8C-7531-43E2-9D88-29EF4D6ED52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0" name="直線コネクタ 679">
          <a:extLst>
            <a:ext uri="{FF2B5EF4-FFF2-40B4-BE49-F238E27FC236}">
              <a16:creationId xmlns:a16="http://schemas.microsoft.com/office/drawing/2014/main" id="{F2750813-9908-4F07-98FE-13B1FCB54E8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1" name="テキスト ボックス 680">
          <a:extLst>
            <a:ext uri="{FF2B5EF4-FFF2-40B4-BE49-F238E27FC236}">
              <a16:creationId xmlns:a16="http://schemas.microsoft.com/office/drawing/2014/main" id="{E0F45D4E-21BC-40C8-92A9-2DCFF48BF09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2" name="直線コネクタ 681">
          <a:extLst>
            <a:ext uri="{FF2B5EF4-FFF2-40B4-BE49-F238E27FC236}">
              <a16:creationId xmlns:a16="http://schemas.microsoft.com/office/drawing/2014/main" id="{9CD94885-C8EB-4E23-BEA2-88F7A72A471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3" name="テキスト ボックス 682">
          <a:extLst>
            <a:ext uri="{FF2B5EF4-FFF2-40B4-BE49-F238E27FC236}">
              <a16:creationId xmlns:a16="http://schemas.microsoft.com/office/drawing/2014/main" id="{C3022688-6F3A-4BB5-A8E1-AD5C2CBB9E0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4" name="直線コネクタ 683">
          <a:extLst>
            <a:ext uri="{FF2B5EF4-FFF2-40B4-BE49-F238E27FC236}">
              <a16:creationId xmlns:a16="http://schemas.microsoft.com/office/drawing/2014/main" id="{6DB42862-981A-4336-B722-885CAA0D902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5" name="テキスト ボックス 684">
          <a:extLst>
            <a:ext uri="{FF2B5EF4-FFF2-40B4-BE49-F238E27FC236}">
              <a16:creationId xmlns:a16="http://schemas.microsoft.com/office/drawing/2014/main" id="{A85CD07C-C965-4857-B699-19637C7AD76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2EC0E75A-D701-4F83-8066-55C0827F9EB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6EF6D8B3-DB2F-4EDE-AB8A-156444CCDA3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AAEF227B-0DF9-490F-B558-9BDE17F5FAA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9" name="直線コネクタ 688">
          <a:extLst>
            <a:ext uri="{FF2B5EF4-FFF2-40B4-BE49-F238E27FC236}">
              <a16:creationId xmlns:a16="http://schemas.microsoft.com/office/drawing/2014/main" id="{18BE05F0-C218-4CE3-8015-D4125FA99FB8}"/>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AA05A03-D7A6-42A7-8264-560B20A2ABDE}"/>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1" name="直線コネクタ 690">
          <a:extLst>
            <a:ext uri="{FF2B5EF4-FFF2-40B4-BE49-F238E27FC236}">
              <a16:creationId xmlns:a16="http://schemas.microsoft.com/office/drawing/2014/main" id="{1E297653-CC5B-4B09-8770-52FE16221B43}"/>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5E45C8DC-3DC4-4515-8D2C-BF3C12ECD5CB}"/>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3" name="直線コネクタ 692">
          <a:extLst>
            <a:ext uri="{FF2B5EF4-FFF2-40B4-BE49-F238E27FC236}">
              <a16:creationId xmlns:a16="http://schemas.microsoft.com/office/drawing/2014/main" id="{83E1AC39-E225-4FBC-943D-D8F367991279}"/>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F4877F-1C36-4B4D-9285-C2E92D2419A9}"/>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5" name="フローチャート: 判断 694">
          <a:extLst>
            <a:ext uri="{FF2B5EF4-FFF2-40B4-BE49-F238E27FC236}">
              <a16:creationId xmlns:a16="http://schemas.microsoft.com/office/drawing/2014/main" id="{65BA9D96-0B3D-4AB9-B31E-09DB59582B9C}"/>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96" name="フローチャート: 判断 695">
          <a:extLst>
            <a:ext uri="{FF2B5EF4-FFF2-40B4-BE49-F238E27FC236}">
              <a16:creationId xmlns:a16="http://schemas.microsoft.com/office/drawing/2014/main" id="{67560623-BCD2-4FD3-8759-293D5CC5F538}"/>
            </a:ext>
          </a:extLst>
        </xdr:cNvPr>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97" name="フローチャート: 判断 696">
          <a:extLst>
            <a:ext uri="{FF2B5EF4-FFF2-40B4-BE49-F238E27FC236}">
              <a16:creationId xmlns:a16="http://schemas.microsoft.com/office/drawing/2014/main" id="{74DB59B2-659E-405C-BA13-48EB1F93B8AF}"/>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98" name="フローチャート: 判断 697">
          <a:extLst>
            <a:ext uri="{FF2B5EF4-FFF2-40B4-BE49-F238E27FC236}">
              <a16:creationId xmlns:a16="http://schemas.microsoft.com/office/drawing/2014/main" id="{88478187-8BE5-4BA8-8144-5E2736837564}"/>
            </a:ext>
          </a:extLst>
        </xdr:cNvPr>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699" name="フローチャート: 判断 698">
          <a:extLst>
            <a:ext uri="{FF2B5EF4-FFF2-40B4-BE49-F238E27FC236}">
              <a16:creationId xmlns:a16="http://schemas.microsoft.com/office/drawing/2014/main" id="{4A51152F-152C-4403-A5CA-A5E690491C58}"/>
            </a:ext>
          </a:extLst>
        </xdr:cNvPr>
        <xdr:cNvSpPr/>
      </xdr:nvSpPr>
      <xdr:spPr>
        <a:xfrm>
          <a:off x="18605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40225DA9-D488-4A05-AFAF-B63189A1CEA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F7D3C28B-A20E-40E3-A6AD-499D9C82E5B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5AA5B93-E99D-43C1-AA84-780471B68B9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DF36B32A-5D6F-44AD-B5C6-54A7FB7096F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70D05104-63EE-4ADA-97CC-AF68CF162C9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705" name="楕円 704">
          <a:extLst>
            <a:ext uri="{FF2B5EF4-FFF2-40B4-BE49-F238E27FC236}">
              <a16:creationId xmlns:a16="http://schemas.microsoft.com/office/drawing/2014/main" id="{9B653232-22EA-4AF7-A890-54623A821BC3}"/>
            </a:ext>
          </a:extLst>
        </xdr:cNvPr>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F4B13154-F21E-4F52-B48F-7330DCAC2A59}"/>
            </a:ext>
          </a:extLst>
        </xdr:cNvPr>
        <xdr:cNvSpPr txBox="1"/>
      </xdr:nvSpPr>
      <xdr:spPr>
        <a:xfrm>
          <a:off x="22199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707" name="楕円 706">
          <a:extLst>
            <a:ext uri="{FF2B5EF4-FFF2-40B4-BE49-F238E27FC236}">
              <a16:creationId xmlns:a16="http://schemas.microsoft.com/office/drawing/2014/main" id="{47E50FE5-BE6B-43B1-A18F-C6067FB020BA}"/>
            </a:ext>
          </a:extLst>
        </xdr:cNvPr>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0</xdr:rowOff>
    </xdr:to>
    <xdr:cxnSp macro="">
      <xdr:nvCxnSpPr>
        <xdr:cNvPr id="708" name="直線コネクタ 707">
          <a:extLst>
            <a:ext uri="{FF2B5EF4-FFF2-40B4-BE49-F238E27FC236}">
              <a16:creationId xmlns:a16="http://schemas.microsoft.com/office/drawing/2014/main" id="{6ACC9A64-2881-406F-B9EE-3AE57E9ABE1A}"/>
            </a:ext>
          </a:extLst>
        </xdr:cNvPr>
        <xdr:cNvCxnSpPr/>
      </xdr:nvCxnSpPr>
      <xdr:spPr>
        <a:xfrm>
          <a:off x="21323300" y="1028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97790</xdr:rowOff>
    </xdr:from>
    <xdr:to>
      <xdr:col>107</xdr:col>
      <xdr:colOff>101600</xdr:colOff>
      <xdr:row>60</xdr:row>
      <xdr:rowOff>27940</xdr:rowOff>
    </xdr:to>
    <xdr:sp macro="" textlink="">
      <xdr:nvSpPr>
        <xdr:cNvPr id="709" name="楕円 708">
          <a:extLst>
            <a:ext uri="{FF2B5EF4-FFF2-40B4-BE49-F238E27FC236}">
              <a16:creationId xmlns:a16="http://schemas.microsoft.com/office/drawing/2014/main" id="{7C5924E3-F7EB-48F8-8D24-124649C4EE7E}"/>
            </a:ext>
          </a:extLst>
        </xdr:cNvPr>
        <xdr:cNvSpPr/>
      </xdr:nvSpPr>
      <xdr:spPr>
        <a:xfrm>
          <a:off x="2038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148590</xdr:rowOff>
    </xdr:from>
    <xdr:to>
      <xdr:col>111</xdr:col>
      <xdr:colOff>177800</xdr:colOff>
      <xdr:row>60</xdr:row>
      <xdr:rowOff>0</xdr:rowOff>
    </xdr:to>
    <xdr:cxnSp macro="">
      <xdr:nvCxnSpPr>
        <xdr:cNvPr id="710" name="直線コネクタ 709">
          <a:extLst>
            <a:ext uri="{FF2B5EF4-FFF2-40B4-BE49-F238E27FC236}">
              <a16:creationId xmlns:a16="http://schemas.microsoft.com/office/drawing/2014/main" id="{FA4D34D1-1759-42B4-8208-63F54DFFECFA}"/>
            </a:ext>
          </a:extLst>
        </xdr:cNvPr>
        <xdr:cNvCxnSpPr/>
      </xdr:nvCxnSpPr>
      <xdr:spPr>
        <a:xfrm>
          <a:off x="20434300" y="1026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711" name="楕円 710">
          <a:extLst>
            <a:ext uri="{FF2B5EF4-FFF2-40B4-BE49-F238E27FC236}">
              <a16:creationId xmlns:a16="http://schemas.microsoft.com/office/drawing/2014/main" id="{972B630E-33A0-4766-8741-282C02B8D368}"/>
            </a:ext>
          </a:extLst>
        </xdr:cNvPr>
        <xdr:cNvSpPr/>
      </xdr:nvSpPr>
      <xdr:spPr>
        <a:xfrm>
          <a:off x="19494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148590</xdr:rowOff>
    </xdr:from>
    <xdr:to>
      <xdr:col>107</xdr:col>
      <xdr:colOff>50800</xdr:colOff>
      <xdr:row>59</xdr:row>
      <xdr:rowOff>148590</xdr:rowOff>
    </xdr:to>
    <xdr:cxnSp macro="">
      <xdr:nvCxnSpPr>
        <xdr:cNvPr id="712" name="直線コネクタ 711">
          <a:extLst>
            <a:ext uri="{FF2B5EF4-FFF2-40B4-BE49-F238E27FC236}">
              <a16:creationId xmlns:a16="http://schemas.microsoft.com/office/drawing/2014/main" id="{3AE481A3-E309-486D-BC76-48A8BFE5032E}"/>
            </a:ext>
          </a:extLst>
        </xdr:cNvPr>
        <xdr:cNvCxnSpPr/>
      </xdr:nvCxnSpPr>
      <xdr:spPr>
        <a:xfrm>
          <a:off x="195453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97790</xdr:rowOff>
    </xdr:from>
    <xdr:to>
      <xdr:col>98</xdr:col>
      <xdr:colOff>38100</xdr:colOff>
      <xdr:row>60</xdr:row>
      <xdr:rowOff>27940</xdr:rowOff>
    </xdr:to>
    <xdr:sp macro="" textlink="">
      <xdr:nvSpPr>
        <xdr:cNvPr id="713" name="楕円 712">
          <a:extLst>
            <a:ext uri="{FF2B5EF4-FFF2-40B4-BE49-F238E27FC236}">
              <a16:creationId xmlns:a16="http://schemas.microsoft.com/office/drawing/2014/main" id="{9B63329A-21C2-48EC-A78A-0D89692CE07B}"/>
            </a:ext>
          </a:extLst>
        </xdr:cNvPr>
        <xdr:cNvSpPr/>
      </xdr:nvSpPr>
      <xdr:spPr>
        <a:xfrm>
          <a:off x="18605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148590</xdr:rowOff>
    </xdr:from>
    <xdr:to>
      <xdr:col>102</xdr:col>
      <xdr:colOff>114300</xdr:colOff>
      <xdr:row>59</xdr:row>
      <xdr:rowOff>148590</xdr:rowOff>
    </xdr:to>
    <xdr:cxnSp macro="">
      <xdr:nvCxnSpPr>
        <xdr:cNvPr id="714" name="直線コネクタ 713">
          <a:extLst>
            <a:ext uri="{FF2B5EF4-FFF2-40B4-BE49-F238E27FC236}">
              <a16:creationId xmlns:a16="http://schemas.microsoft.com/office/drawing/2014/main" id="{5F8B01EB-CCD7-45A4-BB0D-193A94D5350E}"/>
            </a:ext>
          </a:extLst>
        </xdr:cNvPr>
        <xdr:cNvCxnSpPr/>
      </xdr:nvCxnSpPr>
      <xdr:spPr>
        <a:xfrm>
          <a:off x="186563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715" name="n_1aveValue【保健センター・保健所】&#10;一人当たり面積">
          <a:extLst>
            <a:ext uri="{FF2B5EF4-FFF2-40B4-BE49-F238E27FC236}">
              <a16:creationId xmlns:a16="http://schemas.microsoft.com/office/drawing/2014/main" id="{BED296E2-A417-4311-AC77-D42F19513DDB}"/>
            </a:ext>
          </a:extLst>
        </xdr:cNvPr>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716" name="n_2aveValue【保健センター・保健所】&#10;一人当たり面積">
          <a:extLst>
            <a:ext uri="{FF2B5EF4-FFF2-40B4-BE49-F238E27FC236}">
              <a16:creationId xmlns:a16="http://schemas.microsoft.com/office/drawing/2014/main" id="{639A9702-3A9D-4C44-9E51-74041CF5BC1F}"/>
            </a:ext>
          </a:extLst>
        </xdr:cNvPr>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87647</xdr:rowOff>
    </xdr:from>
    <xdr:ext cx="469744" cy="259045"/>
    <xdr:sp macro="" textlink="">
      <xdr:nvSpPr>
        <xdr:cNvPr id="717" name="n_3aveValue【保健センター・保健所】&#10;一人当たり面積">
          <a:extLst>
            <a:ext uri="{FF2B5EF4-FFF2-40B4-BE49-F238E27FC236}">
              <a16:creationId xmlns:a16="http://schemas.microsoft.com/office/drawing/2014/main" id="{B4AC55A9-B99D-42F0-94FB-F065BC16E7A9}"/>
            </a:ext>
          </a:extLst>
        </xdr:cNvPr>
        <xdr:cNvSpPr txBox="1"/>
      </xdr:nvSpPr>
      <xdr:spPr>
        <a:xfrm>
          <a:off x="19310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87647</xdr:rowOff>
    </xdr:from>
    <xdr:ext cx="469744" cy="259045"/>
    <xdr:sp macro="" textlink="">
      <xdr:nvSpPr>
        <xdr:cNvPr id="718" name="n_4aveValue【保健センター・保健所】&#10;一人当たり面積">
          <a:extLst>
            <a:ext uri="{FF2B5EF4-FFF2-40B4-BE49-F238E27FC236}">
              <a16:creationId xmlns:a16="http://schemas.microsoft.com/office/drawing/2014/main" id="{6814457C-AB55-411F-A0BC-611BB9842526}"/>
            </a:ext>
          </a:extLst>
        </xdr:cNvPr>
        <xdr:cNvSpPr txBox="1"/>
      </xdr:nvSpPr>
      <xdr:spPr>
        <a:xfrm>
          <a:off x="18421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719" name="n_1mainValue【保健センター・保健所】&#10;一人当たり面積">
          <a:extLst>
            <a:ext uri="{FF2B5EF4-FFF2-40B4-BE49-F238E27FC236}">
              <a16:creationId xmlns:a16="http://schemas.microsoft.com/office/drawing/2014/main" id="{6ED59A84-169E-461A-AA6A-53F95E9C930C}"/>
            </a:ext>
          </a:extLst>
        </xdr:cNvPr>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44467</xdr:rowOff>
    </xdr:from>
    <xdr:ext cx="469744" cy="259045"/>
    <xdr:sp macro="" textlink="">
      <xdr:nvSpPr>
        <xdr:cNvPr id="720" name="n_2mainValue【保健センター・保健所】&#10;一人当たり面積">
          <a:extLst>
            <a:ext uri="{FF2B5EF4-FFF2-40B4-BE49-F238E27FC236}">
              <a16:creationId xmlns:a16="http://schemas.microsoft.com/office/drawing/2014/main" id="{625D19D2-B647-4E29-A59F-275B791E93E0}"/>
            </a:ext>
          </a:extLst>
        </xdr:cNvPr>
        <xdr:cNvSpPr txBox="1"/>
      </xdr:nvSpPr>
      <xdr:spPr>
        <a:xfrm>
          <a:off x="20199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44467</xdr:rowOff>
    </xdr:from>
    <xdr:ext cx="469744" cy="259045"/>
    <xdr:sp macro="" textlink="">
      <xdr:nvSpPr>
        <xdr:cNvPr id="721" name="n_3mainValue【保健センター・保健所】&#10;一人当たり面積">
          <a:extLst>
            <a:ext uri="{FF2B5EF4-FFF2-40B4-BE49-F238E27FC236}">
              <a16:creationId xmlns:a16="http://schemas.microsoft.com/office/drawing/2014/main" id="{D178B8AC-908E-414B-82A9-90974894F7DC}"/>
            </a:ext>
          </a:extLst>
        </xdr:cNvPr>
        <xdr:cNvSpPr txBox="1"/>
      </xdr:nvSpPr>
      <xdr:spPr>
        <a:xfrm>
          <a:off x="19310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44467</xdr:rowOff>
    </xdr:from>
    <xdr:ext cx="469744" cy="259045"/>
    <xdr:sp macro="" textlink="">
      <xdr:nvSpPr>
        <xdr:cNvPr id="722" name="n_4mainValue【保健センター・保健所】&#10;一人当たり面積">
          <a:extLst>
            <a:ext uri="{FF2B5EF4-FFF2-40B4-BE49-F238E27FC236}">
              <a16:creationId xmlns:a16="http://schemas.microsoft.com/office/drawing/2014/main" id="{C317F425-E97C-49C8-B7E2-8B1F009CD9DC}"/>
            </a:ext>
          </a:extLst>
        </xdr:cNvPr>
        <xdr:cNvSpPr txBox="1"/>
      </xdr:nvSpPr>
      <xdr:spPr>
        <a:xfrm>
          <a:off x="18421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AF100CC8-B5AF-43E4-9BDD-361876BEBB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4BFBF660-A16F-4CB9-9793-4702F1E3F58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BFF6664B-DE3D-4345-BE0F-F560FB27AB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F1513CA7-30FD-4CB3-941C-8C0BF57D9A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6726C63F-DE0A-45F2-AC14-514EC48001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5C911EFD-B97D-4102-92F7-5F8CD1FC9B7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61832138-E197-4F53-8216-735B0ADA86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9659560-A4C1-4614-87BA-8320959CF2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1C29F44-32B3-4DA8-8E7D-0E211CBE2D4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C2C8AE6D-1341-4662-85A3-74C289E5173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658447C4-3E13-4B90-B319-5FE6D533B02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a:extLst>
            <a:ext uri="{FF2B5EF4-FFF2-40B4-BE49-F238E27FC236}">
              <a16:creationId xmlns:a16="http://schemas.microsoft.com/office/drawing/2014/main" id="{3A034B76-788C-45BC-B4EE-009E4F6466C8}"/>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5" name="テキスト ボックス 734">
          <a:extLst>
            <a:ext uri="{FF2B5EF4-FFF2-40B4-BE49-F238E27FC236}">
              <a16:creationId xmlns:a16="http://schemas.microsoft.com/office/drawing/2014/main" id="{EF8603D5-E3B1-4ABC-8B16-9C738CB6DDDB}"/>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a:extLst>
            <a:ext uri="{FF2B5EF4-FFF2-40B4-BE49-F238E27FC236}">
              <a16:creationId xmlns:a16="http://schemas.microsoft.com/office/drawing/2014/main" id="{46879390-387E-45E1-90A0-8E442BAC8755}"/>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a:extLst>
            <a:ext uri="{FF2B5EF4-FFF2-40B4-BE49-F238E27FC236}">
              <a16:creationId xmlns:a16="http://schemas.microsoft.com/office/drawing/2014/main" id="{C464CF29-8374-4B36-A62D-6E31F42A772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a:extLst>
            <a:ext uri="{FF2B5EF4-FFF2-40B4-BE49-F238E27FC236}">
              <a16:creationId xmlns:a16="http://schemas.microsoft.com/office/drawing/2014/main" id="{F4C51F08-8A88-473C-A2B4-B0FCC2EEE0AF}"/>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a:extLst>
            <a:ext uri="{FF2B5EF4-FFF2-40B4-BE49-F238E27FC236}">
              <a16:creationId xmlns:a16="http://schemas.microsoft.com/office/drawing/2014/main" id="{6AA87BD7-13A9-4120-8079-1BBB6A89C2A7}"/>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a:extLst>
            <a:ext uri="{FF2B5EF4-FFF2-40B4-BE49-F238E27FC236}">
              <a16:creationId xmlns:a16="http://schemas.microsoft.com/office/drawing/2014/main" id="{B3BEABE0-CCE0-4B3B-A295-E754B0BB023B}"/>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a:extLst>
            <a:ext uri="{FF2B5EF4-FFF2-40B4-BE49-F238E27FC236}">
              <a16:creationId xmlns:a16="http://schemas.microsoft.com/office/drawing/2014/main" id="{FD3AA841-58FA-4917-BCEC-90213203112D}"/>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F692F08F-5710-4117-AF70-A3CD8035240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EC60692E-A01D-4316-8650-AB1F3E919AE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a:extLst>
            <a:ext uri="{FF2B5EF4-FFF2-40B4-BE49-F238E27FC236}">
              <a16:creationId xmlns:a16="http://schemas.microsoft.com/office/drawing/2014/main" id="{E3BA0D89-891F-4182-8F4D-725826E1D8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5" name="直線コネクタ 744">
          <a:extLst>
            <a:ext uri="{FF2B5EF4-FFF2-40B4-BE49-F238E27FC236}">
              <a16:creationId xmlns:a16="http://schemas.microsoft.com/office/drawing/2014/main" id="{896F929A-F860-4166-B982-095E7B5F894D}"/>
            </a:ext>
          </a:extLst>
        </xdr:cNvPr>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6" name="【消防施設】&#10;有形固定資産減価償却率最小値テキスト">
          <a:extLst>
            <a:ext uri="{FF2B5EF4-FFF2-40B4-BE49-F238E27FC236}">
              <a16:creationId xmlns:a16="http://schemas.microsoft.com/office/drawing/2014/main" id="{793EC7EF-F397-47F4-B29E-19DDECDA6F1C}"/>
            </a:ext>
          </a:extLst>
        </xdr:cNvPr>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7" name="直線コネクタ 746">
          <a:extLst>
            <a:ext uri="{FF2B5EF4-FFF2-40B4-BE49-F238E27FC236}">
              <a16:creationId xmlns:a16="http://schemas.microsoft.com/office/drawing/2014/main" id="{BFA7DAB6-115F-4DAA-8203-1BB8DDE20986}"/>
            </a:ext>
          </a:extLst>
        </xdr:cNvPr>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8" name="【消防施設】&#10;有形固定資産減価償却率最大値テキスト">
          <a:extLst>
            <a:ext uri="{FF2B5EF4-FFF2-40B4-BE49-F238E27FC236}">
              <a16:creationId xmlns:a16="http://schemas.microsoft.com/office/drawing/2014/main" id="{0C6DD1BA-2D99-4094-960C-0DA797FBF613}"/>
            </a:ext>
          </a:extLst>
        </xdr:cNvPr>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9" name="直線コネクタ 748">
          <a:extLst>
            <a:ext uri="{FF2B5EF4-FFF2-40B4-BE49-F238E27FC236}">
              <a16:creationId xmlns:a16="http://schemas.microsoft.com/office/drawing/2014/main" id="{49D375D2-3B24-4F74-AE7B-8ACAC9465407}"/>
            </a:ext>
          </a:extLst>
        </xdr:cNvPr>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50" name="【消防施設】&#10;有形固定資産減価償却率平均値テキスト">
          <a:extLst>
            <a:ext uri="{FF2B5EF4-FFF2-40B4-BE49-F238E27FC236}">
              <a16:creationId xmlns:a16="http://schemas.microsoft.com/office/drawing/2014/main" id="{7187E0DE-7D50-49E0-9359-484CD125C5C0}"/>
            </a:ext>
          </a:extLst>
        </xdr:cNvPr>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51" name="フローチャート: 判断 750">
          <a:extLst>
            <a:ext uri="{FF2B5EF4-FFF2-40B4-BE49-F238E27FC236}">
              <a16:creationId xmlns:a16="http://schemas.microsoft.com/office/drawing/2014/main" id="{CEE83934-7B69-4782-9A0A-5F894A3E42A0}"/>
            </a:ext>
          </a:extLst>
        </xdr:cNvPr>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87885</xdr:rowOff>
    </xdr:from>
    <xdr:to>
      <xdr:col>81</xdr:col>
      <xdr:colOff>101600</xdr:colOff>
      <xdr:row>83</xdr:row>
      <xdr:rowOff>18035</xdr:rowOff>
    </xdr:to>
    <xdr:sp macro="" textlink="">
      <xdr:nvSpPr>
        <xdr:cNvPr id="752" name="フローチャート: 判断 751">
          <a:extLst>
            <a:ext uri="{FF2B5EF4-FFF2-40B4-BE49-F238E27FC236}">
              <a16:creationId xmlns:a16="http://schemas.microsoft.com/office/drawing/2014/main" id="{68D6CD67-F510-487A-B136-DA349783987D}"/>
            </a:ext>
          </a:extLst>
        </xdr:cNvPr>
        <xdr:cNvSpPr/>
      </xdr:nvSpPr>
      <xdr:spPr>
        <a:xfrm>
          <a:off x="15430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94742</xdr:rowOff>
    </xdr:from>
    <xdr:to>
      <xdr:col>76</xdr:col>
      <xdr:colOff>165100</xdr:colOff>
      <xdr:row>83</xdr:row>
      <xdr:rowOff>24892</xdr:rowOff>
    </xdr:to>
    <xdr:sp macro="" textlink="">
      <xdr:nvSpPr>
        <xdr:cNvPr id="753" name="フローチャート: 判断 752">
          <a:extLst>
            <a:ext uri="{FF2B5EF4-FFF2-40B4-BE49-F238E27FC236}">
              <a16:creationId xmlns:a16="http://schemas.microsoft.com/office/drawing/2014/main" id="{4BAF8ABD-FCD0-49D2-B110-70A06F51A4F8}"/>
            </a:ext>
          </a:extLst>
        </xdr:cNvPr>
        <xdr:cNvSpPr/>
      </xdr:nvSpPr>
      <xdr:spPr>
        <a:xfrm>
          <a:off x="14541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49022</xdr:rowOff>
    </xdr:from>
    <xdr:to>
      <xdr:col>72</xdr:col>
      <xdr:colOff>38100</xdr:colOff>
      <xdr:row>82</xdr:row>
      <xdr:rowOff>150622</xdr:rowOff>
    </xdr:to>
    <xdr:sp macro="" textlink="">
      <xdr:nvSpPr>
        <xdr:cNvPr id="754" name="フローチャート: 判断 753">
          <a:extLst>
            <a:ext uri="{FF2B5EF4-FFF2-40B4-BE49-F238E27FC236}">
              <a16:creationId xmlns:a16="http://schemas.microsoft.com/office/drawing/2014/main" id="{57679DD7-999B-410C-B214-B10863B10BCE}"/>
            </a:ext>
          </a:extLst>
        </xdr:cNvPr>
        <xdr:cNvSpPr/>
      </xdr:nvSpPr>
      <xdr:spPr>
        <a:xfrm>
          <a:off x="136525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55" name="フローチャート: 判断 754">
          <a:extLst>
            <a:ext uri="{FF2B5EF4-FFF2-40B4-BE49-F238E27FC236}">
              <a16:creationId xmlns:a16="http://schemas.microsoft.com/office/drawing/2014/main" id="{A7F5A458-31B2-4B2E-89D1-763D604B53C5}"/>
            </a:ext>
          </a:extLst>
        </xdr:cNvPr>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DA3CFAC9-884F-419B-BFB8-571AFE674C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D8697867-3DFA-4EF6-89FA-EA8E9B0579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65E119BF-2048-4E39-9B51-7BC0988D48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4BE18872-D23B-4B1B-9D78-31DF842C9F2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1201D9E1-7493-4A38-B143-CF7211A724B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83313</xdr:rowOff>
    </xdr:from>
    <xdr:to>
      <xdr:col>85</xdr:col>
      <xdr:colOff>177800</xdr:colOff>
      <xdr:row>86</xdr:row>
      <xdr:rowOff>13463</xdr:rowOff>
    </xdr:to>
    <xdr:sp macro="" textlink="">
      <xdr:nvSpPr>
        <xdr:cNvPr id="761" name="楕円 760">
          <a:extLst>
            <a:ext uri="{FF2B5EF4-FFF2-40B4-BE49-F238E27FC236}">
              <a16:creationId xmlns:a16="http://schemas.microsoft.com/office/drawing/2014/main" id="{6AA81608-87C0-4CC4-BB9D-E6F5CADB8ABD}"/>
            </a:ext>
          </a:extLst>
        </xdr:cNvPr>
        <xdr:cNvSpPr/>
      </xdr:nvSpPr>
      <xdr:spPr>
        <a:xfrm>
          <a:off x="16268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169690</xdr:rowOff>
    </xdr:from>
    <xdr:ext cx="405111" cy="259045"/>
    <xdr:sp macro="" textlink="">
      <xdr:nvSpPr>
        <xdr:cNvPr id="762" name="【消防施設】&#10;有形固定資産減価償却率該当値テキスト">
          <a:extLst>
            <a:ext uri="{FF2B5EF4-FFF2-40B4-BE49-F238E27FC236}">
              <a16:creationId xmlns:a16="http://schemas.microsoft.com/office/drawing/2014/main" id="{99B296D4-A46D-4113-A3CA-953A28EE3B7E}"/>
            </a:ext>
          </a:extLst>
        </xdr:cNvPr>
        <xdr:cNvSpPr txBox="1"/>
      </xdr:nvSpPr>
      <xdr:spPr>
        <a:xfrm>
          <a:off x="16357600" y="1457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42163</xdr:rowOff>
    </xdr:from>
    <xdr:to>
      <xdr:col>81</xdr:col>
      <xdr:colOff>101600</xdr:colOff>
      <xdr:row>85</xdr:row>
      <xdr:rowOff>143763</xdr:rowOff>
    </xdr:to>
    <xdr:sp macro="" textlink="">
      <xdr:nvSpPr>
        <xdr:cNvPr id="763" name="楕円 762">
          <a:extLst>
            <a:ext uri="{FF2B5EF4-FFF2-40B4-BE49-F238E27FC236}">
              <a16:creationId xmlns:a16="http://schemas.microsoft.com/office/drawing/2014/main" id="{471CAF8F-CE6E-4A9B-9096-34607E835CD1}"/>
            </a:ext>
          </a:extLst>
        </xdr:cNvPr>
        <xdr:cNvSpPr/>
      </xdr:nvSpPr>
      <xdr:spPr>
        <a:xfrm>
          <a:off x="15430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92963</xdr:rowOff>
    </xdr:from>
    <xdr:to>
      <xdr:col>85</xdr:col>
      <xdr:colOff>127000</xdr:colOff>
      <xdr:row>85</xdr:row>
      <xdr:rowOff>134113</xdr:rowOff>
    </xdr:to>
    <xdr:cxnSp macro="">
      <xdr:nvCxnSpPr>
        <xdr:cNvPr id="764" name="直線コネクタ 763">
          <a:extLst>
            <a:ext uri="{FF2B5EF4-FFF2-40B4-BE49-F238E27FC236}">
              <a16:creationId xmlns:a16="http://schemas.microsoft.com/office/drawing/2014/main" id="{7B7C5C0F-07EA-43AB-BF65-AE7F44BC24FA}"/>
            </a:ext>
          </a:extLst>
        </xdr:cNvPr>
        <xdr:cNvCxnSpPr/>
      </xdr:nvCxnSpPr>
      <xdr:spPr>
        <a:xfrm>
          <a:off x="15481300" y="1466621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83313</xdr:rowOff>
    </xdr:from>
    <xdr:to>
      <xdr:col>76</xdr:col>
      <xdr:colOff>165100</xdr:colOff>
      <xdr:row>86</xdr:row>
      <xdr:rowOff>13463</xdr:rowOff>
    </xdr:to>
    <xdr:sp macro="" textlink="">
      <xdr:nvSpPr>
        <xdr:cNvPr id="765" name="楕円 764">
          <a:extLst>
            <a:ext uri="{FF2B5EF4-FFF2-40B4-BE49-F238E27FC236}">
              <a16:creationId xmlns:a16="http://schemas.microsoft.com/office/drawing/2014/main" id="{9608E231-8119-4B9A-874F-4C4D30525EC1}"/>
            </a:ext>
          </a:extLst>
        </xdr:cNvPr>
        <xdr:cNvSpPr/>
      </xdr:nvSpPr>
      <xdr:spPr>
        <a:xfrm>
          <a:off x="14541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92963</xdr:rowOff>
    </xdr:from>
    <xdr:to>
      <xdr:col>81</xdr:col>
      <xdr:colOff>50800</xdr:colOff>
      <xdr:row>85</xdr:row>
      <xdr:rowOff>134113</xdr:rowOff>
    </xdr:to>
    <xdr:cxnSp macro="">
      <xdr:nvCxnSpPr>
        <xdr:cNvPr id="766" name="直線コネクタ 765">
          <a:extLst>
            <a:ext uri="{FF2B5EF4-FFF2-40B4-BE49-F238E27FC236}">
              <a16:creationId xmlns:a16="http://schemas.microsoft.com/office/drawing/2014/main" id="{2862EB1D-A6DC-4686-97D6-DF71CE958E99}"/>
            </a:ext>
          </a:extLst>
        </xdr:cNvPr>
        <xdr:cNvCxnSpPr/>
      </xdr:nvCxnSpPr>
      <xdr:spPr>
        <a:xfrm flipV="1">
          <a:off x="14592300" y="1466621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46737</xdr:rowOff>
    </xdr:from>
    <xdr:to>
      <xdr:col>72</xdr:col>
      <xdr:colOff>38100</xdr:colOff>
      <xdr:row>85</xdr:row>
      <xdr:rowOff>148337</xdr:rowOff>
    </xdr:to>
    <xdr:sp macro="" textlink="">
      <xdr:nvSpPr>
        <xdr:cNvPr id="767" name="楕円 766">
          <a:extLst>
            <a:ext uri="{FF2B5EF4-FFF2-40B4-BE49-F238E27FC236}">
              <a16:creationId xmlns:a16="http://schemas.microsoft.com/office/drawing/2014/main" id="{E9E4A6F4-D49F-4D72-BCB4-52A231830264}"/>
            </a:ext>
          </a:extLst>
        </xdr:cNvPr>
        <xdr:cNvSpPr/>
      </xdr:nvSpPr>
      <xdr:spPr>
        <a:xfrm>
          <a:off x="13652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97537</xdr:rowOff>
    </xdr:from>
    <xdr:to>
      <xdr:col>76</xdr:col>
      <xdr:colOff>114300</xdr:colOff>
      <xdr:row>85</xdr:row>
      <xdr:rowOff>134113</xdr:rowOff>
    </xdr:to>
    <xdr:cxnSp macro="">
      <xdr:nvCxnSpPr>
        <xdr:cNvPr id="768" name="直線コネクタ 767">
          <a:extLst>
            <a:ext uri="{FF2B5EF4-FFF2-40B4-BE49-F238E27FC236}">
              <a16:creationId xmlns:a16="http://schemas.microsoft.com/office/drawing/2014/main" id="{A76ABC98-58F7-4E17-8DC8-9B47BB8928E9}"/>
            </a:ext>
          </a:extLst>
        </xdr:cNvPr>
        <xdr:cNvCxnSpPr/>
      </xdr:nvCxnSpPr>
      <xdr:spPr>
        <a:xfrm>
          <a:off x="13703300" y="14670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7874</xdr:rowOff>
    </xdr:from>
    <xdr:to>
      <xdr:col>67</xdr:col>
      <xdr:colOff>101600</xdr:colOff>
      <xdr:row>85</xdr:row>
      <xdr:rowOff>109474</xdr:rowOff>
    </xdr:to>
    <xdr:sp macro="" textlink="">
      <xdr:nvSpPr>
        <xdr:cNvPr id="769" name="楕円 768">
          <a:extLst>
            <a:ext uri="{FF2B5EF4-FFF2-40B4-BE49-F238E27FC236}">
              <a16:creationId xmlns:a16="http://schemas.microsoft.com/office/drawing/2014/main" id="{E46BC6D0-58B4-4635-8587-D308B5E26389}"/>
            </a:ext>
          </a:extLst>
        </xdr:cNvPr>
        <xdr:cNvSpPr/>
      </xdr:nvSpPr>
      <xdr:spPr>
        <a:xfrm>
          <a:off x="1276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58674</xdr:rowOff>
    </xdr:from>
    <xdr:to>
      <xdr:col>71</xdr:col>
      <xdr:colOff>177800</xdr:colOff>
      <xdr:row>85</xdr:row>
      <xdr:rowOff>97537</xdr:rowOff>
    </xdr:to>
    <xdr:cxnSp macro="">
      <xdr:nvCxnSpPr>
        <xdr:cNvPr id="770" name="直線コネクタ 769">
          <a:extLst>
            <a:ext uri="{FF2B5EF4-FFF2-40B4-BE49-F238E27FC236}">
              <a16:creationId xmlns:a16="http://schemas.microsoft.com/office/drawing/2014/main" id="{63FB9C58-DF21-4984-A47E-B9480C26BC30}"/>
            </a:ext>
          </a:extLst>
        </xdr:cNvPr>
        <xdr:cNvCxnSpPr/>
      </xdr:nvCxnSpPr>
      <xdr:spPr>
        <a:xfrm>
          <a:off x="12814300" y="1463192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34562</xdr:rowOff>
    </xdr:from>
    <xdr:ext cx="405111" cy="259045"/>
    <xdr:sp macro="" textlink="">
      <xdr:nvSpPr>
        <xdr:cNvPr id="771" name="n_1aveValue【消防施設】&#10;有形固定資産減価償却率">
          <a:extLst>
            <a:ext uri="{FF2B5EF4-FFF2-40B4-BE49-F238E27FC236}">
              <a16:creationId xmlns:a16="http://schemas.microsoft.com/office/drawing/2014/main" id="{E8A2884D-84DC-44EB-A27D-F24B37FF935C}"/>
            </a:ext>
          </a:extLst>
        </xdr:cNvPr>
        <xdr:cNvSpPr txBox="1"/>
      </xdr:nvSpPr>
      <xdr:spPr>
        <a:xfrm>
          <a:off x="152660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41419</xdr:rowOff>
    </xdr:from>
    <xdr:ext cx="405111" cy="259045"/>
    <xdr:sp macro="" textlink="">
      <xdr:nvSpPr>
        <xdr:cNvPr id="772" name="n_2aveValue【消防施設】&#10;有形固定資産減価償却率">
          <a:extLst>
            <a:ext uri="{FF2B5EF4-FFF2-40B4-BE49-F238E27FC236}">
              <a16:creationId xmlns:a16="http://schemas.microsoft.com/office/drawing/2014/main" id="{D6280C88-0DD6-439B-A6C5-459DE2D071E4}"/>
            </a:ext>
          </a:extLst>
        </xdr:cNvPr>
        <xdr:cNvSpPr txBox="1"/>
      </xdr:nvSpPr>
      <xdr:spPr>
        <a:xfrm>
          <a:off x="14389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167149</xdr:rowOff>
    </xdr:from>
    <xdr:ext cx="405111" cy="259045"/>
    <xdr:sp macro="" textlink="">
      <xdr:nvSpPr>
        <xdr:cNvPr id="773" name="n_3aveValue【消防施設】&#10;有形固定資産減価償却率">
          <a:extLst>
            <a:ext uri="{FF2B5EF4-FFF2-40B4-BE49-F238E27FC236}">
              <a16:creationId xmlns:a16="http://schemas.microsoft.com/office/drawing/2014/main" id="{E781711D-6D52-456D-8894-91F8EA9CE693}"/>
            </a:ext>
          </a:extLst>
        </xdr:cNvPr>
        <xdr:cNvSpPr txBox="1"/>
      </xdr:nvSpPr>
      <xdr:spPr>
        <a:xfrm>
          <a:off x="13500744" y="1388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74" name="n_4aveValue【消防施設】&#10;有形固定資産減価償却率">
          <a:extLst>
            <a:ext uri="{FF2B5EF4-FFF2-40B4-BE49-F238E27FC236}">
              <a16:creationId xmlns:a16="http://schemas.microsoft.com/office/drawing/2014/main" id="{5319AEE5-155A-4E5F-A2C5-F8B8363B9459}"/>
            </a:ext>
          </a:extLst>
        </xdr:cNvPr>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134890</xdr:rowOff>
    </xdr:from>
    <xdr:ext cx="405111" cy="259045"/>
    <xdr:sp macro="" textlink="">
      <xdr:nvSpPr>
        <xdr:cNvPr id="775" name="n_1mainValue【消防施設】&#10;有形固定資産減価償却率">
          <a:extLst>
            <a:ext uri="{FF2B5EF4-FFF2-40B4-BE49-F238E27FC236}">
              <a16:creationId xmlns:a16="http://schemas.microsoft.com/office/drawing/2014/main" id="{167DB09B-46AE-40A7-90F6-871698E077B4}"/>
            </a:ext>
          </a:extLst>
        </xdr:cNvPr>
        <xdr:cNvSpPr txBox="1"/>
      </xdr:nvSpPr>
      <xdr:spPr>
        <a:xfrm>
          <a:off x="15266044" y="1470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4590</xdr:rowOff>
    </xdr:from>
    <xdr:ext cx="405111" cy="259045"/>
    <xdr:sp macro="" textlink="">
      <xdr:nvSpPr>
        <xdr:cNvPr id="776" name="n_2mainValue【消防施設】&#10;有形固定資産減価償却率">
          <a:extLst>
            <a:ext uri="{FF2B5EF4-FFF2-40B4-BE49-F238E27FC236}">
              <a16:creationId xmlns:a16="http://schemas.microsoft.com/office/drawing/2014/main" id="{25EEC336-072D-4ED9-B707-A5C0AA7C96C3}"/>
            </a:ext>
          </a:extLst>
        </xdr:cNvPr>
        <xdr:cNvSpPr txBox="1"/>
      </xdr:nvSpPr>
      <xdr:spPr>
        <a:xfrm>
          <a:off x="14389744" y="1474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139464</xdr:rowOff>
    </xdr:from>
    <xdr:ext cx="405111" cy="259045"/>
    <xdr:sp macro="" textlink="">
      <xdr:nvSpPr>
        <xdr:cNvPr id="777" name="n_3mainValue【消防施設】&#10;有形固定資産減価償却率">
          <a:extLst>
            <a:ext uri="{FF2B5EF4-FFF2-40B4-BE49-F238E27FC236}">
              <a16:creationId xmlns:a16="http://schemas.microsoft.com/office/drawing/2014/main" id="{27A44F25-59B2-48C8-9567-1BF9D424541E}"/>
            </a:ext>
          </a:extLst>
        </xdr:cNvPr>
        <xdr:cNvSpPr txBox="1"/>
      </xdr:nvSpPr>
      <xdr:spPr>
        <a:xfrm>
          <a:off x="13500744" y="1471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100601</xdr:rowOff>
    </xdr:from>
    <xdr:ext cx="405111" cy="259045"/>
    <xdr:sp macro="" textlink="">
      <xdr:nvSpPr>
        <xdr:cNvPr id="778" name="n_4mainValue【消防施設】&#10;有形固定資産減価償却率">
          <a:extLst>
            <a:ext uri="{FF2B5EF4-FFF2-40B4-BE49-F238E27FC236}">
              <a16:creationId xmlns:a16="http://schemas.microsoft.com/office/drawing/2014/main" id="{97D52AE3-E528-460E-9ABA-96932E57C92C}"/>
            </a:ext>
          </a:extLst>
        </xdr:cNvPr>
        <xdr:cNvSpPr txBox="1"/>
      </xdr:nvSpPr>
      <xdr:spPr>
        <a:xfrm>
          <a:off x="12611744" y="1467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670EB739-3238-4EF8-8A38-8F506B20651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81A5F2DE-F251-43DC-87C4-B99435AD86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73A41C34-3E47-4745-B97C-6148B90CE8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9B20328C-69C8-4778-81B5-734B849118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1B228BA-E5AE-4201-BD62-5EC73815B63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429C8086-FBB9-4B72-87C6-A7BA13CC304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292EF8AF-CCF4-4D59-8290-E7C99FFF43F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5E8BE602-CC89-4B05-B0F2-9F5499B1240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D08D0628-8579-4D9C-B9EB-293D44BC2D0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534AA47B-1E95-4F1C-95E4-67AE6FD880A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2FA200D7-35EB-438E-AB67-1A096C48C9F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D6A28A34-175E-4511-A2E4-18721FB330D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C501310D-BBAF-4CDD-B0DB-B71DC269FEE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729A5B10-2009-47A7-B1CC-6E8D9C4F3C0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2914DA87-CEB0-4D21-9782-BF38A95BA14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7EB85DBC-59BF-40AC-9538-A9E361150FC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76256E5C-9285-410A-BCBF-EED2F2C55F3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25220035-75C3-4AD7-B536-9F8E52A4BA9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15113B5C-40F2-4413-A372-26D15BF0CD5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32EDD9B5-3781-4A7E-A701-712CC6B5893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53298A5F-551F-4FCE-9CE8-6AE46536A7D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44D0E70E-83FD-4B69-97C0-82C43E7CD7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E68B9552-844B-47B8-9FC3-446705C4A3C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2" name="直線コネクタ 801">
          <a:extLst>
            <a:ext uri="{FF2B5EF4-FFF2-40B4-BE49-F238E27FC236}">
              <a16:creationId xmlns:a16="http://schemas.microsoft.com/office/drawing/2014/main" id="{2ECAC879-8AD2-4D38-9D9C-01B194475087}"/>
            </a:ext>
          </a:extLst>
        </xdr:cNvPr>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3" name="【消防施設】&#10;一人当たり面積最小値テキスト">
          <a:extLst>
            <a:ext uri="{FF2B5EF4-FFF2-40B4-BE49-F238E27FC236}">
              <a16:creationId xmlns:a16="http://schemas.microsoft.com/office/drawing/2014/main" id="{E910906A-45B8-4B60-A0D8-B8784F423DA7}"/>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4" name="直線コネクタ 803">
          <a:extLst>
            <a:ext uri="{FF2B5EF4-FFF2-40B4-BE49-F238E27FC236}">
              <a16:creationId xmlns:a16="http://schemas.microsoft.com/office/drawing/2014/main" id="{936300EA-41D5-4E87-A01F-24171CDE23BC}"/>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5" name="【消防施設】&#10;一人当たり面積最大値テキスト">
          <a:extLst>
            <a:ext uri="{FF2B5EF4-FFF2-40B4-BE49-F238E27FC236}">
              <a16:creationId xmlns:a16="http://schemas.microsoft.com/office/drawing/2014/main" id="{00A54CAD-4087-4318-956E-DB0C575C505D}"/>
            </a:ext>
          </a:extLst>
        </xdr:cNvPr>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6" name="直線コネクタ 805">
          <a:extLst>
            <a:ext uri="{FF2B5EF4-FFF2-40B4-BE49-F238E27FC236}">
              <a16:creationId xmlns:a16="http://schemas.microsoft.com/office/drawing/2014/main" id="{88B4240F-A6E8-4E4D-8D58-2FE51F84FC25}"/>
            </a:ext>
          </a:extLst>
        </xdr:cNvPr>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消防施設】&#10;一人当たり面積平均値テキスト">
          <a:extLst>
            <a:ext uri="{FF2B5EF4-FFF2-40B4-BE49-F238E27FC236}">
              <a16:creationId xmlns:a16="http://schemas.microsoft.com/office/drawing/2014/main" id="{0F2ED55D-55A1-4727-9F6D-B1F578C42F7F}"/>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a:extLst>
            <a:ext uri="{FF2B5EF4-FFF2-40B4-BE49-F238E27FC236}">
              <a16:creationId xmlns:a16="http://schemas.microsoft.com/office/drawing/2014/main" id="{48DABDFF-E4B8-4332-96B5-71D4D24E5C2D}"/>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809" name="フローチャート: 判断 808">
          <a:extLst>
            <a:ext uri="{FF2B5EF4-FFF2-40B4-BE49-F238E27FC236}">
              <a16:creationId xmlns:a16="http://schemas.microsoft.com/office/drawing/2014/main" id="{A1E591CA-D612-4DCD-AC24-6ADAF3640981}"/>
            </a:ext>
          </a:extLst>
        </xdr:cNvPr>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0</xdr:rowOff>
    </xdr:from>
    <xdr:to>
      <xdr:col>107</xdr:col>
      <xdr:colOff>101600</xdr:colOff>
      <xdr:row>82</xdr:row>
      <xdr:rowOff>101600</xdr:rowOff>
    </xdr:to>
    <xdr:sp macro="" textlink="">
      <xdr:nvSpPr>
        <xdr:cNvPr id="810" name="フローチャート: 判断 809">
          <a:extLst>
            <a:ext uri="{FF2B5EF4-FFF2-40B4-BE49-F238E27FC236}">
              <a16:creationId xmlns:a16="http://schemas.microsoft.com/office/drawing/2014/main" id="{00B5C3E9-5D30-45AD-BB44-6A34830C1282}"/>
            </a:ext>
          </a:extLst>
        </xdr:cNvPr>
        <xdr:cNvSpPr/>
      </xdr:nvSpPr>
      <xdr:spPr>
        <a:xfrm>
          <a:off x="20383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0</xdr:rowOff>
    </xdr:from>
    <xdr:to>
      <xdr:col>102</xdr:col>
      <xdr:colOff>165100</xdr:colOff>
      <xdr:row>82</xdr:row>
      <xdr:rowOff>101600</xdr:rowOff>
    </xdr:to>
    <xdr:sp macro="" textlink="">
      <xdr:nvSpPr>
        <xdr:cNvPr id="811" name="フローチャート: 判断 810">
          <a:extLst>
            <a:ext uri="{FF2B5EF4-FFF2-40B4-BE49-F238E27FC236}">
              <a16:creationId xmlns:a16="http://schemas.microsoft.com/office/drawing/2014/main" id="{BBC98ED9-2936-470C-9020-8DCF985D346A}"/>
            </a:ext>
          </a:extLst>
        </xdr:cNvPr>
        <xdr:cNvSpPr/>
      </xdr:nvSpPr>
      <xdr:spPr>
        <a:xfrm>
          <a:off x="19494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12" name="フローチャート: 判断 811">
          <a:extLst>
            <a:ext uri="{FF2B5EF4-FFF2-40B4-BE49-F238E27FC236}">
              <a16:creationId xmlns:a16="http://schemas.microsoft.com/office/drawing/2014/main" id="{CBF146A8-528D-4EEA-A0B2-AB742EBA3170}"/>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C1049D28-02D7-4624-A710-69FCD6DC54C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8900C5A-D81F-4A43-9117-A3BCD17C980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B0553BBC-E598-41B6-8C97-FE81CC6B280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CF568527-7A91-432A-B684-1CB67AC2968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B8D690F4-428C-491E-A15A-B1EC7ACE7EB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818" name="楕円 817">
          <a:extLst>
            <a:ext uri="{FF2B5EF4-FFF2-40B4-BE49-F238E27FC236}">
              <a16:creationId xmlns:a16="http://schemas.microsoft.com/office/drawing/2014/main" id="{507FFF3F-792C-4352-B929-48BC32DE37A7}"/>
            </a:ext>
          </a:extLst>
        </xdr:cNvPr>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819" name="【消防施設】&#10;一人当たり面積該当値テキスト">
          <a:extLst>
            <a:ext uri="{FF2B5EF4-FFF2-40B4-BE49-F238E27FC236}">
              <a16:creationId xmlns:a16="http://schemas.microsoft.com/office/drawing/2014/main" id="{EE89E4EC-E5D2-4E9B-856D-1ADAC77011DE}"/>
            </a:ext>
          </a:extLst>
        </xdr:cNvPr>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820" name="楕円 819">
          <a:extLst>
            <a:ext uri="{FF2B5EF4-FFF2-40B4-BE49-F238E27FC236}">
              <a16:creationId xmlns:a16="http://schemas.microsoft.com/office/drawing/2014/main" id="{3872426E-EBE6-491E-A0C9-D2CF54F3B22B}"/>
            </a:ext>
          </a:extLst>
        </xdr:cNvPr>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12700</xdr:rowOff>
    </xdr:to>
    <xdr:cxnSp macro="">
      <xdr:nvCxnSpPr>
        <xdr:cNvPr id="821" name="直線コネクタ 820">
          <a:extLst>
            <a:ext uri="{FF2B5EF4-FFF2-40B4-BE49-F238E27FC236}">
              <a16:creationId xmlns:a16="http://schemas.microsoft.com/office/drawing/2014/main" id="{F1FF9EB0-363F-4D81-AA34-19AF9A958524}"/>
            </a:ext>
          </a:extLst>
        </xdr:cNvPr>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133350</xdr:rowOff>
    </xdr:from>
    <xdr:to>
      <xdr:col>107</xdr:col>
      <xdr:colOff>101600</xdr:colOff>
      <xdr:row>86</xdr:row>
      <xdr:rowOff>63500</xdr:rowOff>
    </xdr:to>
    <xdr:sp macro="" textlink="">
      <xdr:nvSpPr>
        <xdr:cNvPr id="822" name="楕円 821">
          <a:extLst>
            <a:ext uri="{FF2B5EF4-FFF2-40B4-BE49-F238E27FC236}">
              <a16:creationId xmlns:a16="http://schemas.microsoft.com/office/drawing/2014/main" id="{480DC11B-7D0E-4ED8-A8BD-22EF69B70080}"/>
            </a:ext>
          </a:extLst>
        </xdr:cNvPr>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12700</xdr:rowOff>
    </xdr:from>
    <xdr:to>
      <xdr:col>111</xdr:col>
      <xdr:colOff>177800</xdr:colOff>
      <xdr:row>86</xdr:row>
      <xdr:rowOff>12700</xdr:rowOff>
    </xdr:to>
    <xdr:cxnSp macro="">
      <xdr:nvCxnSpPr>
        <xdr:cNvPr id="823" name="直線コネクタ 822">
          <a:extLst>
            <a:ext uri="{FF2B5EF4-FFF2-40B4-BE49-F238E27FC236}">
              <a16:creationId xmlns:a16="http://schemas.microsoft.com/office/drawing/2014/main" id="{C6DC5340-062C-4810-8889-282ECCC38D16}"/>
            </a:ext>
          </a:extLst>
        </xdr:cNvPr>
        <xdr:cNvCxnSpPr/>
      </xdr:nvCxnSpPr>
      <xdr:spPr>
        <a:xfrm>
          <a:off x="20434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146050</xdr:rowOff>
    </xdr:from>
    <xdr:to>
      <xdr:col>102</xdr:col>
      <xdr:colOff>165100</xdr:colOff>
      <xdr:row>86</xdr:row>
      <xdr:rowOff>76200</xdr:rowOff>
    </xdr:to>
    <xdr:sp macro="" textlink="">
      <xdr:nvSpPr>
        <xdr:cNvPr id="824" name="楕円 823">
          <a:extLst>
            <a:ext uri="{FF2B5EF4-FFF2-40B4-BE49-F238E27FC236}">
              <a16:creationId xmlns:a16="http://schemas.microsoft.com/office/drawing/2014/main" id="{63794D4C-7D78-4DCE-A1AB-66323135B017}"/>
            </a:ext>
          </a:extLst>
        </xdr:cNvPr>
        <xdr:cNvSpPr/>
      </xdr:nvSpPr>
      <xdr:spPr>
        <a:xfrm>
          <a:off x="19494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12700</xdr:rowOff>
    </xdr:from>
    <xdr:to>
      <xdr:col>107</xdr:col>
      <xdr:colOff>50800</xdr:colOff>
      <xdr:row>86</xdr:row>
      <xdr:rowOff>25400</xdr:rowOff>
    </xdr:to>
    <xdr:cxnSp macro="">
      <xdr:nvCxnSpPr>
        <xdr:cNvPr id="825" name="直線コネクタ 824">
          <a:extLst>
            <a:ext uri="{FF2B5EF4-FFF2-40B4-BE49-F238E27FC236}">
              <a16:creationId xmlns:a16="http://schemas.microsoft.com/office/drawing/2014/main" id="{180C0A0A-6644-483B-B78B-D31F0F9F0EE0}"/>
            </a:ext>
          </a:extLst>
        </xdr:cNvPr>
        <xdr:cNvCxnSpPr/>
      </xdr:nvCxnSpPr>
      <xdr:spPr>
        <a:xfrm flipV="1">
          <a:off x="19545300" y="1475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146050</xdr:rowOff>
    </xdr:from>
    <xdr:to>
      <xdr:col>98</xdr:col>
      <xdr:colOff>38100</xdr:colOff>
      <xdr:row>86</xdr:row>
      <xdr:rowOff>76200</xdr:rowOff>
    </xdr:to>
    <xdr:sp macro="" textlink="">
      <xdr:nvSpPr>
        <xdr:cNvPr id="826" name="楕円 825">
          <a:extLst>
            <a:ext uri="{FF2B5EF4-FFF2-40B4-BE49-F238E27FC236}">
              <a16:creationId xmlns:a16="http://schemas.microsoft.com/office/drawing/2014/main" id="{C15D05B3-2D87-46E2-A76D-BE098C542C90}"/>
            </a:ext>
          </a:extLst>
        </xdr:cNvPr>
        <xdr:cNvSpPr/>
      </xdr:nvSpPr>
      <xdr:spPr>
        <a:xfrm>
          <a:off x="18605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25400</xdr:rowOff>
    </xdr:from>
    <xdr:to>
      <xdr:col>102</xdr:col>
      <xdr:colOff>114300</xdr:colOff>
      <xdr:row>86</xdr:row>
      <xdr:rowOff>25400</xdr:rowOff>
    </xdr:to>
    <xdr:cxnSp macro="">
      <xdr:nvCxnSpPr>
        <xdr:cNvPr id="827" name="直線コネクタ 826">
          <a:extLst>
            <a:ext uri="{FF2B5EF4-FFF2-40B4-BE49-F238E27FC236}">
              <a16:creationId xmlns:a16="http://schemas.microsoft.com/office/drawing/2014/main" id="{2E3F6188-2D2F-4164-9C16-4C3582D04A4E}"/>
            </a:ext>
          </a:extLst>
        </xdr:cNvPr>
        <xdr:cNvCxnSpPr/>
      </xdr:nvCxnSpPr>
      <xdr:spPr>
        <a:xfrm>
          <a:off x="18656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828" name="n_1aveValue【消防施設】&#10;一人当たり面積">
          <a:extLst>
            <a:ext uri="{FF2B5EF4-FFF2-40B4-BE49-F238E27FC236}">
              <a16:creationId xmlns:a16="http://schemas.microsoft.com/office/drawing/2014/main" id="{BBD96B9C-F6D9-4D1B-BDA4-D0A75075CD91}"/>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829" name="n_2aveValue【消防施設】&#10;一人当たり面積">
          <a:extLst>
            <a:ext uri="{FF2B5EF4-FFF2-40B4-BE49-F238E27FC236}">
              <a16:creationId xmlns:a16="http://schemas.microsoft.com/office/drawing/2014/main" id="{1A7074B8-5C94-46D7-A403-9C3AC4AACCE7}"/>
            </a:ext>
          </a:extLst>
        </xdr:cNvPr>
        <xdr:cNvSpPr txBox="1"/>
      </xdr:nvSpPr>
      <xdr:spPr>
        <a:xfrm>
          <a:off x="20199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118127</xdr:rowOff>
    </xdr:from>
    <xdr:ext cx="469744" cy="259045"/>
    <xdr:sp macro="" textlink="">
      <xdr:nvSpPr>
        <xdr:cNvPr id="830" name="n_3aveValue【消防施設】&#10;一人当たり面積">
          <a:extLst>
            <a:ext uri="{FF2B5EF4-FFF2-40B4-BE49-F238E27FC236}">
              <a16:creationId xmlns:a16="http://schemas.microsoft.com/office/drawing/2014/main" id="{38CA3CE8-E67C-4555-BA11-D96AFD2DA48C}"/>
            </a:ext>
          </a:extLst>
        </xdr:cNvPr>
        <xdr:cNvSpPr txBox="1"/>
      </xdr:nvSpPr>
      <xdr:spPr>
        <a:xfrm>
          <a:off x="19310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31" name="n_4aveValue【消防施設】&#10;一人当たり面積">
          <a:extLst>
            <a:ext uri="{FF2B5EF4-FFF2-40B4-BE49-F238E27FC236}">
              <a16:creationId xmlns:a16="http://schemas.microsoft.com/office/drawing/2014/main" id="{A0CD0F20-C31B-49DF-B8BC-FA7919A6A7AF}"/>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832" name="n_1mainValue【消防施設】&#10;一人当たり面積">
          <a:extLst>
            <a:ext uri="{FF2B5EF4-FFF2-40B4-BE49-F238E27FC236}">
              <a16:creationId xmlns:a16="http://schemas.microsoft.com/office/drawing/2014/main" id="{ADF247B1-AE06-4446-8597-9DD433FCB4FB}"/>
            </a:ext>
          </a:extLst>
        </xdr:cNvPr>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833" name="n_2mainValue【消防施設】&#10;一人当たり面積">
          <a:extLst>
            <a:ext uri="{FF2B5EF4-FFF2-40B4-BE49-F238E27FC236}">
              <a16:creationId xmlns:a16="http://schemas.microsoft.com/office/drawing/2014/main" id="{7FDC7C37-8EBF-4680-BB58-E98F45DBAD8A}"/>
            </a:ext>
          </a:extLst>
        </xdr:cNvPr>
        <xdr:cNvSpPr txBox="1"/>
      </xdr:nvSpPr>
      <xdr:spPr>
        <a:xfrm>
          <a:off x="20199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67327</xdr:rowOff>
    </xdr:from>
    <xdr:ext cx="469744" cy="259045"/>
    <xdr:sp macro="" textlink="">
      <xdr:nvSpPr>
        <xdr:cNvPr id="834" name="n_3mainValue【消防施設】&#10;一人当たり面積">
          <a:extLst>
            <a:ext uri="{FF2B5EF4-FFF2-40B4-BE49-F238E27FC236}">
              <a16:creationId xmlns:a16="http://schemas.microsoft.com/office/drawing/2014/main" id="{7E4CF642-B498-4124-AAE8-CC44483C2510}"/>
            </a:ext>
          </a:extLst>
        </xdr:cNvPr>
        <xdr:cNvSpPr txBox="1"/>
      </xdr:nvSpPr>
      <xdr:spPr>
        <a:xfrm>
          <a:off x="19310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67327</xdr:rowOff>
    </xdr:from>
    <xdr:ext cx="469744" cy="259045"/>
    <xdr:sp macro="" textlink="">
      <xdr:nvSpPr>
        <xdr:cNvPr id="835" name="n_4mainValue【消防施設】&#10;一人当たり面積">
          <a:extLst>
            <a:ext uri="{FF2B5EF4-FFF2-40B4-BE49-F238E27FC236}">
              <a16:creationId xmlns:a16="http://schemas.microsoft.com/office/drawing/2014/main" id="{8FDA378B-C81A-48E9-BC06-86CBC686F96D}"/>
            </a:ext>
          </a:extLst>
        </xdr:cNvPr>
        <xdr:cNvSpPr txBox="1"/>
      </xdr:nvSpPr>
      <xdr:spPr>
        <a:xfrm>
          <a:off x="18421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285F8FA5-FCFD-4808-95DB-4F49D815A1D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3E8AD579-6B73-449A-B881-ADBF93B1B1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65610048-3CF2-4236-916D-93CAF0D1F5C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F056455F-1ED3-4EB4-91C4-4A4D42F0C9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AA7F424C-3473-4F13-AB32-3A13B0C31E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201D50D4-7FFE-4BE6-B8C2-D82DFAE6161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F2E393B1-A739-476D-BE28-EE6CFA942F1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D678BAE7-5226-4DE7-B296-347DB3DE292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920D88A8-8956-4768-A2F5-059DB9F02F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15299622-0952-416A-BDE9-BE2734E1E5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5FC62841-A3D8-48A7-84CC-952302D3E68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FFB621B3-3A04-4B82-800D-A91EACC1EC9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a:extLst>
            <a:ext uri="{FF2B5EF4-FFF2-40B4-BE49-F238E27FC236}">
              <a16:creationId xmlns:a16="http://schemas.microsoft.com/office/drawing/2014/main" id="{1D373C47-2F5B-463C-B2CE-D49CAD2D2FA5}"/>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C93E91B9-37A0-4EC7-8F1B-E2E97794625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E9EE05C9-F945-46DB-AF21-B2FD47CF7FA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62F3A3A3-83F5-4F5C-A0B6-CEC2B96FA0C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B27C98B2-52CE-42AF-8255-0B1D46E8EAC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A20738F4-F572-4C9E-999B-1B4B8A4B0ED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0810350A-42DA-4250-84EB-52C1207D17F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3B818CF8-B72B-4D49-A393-198777812A3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a:extLst>
            <a:ext uri="{FF2B5EF4-FFF2-40B4-BE49-F238E27FC236}">
              <a16:creationId xmlns:a16="http://schemas.microsoft.com/office/drawing/2014/main" id="{9EECB286-4BB2-462C-B6AB-38F30E0CD59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B945E636-7054-4526-821A-1892ACDF61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2A0D5F82-BEB2-411C-BB15-C90CD3FA3AD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9" name="直線コネクタ 858">
          <a:extLst>
            <a:ext uri="{FF2B5EF4-FFF2-40B4-BE49-F238E27FC236}">
              <a16:creationId xmlns:a16="http://schemas.microsoft.com/office/drawing/2014/main" id="{F4784D04-931D-40A0-A996-15B6E8E45362}"/>
            </a:ext>
          </a:extLst>
        </xdr:cNvPr>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60" name="【庁舎】&#10;有形固定資産減価償却率最小値テキスト">
          <a:extLst>
            <a:ext uri="{FF2B5EF4-FFF2-40B4-BE49-F238E27FC236}">
              <a16:creationId xmlns:a16="http://schemas.microsoft.com/office/drawing/2014/main" id="{6E191DBE-2223-41EE-97A5-F27519DEFD8C}"/>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1" name="直線コネクタ 860">
          <a:extLst>
            <a:ext uri="{FF2B5EF4-FFF2-40B4-BE49-F238E27FC236}">
              <a16:creationId xmlns:a16="http://schemas.microsoft.com/office/drawing/2014/main" id="{7833D26A-0F22-4A8D-B419-9D28CEABEDAC}"/>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2" name="【庁舎】&#10;有形固定資産減価償却率最大値テキスト">
          <a:extLst>
            <a:ext uri="{FF2B5EF4-FFF2-40B4-BE49-F238E27FC236}">
              <a16:creationId xmlns:a16="http://schemas.microsoft.com/office/drawing/2014/main" id="{DDDB542D-6AAB-4B83-ACF0-1D66BA32B936}"/>
            </a:ext>
          </a:extLst>
        </xdr:cNvPr>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3" name="直線コネクタ 862">
          <a:extLst>
            <a:ext uri="{FF2B5EF4-FFF2-40B4-BE49-F238E27FC236}">
              <a16:creationId xmlns:a16="http://schemas.microsoft.com/office/drawing/2014/main" id="{1373BAF2-2391-4FE3-AC56-36CA30AA08C7}"/>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4" name="【庁舎】&#10;有形固定資産減価償却率平均値テキスト">
          <a:extLst>
            <a:ext uri="{FF2B5EF4-FFF2-40B4-BE49-F238E27FC236}">
              <a16:creationId xmlns:a16="http://schemas.microsoft.com/office/drawing/2014/main" id="{ADB88800-57E3-4E06-BD1E-C52C9CC2E66B}"/>
            </a:ext>
          </a:extLst>
        </xdr:cNvPr>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5" name="フローチャート: 判断 864">
          <a:extLst>
            <a:ext uri="{FF2B5EF4-FFF2-40B4-BE49-F238E27FC236}">
              <a16:creationId xmlns:a16="http://schemas.microsoft.com/office/drawing/2014/main" id="{C826788A-B598-47BE-9741-E4B82D935B02}"/>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866" name="フローチャート: 判断 865">
          <a:extLst>
            <a:ext uri="{FF2B5EF4-FFF2-40B4-BE49-F238E27FC236}">
              <a16:creationId xmlns:a16="http://schemas.microsoft.com/office/drawing/2014/main" id="{F85756C9-AC10-411C-ACDA-ECFAD69AE293}"/>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867" name="フローチャート: 判断 866">
          <a:extLst>
            <a:ext uri="{FF2B5EF4-FFF2-40B4-BE49-F238E27FC236}">
              <a16:creationId xmlns:a16="http://schemas.microsoft.com/office/drawing/2014/main" id="{D1F34C57-D7F0-4471-BAE5-F93BBE2E0A7C}"/>
            </a:ext>
          </a:extLst>
        </xdr:cNvPr>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868" name="フローチャート: 判断 867">
          <a:extLst>
            <a:ext uri="{FF2B5EF4-FFF2-40B4-BE49-F238E27FC236}">
              <a16:creationId xmlns:a16="http://schemas.microsoft.com/office/drawing/2014/main" id="{BC4A94E0-4FCB-4006-AA92-675A77B7D6A8}"/>
            </a:ext>
          </a:extLst>
        </xdr:cNvPr>
        <xdr:cNvSpPr/>
      </xdr:nvSpPr>
      <xdr:spPr>
        <a:xfrm>
          <a:off x="13652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164464</xdr:rowOff>
    </xdr:from>
    <xdr:to>
      <xdr:col>67</xdr:col>
      <xdr:colOff>101600</xdr:colOff>
      <xdr:row>105</xdr:row>
      <xdr:rowOff>94614</xdr:rowOff>
    </xdr:to>
    <xdr:sp macro="" textlink="">
      <xdr:nvSpPr>
        <xdr:cNvPr id="869" name="フローチャート: 判断 868">
          <a:extLst>
            <a:ext uri="{FF2B5EF4-FFF2-40B4-BE49-F238E27FC236}">
              <a16:creationId xmlns:a16="http://schemas.microsoft.com/office/drawing/2014/main" id="{8B9B157E-4463-401B-983C-7CCF858006DB}"/>
            </a:ext>
          </a:extLst>
        </xdr:cNvPr>
        <xdr:cNvSpPr/>
      </xdr:nvSpPr>
      <xdr:spPr>
        <a:xfrm>
          <a:off x="12763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132AB822-394D-4FB3-ABDF-989368F3D11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AA9DE90A-D1D1-4B34-B1C5-C13BC88D16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2DF3F57A-4EF3-46D6-B4E2-AC26286E1E4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F592D3D8-65C8-42C1-88A6-00AC17D901D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E9C727A5-AEE5-4CF7-B9E4-CE1A910AA8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99695</xdr:rowOff>
    </xdr:from>
    <xdr:to>
      <xdr:col>85</xdr:col>
      <xdr:colOff>177800</xdr:colOff>
      <xdr:row>107</xdr:row>
      <xdr:rowOff>29845</xdr:rowOff>
    </xdr:to>
    <xdr:sp macro="" textlink="">
      <xdr:nvSpPr>
        <xdr:cNvPr id="875" name="楕円 874">
          <a:extLst>
            <a:ext uri="{FF2B5EF4-FFF2-40B4-BE49-F238E27FC236}">
              <a16:creationId xmlns:a16="http://schemas.microsoft.com/office/drawing/2014/main" id="{38D4A657-E12F-489B-8195-0991916E5E7B}"/>
            </a:ext>
          </a:extLst>
        </xdr:cNvPr>
        <xdr:cNvSpPr/>
      </xdr:nvSpPr>
      <xdr:spPr>
        <a:xfrm>
          <a:off x="162687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78122</xdr:rowOff>
    </xdr:from>
    <xdr:ext cx="405111" cy="259045"/>
    <xdr:sp macro="" textlink="">
      <xdr:nvSpPr>
        <xdr:cNvPr id="876" name="【庁舎】&#10;有形固定資産減価償却率該当値テキスト">
          <a:extLst>
            <a:ext uri="{FF2B5EF4-FFF2-40B4-BE49-F238E27FC236}">
              <a16:creationId xmlns:a16="http://schemas.microsoft.com/office/drawing/2014/main" id="{6C694352-3780-4BA4-89E2-2102213202CB}"/>
            </a:ext>
          </a:extLst>
        </xdr:cNvPr>
        <xdr:cNvSpPr txBox="1"/>
      </xdr:nvSpPr>
      <xdr:spPr>
        <a:xfrm>
          <a:off x="16357600"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877" name="楕円 876">
          <a:extLst>
            <a:ext uri="{FF2B5EF4-FFF2-40B4-BE49-F238E27FC236}">
              <a16:creationId xmlns:a16="http://schemas.microsoft.com/office/drawing/2014/main" id="{5CD2B530-7844-4E6F-A1EB-69590F4CE855}"/>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106</xdr:row>
      <xdr:rowOff>150495</xdr:rowOff>
    </xdr:to>
    <xdr:cxnSp macro="">
      <xdr:nvCxnSpPr>
        <xdr:cNvPr id="878" name="直線コネクタ 877">
          <a:extLst>
            <a:ext uri="{FF2B5EF4-FFF2-40B4-BE49-F238E27FC236}">
              <a16:creationId xmlns:a16="http://schemas.microsoft.com/office/drawing/2014/main" id="{6F1807BF-2E57-4B08-BA6C-F9808E5D9C64}"/>
            </a:ext>
          </a:extLst>
        </xdr:cNvPr>
        <xdr:cNvCxnSpPr/>
      </xdr:nvCxnSpPr>
      <xdr:spPr>
        <a:xfrm>
          <a:off x="15481300" y="183184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879" name="楕円 878">
          <a:extLst>
            <a:ext uri="{FF2B5EF4-FFF2-40B4-BE49-F238E27FC236}">
              <a16:creationId xmlns:a16="http://schemas.microsoft.com/office/drawing/2014/main" id="{BB3BFDF0-CCB4-4122-BF64-56F0DE6D9CB2}"/>
            </a:ext>
          </a:extLst>
        </xdr:cNvPr>
        <xdr:cNvSpPr/>
      </xdr:nvSpPr>
      <xdr:spPr>
        <a:xfrm>
          <a:off x="14541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106680</xdr:rowOff>
    </xdr:from>
    <xdr:to>
      <xdr:col>81</xdr:col>
      <xdr:colOff>50800</xdr:colOff>
      <xdr:row>106</xdr:row>
      <xdr:rowOff>144780</xdr:rowOff>
    </xdr:to>
    <xdr:cxnSp macro="">
      <xdr:nvCxnSpPr>
        <xdr:cNvPr id="880" name="直線コネクタ 879">
          <a:extLst>
            <a:ext uri="{FF2B5EF4-FFF2-40B4-BE49-F238E27FC236}">
              <a16:creationId xmlns:a16="http://schemas.microsoft.com/office/drawing/2014/main" id="{F5A45B89-A30D-4C57-A58D-270A48ADC4F3}"/>
            </a:ext>
          </a:extLst>
        </xdr:cNvPr>
        <xdr:cNvCxnSpPr/>
      </xdr:nvCxnSpPr>
      <xdr:spPr>
        <a:xfrm>
          <a:off x="14592300" y="18280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19686</xdr:rowOff>
    </xdr:from>
    <xdr:to>
      <xdr:col>72</xdr:col>
      <xdr:colOff>38100</xdr:colOff>
      <xdr:row>106</xdr:row>
      <xdr:rowOff>121286</xdr:rowOff>
    </xdr:to>
    <xdr:sp macro="" textlink="">
      <xdr:nvSpPr>
        <xdr:cNvPr id="881" name="楕円 880">
          <a:extLst>
            <a:ext uri="{FF2B5EF4-FFF2-40B4-BE49-F238E27FC236}">
              <a16:creationId xmlns:a16="http://schemas.microsoft.com/office/drawing/2014/main" id="{8488EF41-680F-4ACF-A3C2-861DCCE1D263}"/>
            </a:ext>
          </a:extLst>
        </xdr:cNvPr>
        <xdr:cNvSpPr/>
      </xdr:nvSpPr>
      <xdr:spPr>
        <a:xfrm>
          <a:off x="13652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70486</xdr:rowOff>
    </xdr:from>
    <xdr:to>
      <xdr:col>76</xdr:col>
      <xdr:colOff>114300</xdr:colOff>
      <xdr:row>106</xdr:row>
      <xdr:rowOff>106680</xdr:rowOff>
    </xdr:to>
    <xdr:cxnSp macro="">
      <xdr:nvCxnSpPr>
        <xdr:cNvPr id="882" name="直線コネクタ 881">
          <a:extLst>
            <a:ext uri="{FF2B5EF4-FFF2-40B4-BE49-F238E27FC236}">
              <a16:creationId xmlns:a16="http://schemas.microsoft.com/office/drawing/2014/main" id="{CD85007A-E170-496F-BCAF-7CECA505190C}"/>
            </a:ext>
          </a:extLst>
        </xdr:cNvPr>
        <xdr:cNvCxnSpPr/>
      </xdr:nvCxnSpPr>
      <xdr:spPr>
        <a:xfrm>
          <a:off x="13703300" y="182441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166370</xdr:rowOff>
    </xdr:from>
    <xdr:to>
      <xdr:col>67</xdr:col>
      <xdr:colOff>101600</xdr:colOff>
      <xdr:row>106</xdr:row>
      <xdr:rowOff>96520</xdr:rowOff>
    </xdr:to>
    <xdr:sp macro="" textlink="">
      <xdr:nvSpPr>
        <xdr:cNvPr id="883" name="楕円 882">
          <a:extLst>
            <a:ext uri="{FF2B5EF4-FFF2-40B4-BE49-F238E27FC236}">
              <a16:creationId xmlns:a16="http://schemas.microsoft.com/office/drawing/2014/main" id="{6396A0E3-8B81-47AA-863D-CC7CFF746129}"/>
            </a:ext>
          </a:extLst>
        </xdr:cNvPr>
        <xdr:cNvSpPr/>
      </xdr:nvSpPr>
      <xdr:spPr>
        <a:xfrm>
          <a:off x="1276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45720</xdr:rowOff>
    </xdr:from>
    <xdr:to>
      <xdr:col>71</xdr:col>
      <xdr:colOff>177800</xdr:colOff>
      <xdr:row>106</xdr:row>
      <xdr:rowOff>70486</xdr:rowOff>
    </xdr:to>
    <xdr:cxnSp macro="">
      <xdr:nvCxnSpPr>
        <xdr:cNvPr id="884" name="直線コネクタ 883">
          <a:extLst>
            <a:ext uri="{FF2B5EF4-FFF2-40B4-BE49-F238E27FC236}">
              <a16:creationId xmlns:a16="http://schemas.microsoft.com/office/drawing/2014/main" id="{933D4F23-4325-4B1F-B946-C129A5EECCAE}"/>
            </a:ext>
          </a:extLst>
        </xdr:cNvPr>
        <xdr:cNvCxnSpPr/>
      </xdr:nvCxnSpPr>
      <xdr:spPr>
        <a:xfrm>
          <a:off x="12814300" y="182194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885" name="n_1aveValue【庁舎】&#10;有形固定資産減価償却率">
          <a:extLst>
            <a:ext uri="{FF2B5EF4-FFF2-40B4-BE49-F238E27FC236}">
              <a16:creationId xmlns:a16="http://schemas.microsoft.com/office/drawing/2014/main" id="{D90BAE54-8E95-4A8F-8DAA-D2ED50DD7C85}"/>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886" name="n_2aveValue【庁舎】&#10;有形固定資産減価償却率">
          <a:extLst>
            <a:ext uri="{FF2B5EF4-FFF2-40B4-BE49-F238E27FC236}">
              <a16:creationId xmlns:a16="http://schemas.microsoft.com/office/drawing/2014/main" id="{E225077E-7162-46E7-BEEF-E6C5B82254E4}"/>
            </a:ext>
          </a:extLst>
        </xdr:cNvPr>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109238</xdr:rowOff>
    </xdr:from>
    <xdr:ext cx="405111" cy="259045"/>
    <xdr:sp macro="" textlink="">
      <xdr:nvSpPr>
        <xdr:cNvPr id="887" name="n_3aveValue【庁舎】&#10;有形固定資産減価償却率">
          <a:extLst>
            <a:ext uri="{FF2B5EF4-FFF2-40B4-BE49-F238E27FC236}">
              <a16:creationId xmlns:a16="http://schemas.microsoft.com/office/drawing/2014/main" id="{6FF8EB5D-A943-4849-8EB6-76F12086C099}"/>
            </a:ext>
          </a:extLst>
        </xdr:cNvPr>
        <xdr:cNvSpPr txBox="1"/>
      </xdr:nvSpPr>
      <xdr:spPr>
        <a:xfrm>
          <a:off x="13500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111141</xdr:rowOff>
    </xdr:from>
    <xdr:ext cx="405111" cy="259045"/>
    <xdr:sp macro="" textlink="">
      <xdr:nvSpPr>
        <xdr:cNvPr id="888" name="n_4aveValue【庁舎】&#10;有形固定資産減価償却率">
          <a:extLst>
            <a:ext uri="{FF2B5EF4-FFF2-40B4-BE49-F238E27FC236}">
              <a16:creationId xmlns:a16="http://schemas.microsoft.com/office/drawing/2014/main" id="{82C51826-08E0-4B41-98E4-7B0C25AF8BF9}"/>
            </a:ext>
          </a:extLst>
        </xdr:cNvPr>
        <xdr:cNvSpPr txBox="1"/>
      </xdr:nvSpPr>
      <xdr:spPr>
        <a:xfrm>
          <a:off x="12611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889" name="n_1mainValue【庁舎】&#10;有形固定資産減価償却率">
          <a:extLst>
            <a:ext uri="{FF2B5EF4-FFF2-40B4-BE49-F238E27FC236}">
              <a16:creationId xmlns:a16="http://schemas.microsoft.com/office/drawing/2014/main" id="{5EE750C2-F1B4-4E09-B7A9-B444E958985A}"/>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148607</xdr:rowOff>
    </xdr:from>
    <xdr:ext cx="405111" cy="259045"/>
    <xdr:sp macro="" textlink="">
      <xdr:nvSpPr>
        <xdr:cNvPr id="890" name="n_2mainValue【庁舎】&#10;有形固定資産減価償却率">
          <a:extLst>
            <a:ext uri="{FF2B5EF4-FFF2-40B4-BE49-F238E27FC236}">
              <a16:creationId xmlns:a16="http://schemas.microsoft.com/office/drawing/2014/main" id="{6DC1A1AF-AC88-43C0-96BB-06CF99EC2A8D}"/>
            </a:ext>
          </a:extLst>
        </xdr:cNvPr>
        <xdr:cNvSpPr txBox="1"/>
      </xdr:nvSpPr>
      <xdr:spPr>
        <a:xfrm>
          <a:off x="14389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112413</xdr:rowOff>
    </xdr:from>
    <xdr:ext cx="405111" cy="259045"/>
    <xdr:sp macro="" textlink="">
      <xdr:nvSpPr>
        <xdr:cNvPr id="891" name="n_3mainValue【庁舎】&#10;有形固定資産減価償却率">
          <a:extLst>
            <a:ext uri="{FF2B5EF4-FFF2-40B4-BE49-F238E27FC236}">
              <a16:creationId xmlns:a16="http://schemas.microsoft.com/office/drawing/2014/main" id="{9B88916F-B410-43AF-893B-67BA3867539C}"/>
            </a:ext>
          </a:extLst>
        </xdr:cNvPr>
        <xdr:cNvSpPr txBox="1"/>
      </xdr:nvSpPr>
      <xdr:spPr>
        <a:xfrm>
          <a:off x="135007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87647</xdr:rowOff>
    </xdr:from>
    <xdr:ext cx="405111" cy="259045"/>
    <xdr:sp macro="" textlink="">
      <xdr:nvSpPr>
        <xdr:cNvPr id="892" name="n_4mainValue【庁舎】&#10;有形固定資産減価償却率">
          <a:extLst>
            <a:ext uri="{FF2B5EF4-FFF2-40B4-BE49-F238E27FC236}">
              <a16:creationId xmlns:a16="http://schemas.microsoft.com/office/drawing/2014/main" id="{75A43267-2C4A-47E6-AE9E-E90158560BE6}"/>
            </a:ext>
          </a:extLst>
        </xdr:cNvPr>
        <xdr:cNvSpPr txBox="1"/>
      </xdr:nvSpPr>
      <xdr:spPr>
        <a:xfrm>
          <a:off x="12611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37B2624D-07B2-4202-B426-31C08E93C2D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6B9719B5-CCCA-43DF-B0D9-F90135C6447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9A8954F9-1D6E-4419-92FA-B424AB25EB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66186394-772B-4AA0-BE7D-DC5729A842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ADFA4851-6536-4004-BED2-010F183ABE8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F58FEC13-3A46-4087-B857-0C72CFCB41D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23540D79-8B8F-4056-B0F9-226E5102AF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3262CDF0-CD9A-43B5-BF93-B5CFCFD36D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778A470B-ACB2-4F72-9875-CB76F067AD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5A0AD940-7E57-4B86-AC74-E7F563A50B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3" name="テキスト ボックス 902">
          <a:extLst>
            <a:ext uri="{FF2B5EF4-FFF2-40B4-BE49-F238E27FC236}">
              <a16:creationId xmlns:a16="http://schemas.microsoft.com/office/drawing/2014/main" id="{B52FB182-9885-4481-9E78-3C561B87BBF8}"/>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D9FD78BC-3ECF-4BEE-9C33-EC882377EAF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A283C2AF-2E2B-4A64-8700-862B334A929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2F8D63C1-F607-4D60-BFF6-F3881345672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005777D8-9E43-4546-8DF6-DD9FB9A47A2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171AAF63-9084-4E0F-837C-91F9CE757EC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a:extLst>
            <a:ext uri="{FF2B5EF4-FFF2-40B4-BE49-F238E27FC236}">
              <a16:creationId xmlns:a16="http://schemas.microsoft.com/office/drawing/2014/main" id="{18671EA5-0DCB-42CD-AB71-CAE36F6FD64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B84E80FE-E370-4E75-98B0-0B0533F2EA7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a:extLst>
            <a:ext uri="{FF2B5EF4-FFF2-40B4-BE49-F238E27FC236}">
              <a16:creationId xmlns:a16="http://schemas.microsoft.com/office/drawing/2014/main" id="{E7E7A96D-7EE1-4192-AAA6-F92DF4A5B45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A37F688E-1F16-483F-BB5C-18C4B7B50B0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a:extLst>
            <a:ext uri="{FF2B5EF4-FFF2-40B4-BE49-F238E27FC236}">
              <a16:creationId xmlns:a16="http://schemas.microsoft.com/office/drawing/2014/main" id="{CABAE4DF-0295-4471-90D5-8D646B90537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2005E893-36D3-48ED-8AE0-0F8F3D4F9E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1A7D7AFB-1B2C-4C34-BF59-61F0A89FCA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A7509F67-6E4B-49E9-911E-812A364C43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7" name="直線コネクタ 916">
          <a:extLst>
            <a:ext uri="{FF2B5EF4-FFF2-40B4-BE49-F238E27FC236}">
              <a16:creationId xmlns:a16="http://schemas.microsoft.com/office/drawing/2014/main" id="{7398B314-5E66-467A-8BB6-717EDD4AE8C8}"/>
            </a:ext>
          </a:extLst>
        </xdr:cNvPr>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8" name="【庁舎】&#10;一人当たり面積最小値テキスト">
          <a:extLst>
            <a:ext uri="{FF2B5EF4-FFF2-40B4-BE49-F238E27FC236}">
              <a16:creationId xmlns:a16="http://schemas.microsoft.com/office/drawing/2014/main" id="{1B91F80A-631D-44C8-967D-2B483238C9FB}"/>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9" name="直線コネクタ 918">
          <a:extLst>
            <a:ext uri="{FF2B5EF4-FFF2-40B4-BE49-F238E27FC236}">
              <a16:creationId xmlns:a16="http://schemas.microsoft.com/office/drawing/2014/main" id="{403AB1AE-7BE8-4472-B46A-67753CAE9E8C}"/>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20" name="【庁舎】&#10;一人当たり面積最大値テキスト">
          <a:extLst>
            <a:ext uri="{FF2B5EF4-FFF2-40B4-BE49-F238E27FC236}">
              <a16:creationId xmlns:a16="http://schemas.microsoft.com/office/drawing/2014/main" id="{66F35F28-0C2F-440D-8817-EF49422ECBCE}"/>
            </a:ext>
          </a:extLst>
        </xdr:cNvPr>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21" name="直線コネクタ 920">
          <a:extLst>
            <a:ext uri="{FF2B5EF4-FFF2-40B4-BE49-F238E27FC236}">
              <a16:creationId xmlns:a16="http://schemas.microsoft.com/office/drawing/2014/main" id="{0BFA3381-EDF0-4EF7-8039-D4F690F61579}"/>
            </a:ext>
          </a:extLst>
        </xdr:cNvPr>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922" name="【庁舎】&#10;一人当たり面積平均値テキスト">
          <a:extLst>
            <a:ext uri="{FF2B5EF4-FFF2-40B4-BE49-F238E27FC236}">
              <a16:creationId xmlns:a16="http://schemas.microsoft.com/office/drawing/2014/main" id="{110D18CC-A9A4-47BF-86CA-05C669A045B1}"/>
            </a:ext>
          </a:extLst>
        </xdr:cNvPr>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3" name="フローチャート: 判断 922">
          <a:extLst>
            <a:ext uri="{FF2B5EF4-FFF2-40B4-BE49-F238E27FC236}">
              <a16:creationId xmlns:a16="http://schemas.microsoft.com/office/drawing/2014/main" id="{88DA218B-C3CB-4FE2-952D-D02529D98051}"/>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151130</xdr:rowOff>
    </xdr:from>
    <xdr:to>
      <xdr:col>112</xdr:col>
      <xdr:colOff>38100</xdr:colOff>
      <xdr:row>104</xdr:row>
      <xdr:rowOff>81280</xdr:rowOff>
    </xdr:to>
    <xdr:sp macro="" textlink="">
      <xdr:nvSpPr>
        <xdr:cNvPr id="924" name="フローチャート: 判断 923">
          <a:extLst>
            <a:ext uri="{FF2B5EF4-FFF2-40B4-BE49-F238E27FC236}">
              <a16:creationId xmlns:a16="http://schemas.microsoft.com/office/drawing/2014/main" id="{83F41CF1-17A6-4A04-B4F0-24924186047E}"/>
            </a:ext>
          </a:extLst>
        </xdr:cNvPr>
        <xdr:cNvSpPr/>
      </xdr:nvSpPr>
      <xdr:spPr>
        <a:xfrm>
          <a:off x="2127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151130</xdr:rowOff>
    </xdr:from>
    <xdr:to>
      <xdr:col>107</xdr:col>
      <xdr:colOff>101600</xdr:colOff>
      <xdr:row>104</xdr:row>
      <xdr:rowOff>81280</xdr:rowOff>
    </xdr:to>
    <xdr:sp macro="" textlink="">
      <xdr:nvSpPr>
        <xdr:cNvPr id="925" name="フローチャート: 判断 924">
          <a:extLst>
            <a:ext uri="{FF2B5EF4-FFF2-40B4-BE49-F238E27FC236}">
              <a16:creationId xmlns:a16="http://schemas.microsoft.com/office/drawing/2014/main" id="{7B4B5856-CC72-4890-A5C5-6064E8C88851}"/>
            </a:ext>
          </a:extLst>
        </xdr:cNvPr>
        <xdr:cNvSpPr/>
      </xdr:nvSpPr>
      <xdr:spPr>
        <a:xfrm>
          <a:off x="2038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926" name="フローチャート: 判断 925">
          <a:extLst>
            <a:ext uri="{FF2B5EF4-FFF2-40B4-BE49-F238E27FC236}">
              <a16:creationId xmlns:a16="http://schemas.microsoft.com/office/drawing/2014/main" id="{3C2B5287-269D-41D0-B8FF-277033868E90}"/>
            </a:ext>
          </a:extLst>
        </xdr:cNvPr>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27" name="フローチャート: 判断 926">
          <a:extLst>
            <a:ext uri="{FF2B5EF4-FFF2-40B4-BE49-F238E27FC236}">
              <a16:creationId xmlns:a16="http://schemas.microsoft.com/office/drawing/2014/main" id="{C833D926-1063-4FC1-AA24-5262FE81A9B2}"/>
            </a:ext>
          </a:extLst>
        </xdr:cNvPr>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36C4B129-177E-41E3-8716-DE6715B917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2777454-1F68-4DA1-AD24-6FF317F7EC3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91EA0AB0-6410-4D52-94A8-1ABBB006309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2AE6DC7-53B2-46F2-A04F-CF93FDB2FD8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BF84C557-9F10-46F9-ADA0-4C55EF9D2A4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933" name="楕円 932">
          <a:extLst>
            <a:ext uri="{FF2B5EF4-FFF2-40B4-BE49-F238E27FC236}">
              <a16:creationId xmlns:a16="http://schemas.microsoft.com/office/drawing/2014/main" id="{59037D09-42C0-41FD-BE27-35C392801C65}"/>
            </a:ext>
          </a:extLst>
        </xdr:cNvPr>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934" name="【庁舎】&#10;一人当たり面積該当値テキスト">
          <a:extLst>
            <a:ext uri="{FF2B5EF4-FFF2-40B4-BE49-F238E27FC236}">
              <a16:creationId xmlns:a16="http://schemas.microsoft.com/office/drawing/2014/main" id="{8E9F9804-AB81-4076-AA59-AE29C068C219}"/>
            </a:ext>
          </a:extLst>
        </xdr:cNvPr>
        <xdr:cNvSpPr txBox="1"/>
      </xdr:nvSpPr>
      <xdr:spPr>
        <a:xfrm>
          <a:off x="22199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124461</xdr:rowOff>
    </xdr:from>
    <xdr:to>
      <xdr:col>112</xdr:col>
      <xdr:colOff>38100</xdr:colOff>
      <xdr:row>103</xdr:row>
      <xdr:rowOff>54611</xdr:rowOff>
    </xdr:to>
    <xdr:sp macro="" textlink="">
      <xdr:nvSpPr>
        <xdr:cNvPr id="935" name="楕円 934">
          <a:extLst>
            <a:ext uri="{FF2B5EF4-FFF2-40B4-BE49-F238E27FC236}">
              <a16:creationId xmlns:a16="http://schemas.microsoft.com/office/drawing/2014/main" id="{70DB628E-5519-4713-B56F-01412235AF5E}"/>
            </a:ext>
          </a:extLst>
        </xdr:cNvPr>
        <xdr:cNvSpPr/>
      </xdr:nvSpPr>
      <xdr:spPr>
        <a:xfrm>
          <a:off x="21272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3811</xdr:rowOff>
    </xdr:from>
    <xdr:to>
      <xdr:col>116</xdr:col>
      <xdr:colOff>63500</xdr:colOff>
      <xdr:row>106</xdr:row>
      <xdr:rowOff>83820</xdr:rowOff>
    </xdr:to>
    <xdr:cxnSp macro="">
      <xdr:nvCxnSpPr>
        <xdr:cNvPr id="936" name="直線コネクタ 935">
          <a:extLst>
            <a:ext uri="{FF2B5EF4-FFF2-40B4-BE49-F238E27FC236}">
              <a16:creationId xmlns:a16="http://schemas.microsoft.com/office/drawing/2014/main" id="{C5817A94-DA47-496A-A7AA-7D36DEC15123}"/>
            </a:ext>
          </a:extLst>
        </xdr:cNvPr>
        <xdr:cNvCxnSpPr/>
      </xdr:nvCxnSpPr>
      <xdr:spPr>
        <a:xfrm>
          <a:off x="21323300" y="17663161"/>
          <a:ext cx="838200" cy="59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124461</xdr:rowOff>
    </xdr:from>
    <xdr:to>
      <xdr:col>107</xdr:col>
      <xdr:colOff>101600</xdr:colOff>
      <xdr:row>103</xdr:row>
      <xdr:rowOff>54611</xdr:rowOff>
    </xdr:to>
    <xdr:sp macro="" textlink="">
      <xdr:nvSpPr>
        <xdr:cNvPr id="937" name="楕円 936">
          <a:extLst>
            <a:ext uri="{FF2B5EF4-FFF2-40B4-BE49-F238E27FC236}">
              <a16:creationId xmlns:a16="http://schemas.microsoft.com/office/drawing/2014/main" id="{A657EB79-4F6E-403A-AC8D-B43BF980BAF0}"/>
            </a:ext>
          </a:extLst>
        </xdr:cNvPr>
        <xdr:cNvSpPr/>
      </xdr:nvSpPr>
      <xdr:spPr>
        <a:xfrm>
          <a:off x="20383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3811</xdr:rowOff>
    </xdr:from>
    <xdr:to>
      <xdr:col>111</xdr:col>
      <xdr:colOff>177800</xdr:colOff>
      <xdr:row>103</xdr:row>
      <xdr:rowOff>3811</xdr:rowOff>
    </xdr:to>
    <xdr:cxnSp macro="">
      <xdr:nvCxnSpPr>
        <xdr:cNvPr id="938" name="直線コネクタ 937">
          <a:extLst>
            <a:ext uri="{FF2B5EF4-FFF2-40B4-BE49-F238E27FC236}">
              <a16:creationId xmlns:a16="http://schemas.microsoft.com/office/drawing/2014/main" id="{0A3193B3-1EEC-43CF-A001-F431991B8A4F}"/>
            </a:ext>
          </a:extLst>
        </xdr:cNvPr>
        <xdr:cNvCxnSpPr/>
      </xdr:nvCxnSpPr>
      <xdr:spPr>
        <a:xfrm>
          <a:off x="20434300" y="17663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109220</xdr:rowOff>
    </xdr:from>
    <xdr:to>
      <xdr:col>102</xdr:col>
      <xdr:colOff>165100</xdr:colOff>
      <xdr:row>103</xdr:row>
      <xdr:rowOff>39370</xdr:rowOff>
    </xdr:to>
    <xdr:sp macro="" textlink="">
      <xdr:nvSpPr>
        <xdr:cNvPr id="939" name="楕円 938">
          <a:extLst>
            <a:ext uri="{FF2B5EF4-FFF2-40B4-BE49-F238E27FC236}">
              <a16:creationId xmlns:a16="http://schemas.microsoft.com/office/drawing/2014/main" id="{3699CCB2-DBE4-4EB9-88E1-C68B9D39A353}"/>
            </a:ext>
          </a:extLst>
        </xdr:cNvPr>
        <xdr:cNvSpPr/>
      </xdr:nvSpPr>
      <xdr:spPr>
        <a:xfrm>
          <a:off x="19494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160020</xdr:rowOff>
    </xdr:from>
    <xdr:to>
      <xdr:col>107</xdr:col>
      <xdr:colOff>50800</xdr:colOff>
      <xdr:row>103</xdr:row>
      <xdr:rowOff>3811</xdr:rowOff>
    </xdr:to>
    <xdr:cxnSp macro="">
      <xdr:nvCxnSpPr>
        <xdr:cNvPr id="940" name="直線コネクタ 939">
          <a:extLst>
            <a:ext uri="{FF2B5EF4-FFF2-40B4-BE49-F238E27FC236}">
              <a16:creationId xmlns:a16="http://schemas.microsoft.com/office/drawing/2014/main" id="{E5BA7221-CA7A-4B18-AD9B-3B1BF65E8EAA}"/>
            </a:ext>
          </a:extLst>
        </xdr:cNvPr>
        <xdr:cNvCxnSpPr/>
      </xdr:nvCxnSpPr>
      <xdr:spPr>
        <a:xfrm>
          <a:off x="19545300" y="17647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101600</xdr:rowOff>
    </xdr:from>
    <xdr:to>
      <xdr:col>98</xdr:col>
      <xdr:colOff>38100</xdr:colOff>
      <xdr:row>103</xdr:row>
      <xdr:rowOff>31750</xdr:rowOff>
    </xdr:to>
    <xdr:sp macro="" textlink="">
      <xdr:nvSpPr>
        <xdr:cNvPr id="941" name="楕円 940">
          <a:extLst>
            <a:ext uri="{FF2B5EF4-FFF2-40B4-BE49-F238E27FC236}">
              <a16:creationId xmlns:a16="http://schemas.microsoft.com/office/drawing/2014/main" id="{FFA240A7-AC7B-46B3-B25D-E7A0983B4615}"/>
            </a:ext>
          </a:extLst>
        </xdr:cNvPr>
        <xdr:cNvSpPr/>
      </xdr:nvSpPr>
      <xdr:spPr>
        <a:xfrm>
          <a:off x="18605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152400</xdr:rowOff>
    </xdr:from>
    <xdr:to>
      <xdr:col>102</xdr:col>
      <xdr:colOff>114300</xdr:colOff>
      <xdr:row>102</xdr:row>
      <xdr:rowOff>160020</xdr:rowOff>
    </xdr:to>
    <xdr:cxnSp macro="">
      <xdr:nvCxnSpPr>
        <xdr:cNvPr id="942" name="直線コネクタ 941">
          <a:extLst>
            <a:ext uri="{FF2B5EF4-FFF2-40B4-BE49-F238E27FC236}">
              <a16:creationId xmlns:a16="http://schemas.microsoft.com/office/drawing/2014/main" id="{3777022C-8117-46DF-AD3D-563D7B97CC4D}"/>
            </a:ext>
          </a:extLst>
        </xdr:cNvPr>
        <xdr:cNvCxnSpPr/>
      </xdr:nvCxnSpPr>
      <xdr:spPr>
        <a:xfrm>
          <a:off x="18656300" y="17640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72407</xdr:rowOff>
    </xdr:from>
    <xdr:ext cx="469744" cy="259045"/>
    <xdr:sp macro="" textlink="">
      <xdr:nvSpPr>
        <xdr:cNvPr id="943" name="n_1aveValue【庁舎】&#10;一人当たり面積">
          <a:extLst>
            <a:ext uri="{FF2B5EF4-FFF2-40B4-BE49-F238E27FC236}">
              <a16:creationId xmlns:a16="http://schemas.microsoft.com/office/drawing/2014/main" id="{446923F2-C0DE-41E1-80C5-8A5993377008}"/>
            </a:ext>
          </a:extLst>
        </xdr:cNvPr>
        <xdr:cNvSpPr txBox="1"/>
      </xdr:nvSpPr>
      <xdr:spPr>
        <a:xfrm>
          <a:off x="210757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72407</xdr:rowOff>
    </xdr:from>
    <xdr:ext cx="469744" cy="259045"/>
    <xdr:sp macro="" textlink="">
      <xdr:nvSpPr>
        <xdr:cNvPr id="944" name="n_2aveValue【庁舎】&#10;一人当たり面積">
          <a:extLst>
            <a:ext uri="{FF2B5EF4-FFF2-40B4-BE49-F238E27FC236}">
              <a16:creationId xmlns:a16="http://schemas.microsoft.com/office/drawing/2014/main" id="{35D25BFD-4ECC-4ECD-9226-38207317FCAA}"/>
            </a:ext>
          </a:extLst>
        </xdr:cNvPr>
        <xdr:cNvSpPr txBox="1"/>
      </xdr:nvSpPr>
      <xdr:spPr>
        <a:xfrm>
          <a:off x="201994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95266</xdr:rowOff>
    </xdr:from>
    <xdr:ext cx="469744" cy="259045"/>
    <xdr:sp macro="" textlink="">
      <xdr:nvSpPr>
        <xdr:cNvPr id="945" name="n_3aveValue【庁舎】&#10;一人当たり面積">
          <a:extLst>
            <a:ext uri="{FF2B5EF4-FFF2-40B4-BE49-F238E27FC236}">
              <a16:creationId xmlns:a16="http://schemas.microsoft.com/office/drawing/2014/main" id="{79CC66C9-A943-4B90-8539-0EAD2DFC1A40}"/>
            </a:ext>
          </a:extLst>
        </xdr:cNvPr>
        <xdr:cNvSpPr txBox="1"/>
      </xdr:nvSpPr>
      <xdr:spPr>
        <a:xfrm>
          <a:off x="193104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946" name="n_4aveValue【庁舎】&#10;一人当たり面積">
          <a:extLst>
            <a:ext uri="{FF2B5EF4-FFF2-40B4-BE49-F238E27FC236}">
              <a16:creationId xmlns:a16="http://schemas.microsoft.com/office/drawing/2014/main" id="{7D003BBB-0839-4915-878C-1CBE7AD0FFAB}"/>
            </a:ext>
          </a:extLst>
        </xdr:cNvPr>
        <xdr:cNvSpPr txBox="1"/>
      </xdr:nvSpPr>
      <xdr:spPr>
        <a:xfrm>
          <a:off x="18421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71138</xdr:rowOff>
    </xdr:from>
    <xdr:ext cx="469744" cy="259045"/>
    <xdr:sp macro="" textlink="">
      <xdr:nvSpPr>
        <xdr:cNvPr id="947" name="n_1mainValue【庁舎】&#10;一人当たり面積">
          <a:extLst>
            <a:ext uri="{FF2B5EF4-FFF2-40B4-BE49-F238E27FC236}">
              <a16:creationId xmlns:a16="http://schemas.microsoft.com/office/drawing/2014/main" id="{0A448437-80C2-4EAC-9F36-DA5075E640E3}"/>
            </a:ext>
          </a:extLst>
        </xdr:cNvPr>
        <xdr:cNvSpPr txBox="1"/>
      </xdr:nvSpPr>
      <xdr:spPr>
        <a:xfrm>
          <a:off x="2107572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71138</xdr:rowOff>
    </xdr:from>
    <xdr:ext cx="469744" cy="259045"/>
    <xdr:sp macro="" textlink="">
      <xdr:nvSpPr>
        <xdr:cNvPr id="948" name="n_2mainValue【庁舎】&#10;一人当たり面積">
          <a:extLst>
            <a:ext uri="{FF2B5EF4-FFF2-40B4-BE49-F238E27FC236}">
              <a16:creationId xmlns:a16="http://schemas.microsoft.com/office/drawing/2014/main" id="{A2C44F0D-2913-4F4D-942D-E98D7EDD5FC9}"/>
            </a:ext>
          </a:extLst>
        </xdr:cNvPr>
        <xdr:cNvSpPr txBox="1"/>
      </xdr:nvSpPr>
      <xdr:spPr>
        <a:xfrm>
          <a:off x="2019942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55897</xdr:rowOff>
    </xdr:from>
    <xdr:ext cx="469744" cy="259045"/>
    <xdr:sp macro="" textlink="">
      <xdr:nvSpPr>
        <xdr:cNvPr id="949" name="n_3mainValue【庁舎】&#10;一人当たり面積">
          <a:extLst>
            <a:ext uri="{FF2B5EF4-FFF2-40B4-BE49-F238E27FC236}">
              <a16:creationId xmlns:a16="http://schemas.microsoft.com/office/drawing/2014/main" id="{5FA3ED1C-CFF4-4255-BFBB-65BE727640A4}"/>
            </a:ext>
          </a:extLst>
        </xdr:cNvPr>
        <xdr:cNvSpPr txBox="1"/>
      </xdr:nvSpPr>
      <xdr:spPr>
        <a:xfrm>
          <a:off x="193104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48277</xdr:rowOff>
    </xdr:from>
    <xdr:ext cx="469744" cy="259045"/>
    <xdr:sp macro="" textlink="">
      <xdr:nvSpPr>
        <xdr:cNvPr id="950" name="n_4mainValue【庁舎】&#10;一人当たり面積">
          <a:extLst>
            <a:ext uri="{FF2B5EF4-FFF2-40B4-BE49-F238E27FC236}">
              <a16:creationId xmlns:a16="http://schemas.microsoft.com/office/drawing/2014/main" id="{FF95A7F7-E945-48D2-A18D-41AE344D0370}"/>
            </a:ext>
          </a:extLst>
        </xdr:cNvPr>
        <xdr:cNvSpPr txBox="1"/>
      </xdr:nvSpPr>
      <xdr:spPr>
        <a:xfrm>
          <a:off x="18421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A6A46AE0-E879-4ECB-9E7E-61ACEAAB85D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135A6E3B-C0CE-4E6C-8134-414303FD8C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D59D4085-CB99-4FB6-A427-4015CB061B0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類似団体と比較して有形固定資産減価償却率が高くなっている施設は、保健センター、消防施設（防火水槽）、庁舎である。保健センター、庁舎については築後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年を経過しているため、事業を継続しながら必要な改修を行う。防火水槽については、引き続き適切な維持管理を行っていく。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なお、庁舎の一人当たり面積が当年度に急落しているが、これは令和４年４月</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日付け４総行市第</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号「地方公会計の整備により得られるストック情報等に関する調査について（照会）」における回答に誤りがあったため。具体的には、庁舎床面積を正しくは</a:t>
          </a:r>
          <a:r>
            <a:rPr kumimoji="1" lang="en-US" altLang="ja-JP" sz="1300">
              <a:latin typeface="ＭＳ Ｐゴシック" panose="020B0600070205080204" pitchFamily="50" charset="-128"/>
              <a:ea typeface="ＭＳ Ｐゴシック" panose="020B0600070205080204" pitchFamily="50" charset="-128"/>
            </a:rPr>
            <a:t>26,946</a:t>
          </a:r>
          <a:r>
            <a:rPr kumimoji="1" lang="ja-JP" altLang="en-US" sz="1300">
              <a:latin typeface="ＭＳ Ｐゴシック" panose="020B0600070205080204" pitchFamily="50" charset="-128"/>
              <a:ea typeface="ＭＳ Ｐゴシック" panose="020B0600070205080204" pitchFamily="50" charset="-128"/>
            </a:rPr>
            <a:t>㎡のところ、</a:t>
          </a:r>
          <a:r>
            <a:rPr kumimoji="1" lang="en-US" altLang="ja-JP" sz="1300">
              <a:latin typeface="ＭＳ Ｐゴシック" panose="020B0600070205080204" pitchFamily="50" charset="-128"/>
              <a:ea typeface="ＭＳ Ｐゴシック" panose="020B0600070205080204" pitchFamily="50" charset="-128"/>
            </a:rPr>
            <a:t>15,314</a:t>
          </a:r>
          <a:r>
            <a:rPr kumimoji="1" lang="ja-JP" altLang="en-US" sz="1300">
              <a:latin typeface="ＭＳ Ｐゴシック" panose="020B0600070205080204" pitchFamily="50" charset="-128"/>
              <a:ea typeface="ＭＳ Ｐゴシック" panose="020B0600070205080204" pitchFamily="50" charset="-128"/>
            </a:rPr>
            <a:t>㎡と回答している。正しい数値で積算をし直した場合、当年度は</a:t>
          </a:r>
          <a:r>
            <a:rPr kumimoji="1" lang="en-US" altLang="ja-JP" sz="1300">
              <a:latin typeface="ＭＳ Ｐゴシック" panose="020B0600070205080204" pitchFamily="50" charset="-128"/>
              <a:ea typeface="ＭＳ Ｐゴシック" panose="020B0600070205080204" pitchFamily="50" charset="-128"/>
            </a:rPr>
            <a:t>0.183</a:t>
          </a:r>
          <a:r>
            <a:rPr kumimoji="1" lang="ja-JP" altLang="en-US" sz="1300">
              <a:latin typeface="ＭＳ Ｐゴシック" panose="020B0600070205080204" pitchFamily="50" charset="-128"/>
              <a:ea typeface="ＭＳ Ｐゴシック" panose="020B0600070205080204" pitchFamily="50" charset="-128"/>
            </a:rPr>
            <a:t>となり大きな変化は見られない。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147,643
144,420
10.98
88,165,578
83,891,129
4,274,449
43,057,331
11,781,177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基準財政収入額は、固定資産税、個人市民税所得割、地方消費税交付金が増となり、前年度から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％の増となった。基準財政需要額も前年度比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％の増となり、基準財政収入額の増加幅のほうが大きかったため、単年度の財政力指数は</a:t>
          </a:r>
          <a:r>
            <a:rPr kumimoji="1" lang="en-US" altLang="ja-JP" sz="1300">
              <a:latin typeface="ＭＳ Ｐゴシック" panose="020B0600070205080204" pitchFamily="50" charset="-128"/>
              <a:ea typeface="ＭＳ Ｐゴシック" panose="020B0600070205080204" pitchFamily="50" charset="-128"/>
            </a:rPr>
            <a:t>0.003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1.521</a:t>
          </a:r>
          <a:r>
            <a:rPr kumimoji="1" lang="ja-JP" altLang="en-US" sz="1300">
              <a:latin typeface="ＭＳ Ｐゴシック" panose="020B0600070205080204" pitchFamily="50" charset="-128"/>
              <a:ea typeface="ＭＳ Ｐゴシック" panose="020B0600070205080204" pitchFamily="50" charset="-128"/>
            </a:rPr>
            <a:t>となった。３年平均の財政力指数では、</a:t>
          </a:r>
          <a:r>
            <a:rPr kumimoji="1" lang="en-US" altLang="ja-JP" sz="1300">
              <a:latin typeface="ＭＳ Ｐゴシック" panose="020B0600070205080204" pitchFamily="50" charset="-128"/>
              <a:ea typeface="ＭＳ Ｐゴシック" panose="020B0600070205080204" pitchFamily="50" charset="-128"/>
            </a:rPr>
            <a:t>0.005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1.520</a:t>
          </a:r>
          <a:r>
            <a:rPr kumimoji="1" lang="ja-JP" altLang="en-US" sz="1300">
              <a:latin typeface="ＭＳ Ｐゴシック" panose="020B0600070205080204" pitchFamily="50" charset="-128"/>
              <a:ea typeface="ＭＳ Ｐゴシック" panose="020B0600070205080204" pitchFamily="50" charset="-128"/>
            </a:rPr>
            <a:t>となった。例年類似団体平均を上回り指数は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以上を保っているが、老朽化した施設の維持管理や更新に係る費用や社会福祉費、児童福祉費は伸びていくと想定しており、今後も指数の動向に注視していく。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35</xdr:row>
      <xdr:rowOff>153105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153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35</xdr:row>
      <xdr:rowOff>153105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35</xdr:row>
      <xdr:rowOff>166511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1538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166511</xdr:rowOff>
    </xdr:from>
    <xdr:to>
      <xdr:col>11</xdr:col>
      <xdr:colOff>31750</xdr:colOff>
      <xdr:row>36</xdr:row>
      <xdr:rowOff>21872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1672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102305</xdr:rowOff>
    </xdr:from>
    <xdr:to>
      <xdr:col>23</xdr:col>
      <xdr:colOff>184150</xdr:colOff>
      <xdr:row>36</xdr:row>
      <xdr:rowOff>32455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23582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102305</xdr:rowOff>
    </xdr:from>
    <xdr:to>
      <xdr:col>19</xdr:col>
      <xdr:colOff>184150</xdr:colOff>
      <xdr:row>36</xdr:row>
      <xdr:rowOff>32455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42632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102305</xdr:rowOff>
    </xdr:from>
    <xdr:to>
      <xdr:col>15</xdr:col>
      <xdr:colOff>133350</xdr:colOff>
      <xdr:row>36</xdr:row>
      <xdr:rowOff>32455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42632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115711</xdr:rowOff>
    </xdr:from>
    <xdr:to>
      <xdr:col>11</xdr:col>
      <xdr:colOff>82550</xdr:colOff>
      <xdr:row>36</xdr:row>
      <xdr:rowOff>45861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56038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88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142522</xdr:rowOff>
    </xdr:from>
    <xdr:to>
      <xdr:col>7</xdr:col>
      <xdr:colOff>31750</xdr:colOff>
      <xdr:row>36</xdr:row>
      <xdr:rowOff>72672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82849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9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増により分子の経常経費充当一般財源は増となった。また、分母の経常一般財源についても地方消費税交付金、個人市民税の増により増となった。分母・分子ともに増となったが、分母の増の方が大きくなったことから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84.2</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はいるが、税収の大幅な伸びは見込めないことや、扶助費については増加傾向にあることから、今後の比率の低下は考えにくい。「武蔵野市行財政改革アクションプラン」を着実に実行し、経常経費の抑制・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41487</xdr:rowOff>
    </xdr:from>
    <xdr:to>
      <xdr:col>23</xdr:col>
      <xdr:colOff>133350</xdr:colOff>
      <xdr:row>67</xdr:row>
      <xdr:rowOff>96096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848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127864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7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41487</xdr:rowOff>
    </xdr:from>
    <xdr:to>
      <xdr:col>24</xdr:col>
      <xdr:colOff>12700</xdr:colOff>
      <xdr:row>60</xdr:row>
      <xdr:rowOff>41487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41487</xdr:rowOff>
    </xdr:from>
    <xdr:to>
      <xdr:col>23</xdr:col>
      <xdr:colOff>133350</xdr:colOff>
      <xdr:row>60</xdr:row>
      <xdr:rowOff>49530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3284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60</xdr:row>
      <xdr:rowOff>49530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284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117263</xdr:rowOff>
    </xdr:from>
    <xdr:to>
      <xdr:col>19</xdr:col>
      <xdr:colOff>184150</xdr:colOff>
      <xdr:row>65</xdr:row>
      <xdr:rowOff>47413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44027</xdr:rowOff>
    </xdr:from>
    <xdr:to>
      <xdr:col>15</xdr:col>
      <xdr:colOff>82550</xdr:colOff>
      <xdr:row>60</xdr:row>
      <xdr:rowOff>41487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15957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110913</xdr:rowOff>
    </xdr:from>
    <xdr:to>
      <xdr:col>11</xdr:col>
      <xdr:colOff>31750</xdr:colOff>
      <xdr:row>59</xdr:row>
      <xdr:rowOff>44027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0550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162137</xdr:rowOff>
    </xdr:from>
    <xdr:to>
      <xdr:col>23</xdr:col>
      <xdr:colOff>184150</xdr:colOff>
      <xdr:row>60</xdr:row>
      <xdr:rowOff>92287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83414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9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162137</xdr:rowOff>
    </xdr:from>
    <xdr:to>
      <xdr:col>15</xdr:col>
      <xdr:colOff>133350</xdr:colOff>
      <xdr:row>60</xdr:row>
      <xdr:rowOff>92287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102464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164677</xdr:rowOff>
    </xdr:from>
    <xdr:to>
      <xdr:col>11</xdr:col>
      <xdr:colOff>82550</xdr:colOff>
      <xdr:row>59</xdr:row>
      <xdr:rowOff>94827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105004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60113</xdr:rowOff>
    </xdr:from>
    <xdr:to>
      <xdr:col>7</xdr:col>
      <xdr:colOff>31750</xdr:colOff>
      <xdr:row>58</xdr:row>
      <xdr:rowOff>161713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77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人件費は、会計年度任用職員制度導入に伴い賃金（物件費）から報酬（人件費）に性質が変わったこと等により、前年度比</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％の増となった。物件費については、平成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年度以降増加傾向であり、令和２年度は先述のとおり人件費への移動はあったものの、小中学校への学習者用コンピュータ、タブレット等の設置などにより、前年度比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の増となった。今後も業務の外部委託化などが進めば物件費が増加していくと見込まれる。行政サービスの充実により数値が高くなっているとも考えられるが、引き続き行財政改革を推し進め、経費抑制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88396</xdr:rowOff>
    </xdr:from>
    <xdr:to>
      <xdr:col>23</xdr:col>
      <xdr:colOff>133350</xdr:colOff>
      <xdr:row>87</xdr:row>
      <xdr:rowOff>7996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833096"/>
          <a:ext cx="838200" cy="9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29814</xdr:rowOff>
    </xdr:from>
    <xdr:to>
      <xdr:col>19</xdr:col>
      <xdr:colOff>133350</xdr:colOff>
      <xdr:row>86</xdr:row>
      <xdr:rowOff>88396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774514"/>
          <a:ext cx="889000" cy="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4014</xdr:rowOff>
    </xdr:from>
    <xdr:to>
      <xdr:col>19</xdr:col>
      <xdr:colOff>184150</xdr:colOff>
      <xdr:row>82</xdr:row>
      <xdr:rowOff>105614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115791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31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24826</xdr:rowOff>
    </xdr:from>
    <xdr:to>
      <xdr:col>15</xdr:col>
      <xdr:colOff>82550</xdr:colOff>
      <xdr:row>86</xdr:row>
      <xdr:rowOff>29814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769526"/>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137874</xdr:rowOff>
    </xdr:from>
    <xdr:to>
      <xdr:col>15</xdr:col>
      <xdr:colOff>133350</xdr:colOff>
      <xdr:row>82</xdr:row>
      <xdr:rowOff>68024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78201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146354</xdr:rowOff>
    </xdr:from>
    <xdr:to>
      <xdr:col>11</xdr:col>
      <xdr:colOff>31750</xdr:colOff>
      <xdr:row>86</xdr:row>
      <xdr:rowOff>24826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719604"/>
          <a:ext cx="889000" cy="4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109173</xdr:rowOff>
    </xdr:from>
    <xdr:to>
      <xdr:col>11</xdr:col>
      <xdr:colOff>82550</xdr:colOff>
      <xdr:row>82</xdr:row>
      <xdr:rowOff>39323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9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49500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6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93985</xdr:rowOff>
    </xdr:from>
    <xdr:to>
      <xdr:col>7</xdr:col>
      <xdr:colOff>31750</xdr:colOff>
      <xdr:row>82</xdr:row>
      <xdr:rowOff>24135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34312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5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128646</xdr:rowOff>
    </xdr:from>
    <xdr:to>
      <xdr:col>23</xdr:col>
      <xdr:colOff>184150</xdr:colOff>
      <xdr:row>87</xdr:row>
      <xdr:rowOff>58796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100723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4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37596</xdr:rowOff>
    </xdr:from>
    <xdr:to>
      <xdr:col>19</xdr:col>
      <xdr:colOff>184150</xdr:colOff>
      <xdr:row>86</xdr:row>
      <xdr:rowOff>139196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123973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6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150464</xdr:rowOff>
    </xdr:from>
    <xdr:to>
      <xdr:col>15</xdr:col>
      <xdr:colOff>133350</xdr:colOff>
      <xdr:row>86</xdr:row>
      <xdr:rowOff>80614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72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65391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81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145476</xdr:rowOff>
    </xdr:from>
    <xdr:to>
      <xdr:col>11</xdr:col>
      <xdr:colOff>82550</xdr:colOff>
      <xdr:row>86</xdr:row>
      <xdr:rowOff>75626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60403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0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95554</xdr:rowOff>
    </xdr:from>
    <xdr:to>
      <xdr:col>7</xdr:col>
      <xdr:colOff>31750</xdr:colOff>
      <xdr:row>86</xdr:row>
      <xdr:rowOff>25704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66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10481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7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月１日より、民間・他団体との給与水準の均衡を図るため、給料表を市の独自表から都表へ移行した。また、</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歳以上昇給抑制や扶養手当の減額等を実施し、給与制度の改革を行っている。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61384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658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81491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060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87</xdr:row>
      <xdr:rowOff>91016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2619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160866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071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健全財政を維持しつつ必要な市民サービスを維持する財源を生み出し、効果的で効率的な組織・職員体制を構築するため、「第６次職員定数適正化計画（平成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年度）」及び「第７次職員定数適正化計画（平成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令和２年度）」の実施により職員の削減を図った。３つの基本方針「第六次行財政改革を推進するための基本方針」、「武蔵野市行財政アクションプラン」、「武蔵野市人材育成基本方針」に基づき、令和３～６年度の４か年を期間とする「第８次職員定数適正化計画」を令和３年３月に策定しており、計画期間中に</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人の定数削減を目指す。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112485</xdr:rowOff>
    </xdr:from>
    <xdr:to>
      <xdr:col>81</xdr:col>
      <xdr:colOff>44450</xdr:colOff>
      <xdr:row>61</xdr:row>
      <xdr:rowOff>126274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7093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74567</xdr:rowOff>
    </xdr:from>
    <xdr:to>
      <xdr:col>77</xdr:col>
      <xdr:colOff>44450</xdr:colOff>
      <xdr:row>61</xdr:row>
      <xdr:rowOff>112485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33017"/>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74567</xdr:rowOff>
    </xdr:from>
    <xdr:to>
      <xdr:col>72</xdr:col>
      <xdr:colOff>203200</xdr:colOff>
      <xdr:row>61</xdr:row>
      <xdr:rowOff>105591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330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113393</xdr:rowOff>
    </xdr:from>
    <xdr:to>
      <xdr:col>73</xdr:col>
      <xdr:colOff>44450</xdr:colOff>
      <xdr:row>62</xdr:row>
      <xdr:rowOff>43543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28320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105591</xdr:rowOff>
    </xdr:from>
    <xdr:to>
      <xdr:col>68</xdr:col>
      <xdr:colOff>152400</xdr:colOff>
      <xdr:row>61</xdr:row>
      <xdr:rowOff>115933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640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103051</xdr:rowOff>
    </xdr:from>
    <xdr:to>
      <xdr:col>68</xdr:col>
      <xdr:colOff>203200</xdr:colOff>
      <xdr:row>62</xdr:row>
      <xdr:rowOff>33201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17978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103051</xdr:rowOff>
    </xdr:from>
    <xdr:to>
      <xdr:col>64</xdr:col>
      <xdr:colOff>152400</xdr:colOff>
      <xdr:row>62</xdr:row>
      <xdr:rowOff>33201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17978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92001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61685</xdr:rowOff>
    </xdr:from>
    <xdr:to>
      <xdr:col>77</xdr:col>
      <xdr:colOff>95250</xdr:colOff>
      <xdr:row>61</xdr:row>
      <xdr:rowOff>163285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2012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23767</xdr:rowOff>
    </xdr:from>
    <xdr:to>
      <xdr:col>73</xdr:col>
      <xdr:colOff>44450</xdr:colOff>
      <xdr:row>61</xdr:row>
      <xdr:rowOff>125367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135544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166568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実質公債費比率は３か年平均の値であり、平成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0.71904</a:t>
          </a:r>
          <a:r>
            <a:rPr kumimoji="1" lang="ja-JP" altLang="en-US" sz="1300">
              <a:latin typeface="ＭＳ Ｐゴシック" panose="020B0600070205080204" pitchFamily="50" charset="-128"/>
              <a:ea typeface="ＭＳ Ｐゴシック" panose="020B0600070205080204" pitchFamily="50" charset="-128"/>
            </a:rPr>
            <a:t>が抜け、令和２年度の△</a:t>
          </a:r>
          <a:r>
            <a:rPr kumimoji="1" lang="en-US" altLang="ja-JP" sz="1300">
              <a:latin typeface="ＭＳ Ｐゴシック" panose="020B0600070205080204" pitchFamily="50" charset="-128"/>
              <a:ea typeface="ＭＳ Ｐゴシック" panose="020B0600070205080204" pitchFamily="50" charset="-128"/>
            </a:rPr>
            <a:t>1.66755</a:t>
          </a:r>
          <a:r>
            <a:rPr kumimoji="1" lang="ja-JP" altLang="en-US" sz="1300">
              <a:latin typeface="ＭＳ Ｐゴシック" panose="020B0600070205080204" pitchFamily="50" charset="-128"/>
              <a:ea typeface="ＭＳ Ｐゴシック" panose="020B0600070205080204" pitchFamily="50" charset="-128"/>
            </a:rPr>
            <a:t>が加わったため、３か年平均では前年度から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となった。令和２年度単年度については、分子のうち公債費に準ずる債務負担行為に係るものの額が減となったこと等により、前年度から</a:t>
          </a:r>
          <a:r>
            <a:rPr kumimoji="1" lang="en-US" altLang="ja-JP" sz="1300">
              <a:latin typeface="ＭＳ Ｐゴシック" panose="020B0600070205080204" pitchFamily="50" charset="-128"/>
              <a:ea typeface="ＭＳ Ｐゴシック" panose="020B0600070205080204" pitchFamily="50" charset="-128"/>
            </a:rPr>
            <a:t>0.53216</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0.71904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0.54273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1.13539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1.66755</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43845</xdr:rowOff>
    </xdr:from>
    <xdr:to>
      <xdr:col>81</xdr:col>
      <xdr:colOff>44450</xdr:colOff>
      <xdr:row>37</xdr:row>
      <xdr:rowOff>78317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874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37</xdr:row>
      <xdr:rowOff>78317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421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43845</xdr:rowOff>
    </xdr:from>
    <xdr:to>
      <xdr:col>72</xdr:col>
      <xdr:colOff>203200</xdr:colOff>
      <xdr:row>37</xdr:row>
      <xdr:rowOff>78317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874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9374</xdr:rowOff>
    </xdr:from>
    <xdr:to>
      <xdr:col>68</xdr:col>
      <xdr:colOff>152400</xdr:colOff>
      <xdr:row>37</xdr:row>
      <xdr:rowOff>43845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530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164495</xdr:rowOff>
    </xdr:from>
    <xdr:to>
      <xdr:col>81</xdr:col>
      <xdr:colOff>95250</xdr:colOff>
      <xdr:row>37</xdr:row>
      <xdr:rowOff>94645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9572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164495</xdr:rowOff>
    </xdr:from>
    <xdr:to>
      <xdr:col>68</xdr:col>
      <xdr:colOff>203200</xdr:colOff>
      <xdr:row>37</xdr:row>
      <xdr:rowOff>94645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104822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130024</xdr:rowOff>
    </xdr:from>
    <xdr:to>
      <xdr:col>64</xdr:col>
      <xdr:colOff>152400</xdr:colOff>
      <xdr:row>37</xdr:row>
      <xdr:rowOff>60174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70351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7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将来負担額に対して充当可能財源が超過しているため将来負担比率はマイナスである（令和元年度△</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％、令和２年度△</a:t>
          </a:r>
          <a:r>
            <a:rPr kumimoji="1" lang="en-US" altLang="ja-JP" sz="1300">
              <a:latin typeface="ＭＳ Ｐゴシック" panose="020B0600070205080204" pitchFamily="50" charset="-128"/>
              <a:ea typeface="ＭＳ Ｐゴシック" panose="020B0600070205080204" pitchFamily="50" charset="-128"/>
            </a:rPr>
            <a:t>88.2</a:t>
          </a:r>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比率としてはプラスに近づいたものの、市債現在高は償還が進み減少しており、また市債の償還等に充当可能な基金も増加している。今後、老朽化した公共施設、都市基盤の更新による市債の新規発行が見込まれるが、引き続き計画的な事業執行により財政の健全性を維持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163407</xdr:rowOff>
    </xdr:from>
    <xdr:to>
      <xdr:col>77</xdr:col>
      <xdr:colOff>95250</xdr:colOff>
      <xdr:row>14</xdr:row>
      <xdr:rowOff>93557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103734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158044</xdr:rowOff>
    </xdr:from>
    <xdr:to>
      <xdr:col>73</xdr:col>
      <xdr:colOff>44450</xdr:colOff>
      <xdr:row>14</xdr:row>
      <xdr:rowOff>88194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98371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5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83115</xdr:rowOff>
    </xdr:from>
    <xdr:to>
      <xdr:col>68</xdr:col>
      <xdr:colOff>203200</xdr:colOff>
      <xdr:row>15</xdr:row>
      <xdr:rowOff>13265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23442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5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147,643
144,420
10.98
88,165,578
83,891,129
4,274,449
43,057,331
11,781,177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会計年度任用職員制度の導入に伴い賃金（物件費）から報酬（人件費）に性質が変わったこと等により、人件費の経常収支比率は前年度比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ポイントの増となった。今後も、令和３～６年度の４か年を期間とする「第８次職員定数適正化計画」により、計画期間中に</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人の定数削減を目指す。民間・他団体との給与水準の均衡を図るため、給料表の都表への移行や、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歳以上昇給抑制や扶養手当の減額等を実施している。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35</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63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34</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34</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4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9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利用児童の増に伴う学童クラブ事業の委託料の増などにより増加した。他団体と比べて物件費の比率が高いが、アウトソーシングを推進していることと、充実した施設の維持管理によるものが大きく、今後も業務の外部委託化が進めば物件費が増加していくと見込まれるが、事務事業の見直し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17</xdr:row>
      <xdr:rowOff>152146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53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17</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53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14478</xdr:rowOff>
    </xdr:from>
    <xdr:to>
      <xdr:col>78</xdr:col>
      <xdr:colOff>120650</xdr:colOff>
      <xdr:row>15</xdr:row>
      <xdr:rowOff>116078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126255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30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xdr:rowOff>
    </xdr:from>
    <xdr:to>
      <xdr:col>74</xdr:col>
      <xdr:colOff>31750</xdr:colOff>
      <xdr:row>15</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02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163068</xdr:rowOff>
    </xdr:from>
    <xdr:to>
      <xdr:col>69</xdr:col>
      <xdr:colOff>142875</xdr:colOff>
      <xdr:row>15</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6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153924</xdr:rowOff>
    </xdr:from>
    <xdr:to>
      <xdr:col>65</xdr:col>
      <xdr:colOff>53975</xdr:colOff>
      <xdr:row>15</xdr:row>
      <xdr:rowOff>84074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5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94251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2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による医療機関の受診控えによる医療扶助の減などにより、扶助費の経常収支比率は減に転じたものの、保育所運営給付や障害者自立支援給付費などの社会保障費は増加が続いており、長期的には増加傾向が続くとみられる。また、令和２年度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月から始まった幼児教育・保育の無償化による給付が通年化したことも増の要因となった。</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94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9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54</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まで「その他」に計上されていた下水道事業会計繰出金が、下水道事業会計の公営企業会計への移行に伴う性質変更で負担金となったことにより、「その他」の経常収支比率は減となった。また、国民健康保険事業会計及び後期高齢者医療会計繰出金はともに新型コロナウイルス感染症の影響による受診控え等により減となったが、減要因としては一時的なものであり、今後も繰出金の減少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6350</xdr:rowOff>
    </xdr:from>
    <xdr:to>
      <xdr:col>82</xdr:col>
      <xdr:colOff>107950</xdr:colOff>
      <xdr:row>56</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361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56</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139700</xdr:rowOff>
    </xdr:from>
    <xdr:to>
      <xdr:col>78</xdr:col>
      <xdr:colOff>120650</xdr:colOff>
      <xdr:row>59</xdr:row>
      <xdr:rowOff>69850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63500</xdr:rowOff>
    </xdr:from>
    <xdr:to>
      <xdr:col>73</xdr:col>
      <xdr:colOff>180975</xdr:colOff>
      <xdr:row>56</xdr:row>
      <xdr:rowOff>114300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139700</xdr:rowOff>
    </xdr:from>
    <xdr:to>
      <xdr:col>74</xdr:col>
      <xdr:colOff>31750</xdr:colOff>
      <xdr:row>59</xdr:row>
      <xdr:rowOff>69850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25400</xdr:rowOff>
    </xdr:from>
    <xdr:to>
      <xdr:col>69</xdr:col>
      <xdr:colOff>92075</xdr:colOff>
      <xdr:row>56</xdr:row>
      <xdr:rowOff>63500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139700</xdr:rowOff>
    </xdr:from>
    <xdr:to>
      <xdr:col>69</xdr:col>
      <xdr:colOff>142875</xdr:colOff>
      <xdr:row>59</xdr:row>
      <xdr:rowOff>69850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54627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127000</xdr:rowOff>
    </xdr:from>
    <xdr:to>
      <xdr:col>82</xdr:col>
      <xdr:colOff>158750</xdr:colOff>
      <xdr:row>55</xdr:row>
      <xdr:rowOff>57150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143527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xdr:rowOff>
    </xdr:from>
    <xdr:to>
      <xdr:col>69</xdr:col>
      <xdr:colOff>142875</xdr:colOff>
      <xdr:row>56</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146050</xdr:rowOff>
    </xdr:from>
    <xdr:to>
      <xdr:col>65</xdr:col>
      <xdr:colOff>53975</xdr:colOff>
      <xdr:row>56</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下水道事業会計の公営企業会計への移行に伴う性質変更により、下水道事業会計負担金が新たに加わったことなどにより増となった。例年類似団体平均を上回っているのは補助事業の充実によるものであるが、引き続き「行財政改革を推進するための基本方針」に基づき、補助金の見直しと経費縮減に取り組む。</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58964</xdr:rowOff>
    </xdr:from>
    <xdr:to>
      <xdr:col>82</xdr:col>
      <xdr:colOff>107950</xdr:colOff>
      <xdr:row>38</xdr:row>
      <xdr:rowOff>94343</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4026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58964</xdr:rowOff>
    </xdr:from>
    <xdr:to>
      <xdr:col>78</xdr:col>
      <xdr:colOff>69850</xdr:colOff>
      <xdr:row>37</xdr:row>
      <xdr:rowOff>146050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402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76399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58964</xdr:rowOff>
    </xdr:from>
    <xdr:to>
      <xdr:col>73</xdr:col>
      <xdr:colOff>180975</xdr:colOff>
      <xdr:row>37</xdr:row>
      <xdr:rowOff>146050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402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58964</xdr:rowOff>
    </xdr:from>
    <xdr:to>
      <xdr:col>69</xdr:col>
      <xdr:colOff>92075</xdr:colOff>
      <xdr:row>37</xdr:row>
      <xdr:rowOff>91622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402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103414</xdr:rowOff>
    </xdr:from>
    <xdr:to>
      <xdr:col>65</xdr:col>
      <xdr:colOff>53975</xdr:colOff>
      <xdr:row>37</xdr:row>
      <xdr:rowOff>33564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43741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15620</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8164</xdr:rowOff>
    </xdr:from>
    <xdr:to>
      <xdr:col>78</xdr:col>
      <xdr:colOff>120650</xdr:colOff>
      <xdr:row>37</xdr:row>
      <xdr:rowOff>109764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94542</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8164</xdr:rowOff>
    </xdr:from>
    <xdr:to>
      <xdr:col>69</xdr:col>
      <xdr:colOff>142875</xdr:colOff>
      <xdr:row>37</xdr:row>
      <xdr:rowOff>109764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94542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40822</xdr:rowOff>
    </xdr:from>
    <xdr:to>
      <xdr:col>65</xdr:col>
      <xdr:colOff>53975</xdr:colOff>
      <xdr:row>37</xdr:row>
      <xdr:rowOff>142422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127199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の終了（千川小学校改築事業等）による減があるものの、元金の償還が開始（クリーンセンター建設事業、市民文化会館改修工事）されることによる増のほうが大きく、公債費の経常収支比率は増となった。老朽化した公共施設の更新、都市基盤のリニューアルなどにより、今後中長期にわたり市債の発行増が予想される。適切な公共施設の配置や財政規律を維持しながら、計画的かつ着実に事業を実施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76708</xdr:rowOff>
    </xdr:from>
    <xdr:to>
      <xdr:col>24</xdr:col>
      <xdr:colOff>25400</xdr:colOff>
      <xdr:row>79</xdr:row>
      <xdr:rowOff>129287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4008"/>
          <a:ext cx="0" cy="90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101364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129287</xdr:rowOff>
    </xdr:from>
    <xdr:to>
      <xdr:col>24</xdr:col>
      <xdr:colOff>114300</xdr:colOff>
      <xdr:row>79</xdr:row>
      <xdr:rowOff>129287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163085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76708</xdr:rowOff>
    </xdr:from>
    <xdr:to>
      <xdr:col>24</xdr:col>
      <xdr:colOff>114300</xdr:colOff>
      <xdr:row>74</xdr:row>
      <xdr:rowOff>76708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72136</xdr:rowOff>
    </xdr:from>
    <xdr:to>
      <xdr:col>24</xdr:col>
      <xdr:colOff>25400</xdr:colOff>
      <xdr:row>74</xdr:row>
      <xdr:rowOff>76708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759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72136</xdr:rowOff>
    </xdr:from>
    <xdr:to>
      <xdr:col>19</xdr:col>
      <xdr:colOff>187325</xdr:colOff>
      <xdr:row>74</xdr:row>
      <xdr:rowOff>94996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7594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94996</xdr:rowOff>
    </xdr:from>
    <xdr:to>
      <xdr:col>15</xdr:col>
      <xdr:colOff>98425</xdr:colOff>
      <xdr:row>74</xdr:row>
      <xdr:rowOff>99568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782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99568</xdr:rowOff>
    </xdr:from>
    <xdr:to>
      <xdr:col>11</xdr:col>
      <xdr:colOff>9525</xdr:colOff>
      <xdr:row>74</xdr:row>
      <xdr:rowOff>104140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786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25908</xdr:rowOff>
    </xdr:from>
    <xdr:to>
      <xdr:col>24</xdr:col>
      <xdr:colOff>76200</xdr:colOff>
      <xdr:row>74</xdr:row>
      <xdr:rowOff>127508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105935</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21336</xdr:rowOff>
    </xdr:from>
    <xdr:to>
      <xdr:col>20</xdr:col>
      <xdr:colOff>38100</xdr:colOff>
      <xdr:row>74</xdr:row>
      <xdr:rowOff>122936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133113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44196</xdr:rowOff>
    </xdr:from>
    <xdr:to>
      <xdr:col>15</xdr:col>
      <xdr:colOff>149225</xdr:colOff>
      <xdr:row>74</xdr:row>
      <xdr:rowOff>145796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155973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48768</xdr:rowOff>
    </xdr:from>
    <xdr:to>
      <xdr:col>11</xdr:col>
      <xdr:colOff>60325</xdr:colOff>
      <xdr:row>74</xdr:row>
      <xdr:rowOff>150368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160545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扶助費の経常収支比率が減となった影響で、公債費以外の経常収支比率は前年度と比べて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ポイントの減となった。扶助費の減は新型コロナウイルス感染症の影響による一時的なものであるため、今後も経常的な業務の見直し等の行財政改革を推進し、経常経費の削減に努める。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107950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943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107950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6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66039</xdr:rowOff>
    </xdr:from>
    <xdr:to>
      <xdr:col>73</xdr:col>
      <xdr:colOff>180975</xdr:colOff>
      <xdr:row>77</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962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76</xdr:row>
      <xdr:rowOff>66039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89560"/>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15239</xdr:rowOff>
    </xdr:from>
    <xdr:to>
      <xdr:col>69</xdr:col>
      <xdr:colOff>142875</xdr:colOff>
      <xdr:row>76</xdr:row>
      <xdr:rowOff>116839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47478</xdr:rowOff>
    </xdr:from>
    <xdr:to>
      <xdr:col>29</xdr:col>
      <xdr:colOff>127000</xdr:colOff>
      <xdr:row>17</xdr:row>
      <xdr:rowOff>85883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38303"/>
          <a:ext cx="647700" cy="20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32255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230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85883</xdr:rowOff>
    </xdr:from>
    <xdr:to>
      <xdr:col>26</xdr:col>
      <xdr:colOff>50800</xdr:colOff>
      <xdr:row>17</xdr:row>
      <xdr:rowOff>106639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48158"/>
          <a:ext cx="698500" cy="20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11628</xdr:rowOff>
    </xdr:from>
    <xdr:to>
      <xdr:col>26</xdr:col>
      <xdr:colOff>101600</xdr:colOff>
      <xdr:row>16</xdr:row>
      <xdr:rowOff>113228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02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123405</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1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94341</xdr:rowOff>
    </xdr:from>
    <xdr:to>
      <xdr:col>22</xdr:col>
      <xdr:colOff>114300</xdr:colOff>
      <xdr:row>17</xdr:row>
      <xdr:rowOff>106639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56616"/>
          <a:ext cx="698500" cy="1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37368</xdr:rowOff>
    </xdr:from>
    <xdr:to>
      <xdr:col>22</xdr:col>
      <xdr:colOff>165100</xdr:colOff>
      <xdr:row>16</xdr:row>
      <xdr:rowOff>138968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2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149145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9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164292</xdr:rowOff>
    </xdr:from>
    <xdr:to>
      <xdr:col>18</xdr:col>
      <xdr:colOff>177800</xdr:colOff>
      <xdr:row>17</xdr:row>
      <xdr:rowOff>94341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955117"/>
          <a:ext cx="698500" cy="10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45461</xdr:rowOff>
    </xdr:from>
    <xdr:to>
      <xdr:col>19</xdr:col>
      <xdr:colOff>38100</xdr:colOff>
      <xdr:row>16</xdr:row>
      <xdr:rowOff>147061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36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157238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0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53599</xdr:rowOff>
    </xdr:from>
    <xdr:to>
      <xdr:col>15</xdr:col>
      <xdr:colOff>101600</xdr:colOff>
      <xdr:row>16</xdr:row>
      <xdr:rowOff>155199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44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165376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168128</xdr:rowOff>
    </xdr:from>
    <xdr:to>
      <xdr:col>29</xdr:col>
      <xdr:colOff>177800</xdr:colOff>
      <xdr:row>16</xdr:row>
      <xdr:rowOff>98278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8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13205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3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35083</xdr:rowOff>
    </xdr:from>
    <xdr:to>
      <xdr:col>26</xdr:col>
      <xdr:colOff>101600</xdr:colOff>
      <xdr:row>17</xdr:row>
      <xdr:rowOff>136683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97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121460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83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55839</xdr:rowOff>
    </xdr:from>
    <xdr:to>
      <xdr:col>22</xdr:col>
      <xdr:colOff>165100</xdr:colOff>
      <xdr:row>17</xdr:row>
      <xdr:rowOff>157439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1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142216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43541</xdr:rowOff>
    </xdr:from>
    <xdr:to>
      <xdr:col>19</xdr:col>
      <xdr:colOff>38100</xdr:colOff>
      <xdr:row>17</xdr:row>
      <xdr:rowOff>145141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05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129918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9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113492</xdr:rowOff>
    </xdr:from>
    <xdr:to>
      <xdr:col>15</xdr:col>
      <xdr:colOff>101600</xdr:colOff>
      <xdr:row>17</xdr:row>
      <xdr:rowOff>43642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04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28419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9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239057</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168034</xdr:rowOff>
    </xdr:from>
    <xdr:to>
      <xdr:col>29</xdr:col>
      <xdr:colOff>127000</xdr:colOff>
      <xdr:row>37</xdr:row>
      <xdr:rowOff>228879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92734"/>
          <a:ext cx="647700" cy="6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166167</xdr:rowOff>
    </xdr:from>
    <xdr:to>
      <xdr:col>26</xdr:col>
      <xdr:colOff>50800</xdr:colOff>
      <xdr:row>37</xdr:row>
      <xdr:rowOff>168034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19417"/>
          <a:ext cx="698500" cy="17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229400</xdr:rowOff>
    </xdr:from>
    <xdr:to>
      <xdr:col>26</xdr:col>
      <xdr:colOff>101600</xdr:colOff>
      <xdr:row>35</xdr:row>
      <xdr:rowOff>331000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341177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0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166167</xdr:rowOff>
    </xdr:from>
    <xdr:to>
      <xdr:col>22</xdr:col>
      <xdr:colOff>114300</xdr:colOff>
      <xdr:row>37</xdr:row>
      <xdr:rowOff>125361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19417"/>
          <a:ext cx="698500" cy="130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212179</xdr:rowOff>
    </xdr:from>
    <xdr:to>
      <xdr:col>22</xdr:col>
      <xdr:colOff>165100</xdr:colOff>
      <xdr:row>35</xdr:row>
      <xdr:rowOff>313779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323956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125361</xdr:rowOff>
    </xdr:from>
    <xdr:to>
      <xdr:col>18</xdr:col>
      <xdr:colOff>177800</xdr:colOff>
      <xdr:row>37</xdr:row>
      <xdr:rowOff>186017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50061"/>
          <a:ext cx="698500" cy="60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197739</xdr:rowOff>
    </xdr:from>
    <xdr:to>
      <xdr:col>19</xdr:col>
      <xdr:colOff>38100</xdr:colOff>
      <xdr:row>35</xdr:row>
      <xdr:rowOff>299339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309516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180746</xdr:rowOff>
    </xdr:from>
    <xdr:to>
      <xdr:col>15</xdr:col>
      <xdr:colOff>101600</xdr:colOff>
      <xdr:row>35</xdr:row>
      <xdr:rowOff>282346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292523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178079</xdr:rowOff>
    </xdr:from>
    <xdr:to>
      <xdr:col>29</xdr:col>
      <xdr:colOff>177800</xdr:colOff>
      <xdr:row>37</xdr:row>
      <xdr:rowOff>279679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302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86656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1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117234</xdr:rowOff>
    </xdr:from>
    <xdr:to>
      <xdr:col>26</xdr:col>
      <xdr:colOff>101600</xdr:colOff>
      <xdr:row>37</xdr:row>
      <xdr:rowOff>218834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4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203611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28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115367</xdr:rowOff>
    </xdr:from>
    <xdr:to>
      <xdr:col>22</xdr:col>
      <xdr:colOff>165100</xdr:colOff>
      <xdr:row>37</xdr:row>
      <xdr:rowOff>45517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6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30294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5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74561</xdr:rowOff>
    </xdr:from>
    <xdr:to>
      <xdr:col>19</xdr:col>
      <xdr:colOff>38100</xdr:colOff>
      <xdr:row>37</xdr:row>
      <xdr:rowOff>176161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9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160938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8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135217</xdr:rowOff>
    </xdr:from>
    <xdr:to>
      <xdr:col>15</xdr:col>
      <xdr:colOff>101600</xdr:colOff>
      <xdr:row>37</xdr:row>
      <xdr:rowOff>236817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5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221594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4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147,643
144,420
10.98
88,165,578
83,891,129
4,274,449
43,057,331
11,781,177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74930</xdr:rowOff>
    </xdr:from>
    <xdr:to>
      <xdr:col>24</xdr:col>
      <xdr:colOff>63500</xdr:colOff>
      <xdr:row>34</xdr:row>
      <xdr:rowOff>67996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2780"/>
          <a:ext cx="838200" cy="1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67996</xdr:rowOff>
    </xdr:from>
    <xdr:to>
      <xdr:col>19</xdr:col>
      <xdr:colOff>177800</xdr:colOff>
      <xdr:row>34</xdr:row>
      <xdr:rowOff>130175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97296"/>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129506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115888</xdr:rowOff>
    </xdr:from>
    <xdr:to>
      <xdr:col>15</xdr:col>
      <xdr:colOff>50800</xdr:colOff>
      <xdr:row>34</xdr:row>
      <xdr:rowOff>130175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451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41694</xdr:rowOff>
    </xdr:from>
    <xdr:to>
      <xdr:col>15</xdr:col>
      <xdr:colOff>101600</xdr:colOff>
      <xdr:row>35</xdr:row>
      <xdr:rowOff>143294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134421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100000</xdr:rowOff>
    </xdr:from>
    <xdr:to>
      <xdr:col>10</xdr:col>
      <xdr:colOff>114300</xdr:colOff>
      <xdr:row>34</xdr:row>
      <xdr:rowOff>115888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29300"/>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56591</xdr:rowOff>
    </xdr:from>
    <xdr:to>
      <xdr:col>10</xdr:col>
      <xdr:colOff>165100</xdr:colOff>
      <xdr:row>35</xdr:row>
      <xdr:rowOff>158191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149318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50381</xdr:rowOff>
    </xdr:from>
    <xdr:to>
      <xdr:col>6</xdr:col>
      <xdr:colOff>38100</xdr:colOff>
      <xdr:row>35</xdr:row>
      <xdr:rowOff>151981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143108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24130</xdr:rowOff>
    </xdr:from>
    <xdr:to>
      <xdr:col>24</xdr:col>
      <xdr:colOff>114300</xdr:colOff>
      <xdr:row>33</xdr:row>
      <xdr:rowOff>125730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47007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17196</xdr:rowOff>
    </xdr:from>
    <xdr:to>
      <xdr:col>20</xdr:col>
      <xdr:colOff>38100</xdr:colOff>
      <xdr:row>34</xdr:row>
      <xdr:rowOff>118796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135323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2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79375</xdr:rowOff>
    </xdr:from>
    <xdr:to>
      <xdr:col>15</xdr:col>
      <xdr:colOff>101600</xdr:colOff>
      <xdr:row>35</xdr:row>
      <xdr:rowOff>9525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26052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8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65088</xdr:rowOff>
    </xdr:from>
    <xdr:to>
      <xdr:col>10</xdr:col>
      <xdr:colOff>165100</xdr:colOff>
      <xdr:row>34</xdr:row>
      <xdr:rowOff>166688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11765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6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49200</xdr:rowOff>
    </xdr:from>
    <xdr:to>
      <xdr:col>6</xdr:col>
      <xdr:colOff>38100</xdr:colOff>
      <xdr:row>34</xdr:row>
      <xdr:rowOff>150800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167327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18231</xdr:rowOff>
    </xdr:from>
    <xdr:to>
      <xdr:col>24</xdr:col>
      <xdr:colOff>63500</xdr:colOff>
      <xdr:row>51</xdr:row>
      <xdr:rowOff>81097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762181"/>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81097</xdr:rowOff>
    </xdr:from>
    <xdr:to>
      <xdr:col>19</xdr:col>
      <xdr:colOff>177800</xdr:colOff>
      <xdr:row>51</xdr:row>
      <xdr:rowOff>150428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825047"/>
          <a:ext cx="889000" cy="6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139323</xdr:rowOff>
    </xdr:from>
    <xdr:to>
      <xdr:col>20</xdr:col>
      <xdr:colOff>38100</xdr:colOff>
      <xdr:row>56</xdr:row>
      <xdr:rowOff>69473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60600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6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150428</xdr:rowOff>
    </xdr:from>
    <xdr:to>
      <xdr:col>15</xdr:col>
      <xdr:colOff>50800</xdr:colOff>
      <xdr:row>51</xdr:row>
      <xdr:rowOff>154461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894378"/>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9674</xdr:rowOff>
    </xdr:from>
    <xdr:to>
      <xdr:col>15</xdr:col>
      <xdr:colOff>101600</xdr:colOff>
      <xdr:row>56</xdr:row>
      <xdr:rowOff>111274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102401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154461</xdr:rowOff>
    </xdr:from>
    <xdr:to>
      <xdr:col>10</xdr:col>
      <xdr:colOff>114300</xdr:colOff>
      <xdr:row>52</xdr:row>
      <xdr:rowOff>68769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898411"/>
          <a:ext cx="889000" cy="8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38853</xdr:rowOff>
    </xdr:from>
    <xdr:to>
      <xdr:col>10</xdr:col>
      <xdr:colOff>165100</xdr:colOff>
      <xdr:row>56</xdr:row>
      <xdr:rowOff>140453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131580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3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51949</xdr:rowOff>
    </xdr:from>
    <xdr:to>
      <xdr:col>6</xdr:col>
      <xdr:colOff>38100</xdr:colOff>
      <xdr:row>56</xdr:row>
      <xdr:rowOff>153549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144676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138881</xdr:rowOff>
    </xdr:from>
    <xdr:to>
      <xdr:col>24</xdr:col>
      <xdr:colOff>114300</xdr:colOff>
      <xdr:row>51</xdr:row>
      <xdr:rowOff>69031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7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53808</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62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30297</xdr:rowOff>
    </xdr:from>
    <xdr:to>
      <xdr:col>20</xdr:col>
      <xdr:colOff>38100</xdr:colOff>
      <xdr:row>51</xdr:row>
      <xdr:rowOff>131897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77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148424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99628</xdr:rowOff>
    </xdr:from>
    <xdr:to>
      <xdr:col>15</xdr:col>
      <xdr:colOff>101600</xdr:colOff>
      <xdr:row>52</xdr:row>
      <xdr:rowOff>29778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8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46305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61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103661</xdr:rowOff>
    </xdr:from>
    <xdr:to>
      <xdr:col>10</xdr:col>
      <xdr:colOff>165100</xdr:colOff>
      <xdr:row>52</xdr:row>
      <xdr:rowOff>33811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8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50338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62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17969</xdr:rowOff>
    </xdr:from>
    <xdr:to>
      <xdr:col>6</xdr:col>
      <xdr:colOff>38100</xdr:colOff>
      <xdr:row>52</xdr:row>
      <xdr:rowOff>119569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9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136096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87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112268</xdr:rowOff>
    </xdr:from>
    <xdr:to>
      <xdr:col>24</xdr:col>
      <xdr:colOff>63500</xdr:colOff>
      <xdr:row>76</xdr:row>
      <xdr:rowOff>122610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14246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95177</xdr:rowOff>
    </xdr:from>
    <xdr:to>
      <xdr:col>19</xdr:col>
      <xdr:colOff>177800</xdr:colOff>
      <xdr:row>76</xdr:row>
      <xdr:rowOff>112268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125377"/>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23368</xdr:rowOff>
    </xdr:from>
    <xdr:to>
      <xdr:col>20</xdr:col>
      <xdr:colOff>38100</xdr:colOff>
      <xdr:row>77</xdr:row>
      <xdr:rowOff>124968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116095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1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95177</xdr:rowOff>
    </xdr:from>
    <xdr:to>
      <xdr:col>15</xdr:col>
      <xdr:colOff>50800</xdr:colOff>
      <xdr:row>76</xdr:row>
      <xdr:rowOff>136108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125377"/>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14877</xdr:rowOff>
    </xdr:from>
    <xdr:to>
      <xdr:col>15</xdr:col>
      <xdr:colOff>101600</xdr:colOff>
      <xdr:row>77</xdr:row>
      <xdr:rowOff>116477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107604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0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136108</xdr:rowOff>
    </xdr:from>
    <xdr:to>
      <xdr:col>10</xdr:col>
      <xdr:colOff>114300</xdr:colOff>
      <xdr:row>76</xdr:row>
      <xdr:rowOff>136544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166308"/>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19558</xdr:rowOff>
    </xdr:from>
    <xdr:to>
      <xdr:col>10</xdr:col>
      <xdr:colOff>165100</xdr:colOff>
      <xdr:row>77</xdr:row>
      <xdr:rowOff>121158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112285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32838</xdr:rowOff>
    </xdr:from>
    <xdr:to>
      <xdr:col>6</xdr:col>
      <xdr:colOff>38100</xdr:colOff>
      <xdr:row>77</xdr:row>
      <xdr:rowOff>134438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125565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71810</xdr:rowOff>
    </xdr:from>
    <xdr:to>
      <xdr:col>24</xdr:col>
      <xdr:colOff>114300</xdr:colOff>
      <xdr:row>77</xdr:row>
      <xdr:rowOff>1960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94687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9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61468</xdr:rowOff>
    </xdr:from>
    <xdr:to>
      <xdr:col>20</xdr:col>
      <xdr:colOff>38100</xdr:colOff>
      <xdr:row>76</xdr:row>
      <xdr:rowOff>163068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86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44377</xdr:rowOff>
    </xdr:from>
    <xdr:to>
      <xdr:col>15</xdr:col>
      <xdr:colOff>101600</xdr:colOff>
      <xdr:row>76</xdr:row>
      <xdr:rowOff>145977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0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162504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84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85308</xdr:rowOff>
    </xdr:from>
    <xdr:to>
      <xdr:col>10</xdr:col>
      <xdr:colOff>165100</xdr:colOff>
      <xdr:row>77</xdr:row>
      <xdr:rowOff>15458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31985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8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85744</xdr:rowOff>
    </xdr:from>
    <xdr:to>
      <xdr:col>6</xdr:col>
      <xdr:colOff>38100</xdr:colOff>
      <xdr:row>77</xdr:row>
      <xdr:rowOff>15894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32420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8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132597</xdr:rowOff>
    </xdr:from>
    <xdr:to>
      <xdr:col>24</xdr:col>
      <xdr:colOff>63500</xdr:colOff>
      <xdr:row>96</xdr:row>
      <xdr:rowOff>45664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20347"/>
          <a:ext cx="838200" cy="8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45664</xdr:rowOff>
    </xdr:from>
    <xdr:to>
      <xdr:col>19</xdr:col>
      <xdr:colOff>177800</xdr:colOff>
      <xdr:row>97</xdr:row>
      <xdr:rowOff>5234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04864"/>
          <a:ext cx="889000" cy="13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120937</xdr:rowOff>
    </xdr:from>
    <xdr:to>
      <xdr:col>20</xdr:col>
      <xdr:colOff>38100</xdr:colOff>
      <xdr:row>97</xdr:row>
      <xdr:rowOff>51087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42214</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67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5234</xdr:rowOff>
    </xdr:from>
    <xdr:to>
      <xdr:col>15</xdr:col>
      <xdr:colOff>50800</xdr:colOff>
      <xdr:row>97</xdr:row>
      <xdr:rowOff>35540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35884"/>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36730</xdr:rowOff>
    </xdr:from>
    <xdr:to>
      <xdr:col>15</xdr:col>
      <xdr:colOff>101600</xdr:colOff>
      <xdr:row>97</xdr:row>
      <xdr:rowOff>138330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6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129457</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08795" y="167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35540</xdr:rowOff>
    </xdr:from>
    <xdr:to>
      <xdr:col>10</xdr:col>
      <xdr:colOff>114300</xdr:colOff>
      <xdr:row>97</xdr:row>
      <xdr:rowOff>80248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666190"/>
          <a:ext cx="889000" cy="4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41286</xdr:rowOff>
    </xdr:from>
    <xdr:to>
      <xdr:col>10</xdr:col>
      <xdr:colOff>165100</xdr:colOff>
      <xdr:row>97</xdr:row>
      <xdr:rowOff>142886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7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134013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19795" y="1676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83006</xdr:rowOff>
    </xdr:from>
    <xdr:to>
      <xdr:col>6</xdr:col>
      <xdr:colOff>38100</xdr:colOff>
      <xdr:row>98</xdr:row>
      <xdr:rowOff>13156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1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4283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80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81797</xdr:rowOff>
    </xdr:from>
    <xdr:to>
      <xdr:col>24</xdr:col>
      <xdr:colOff>114300</xdr:colOff>
      <xdr:row>96</xdr:row>
      <xdr:rowOff>11947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104674</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22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166314</xdr:rowOff>
    </xdr:from>
    <xdr:to>
      <xdr:col>20</xdr:col>
      <xdr:colOff>38100</xdr:colOff>
      <xdr:row>96</xdr:row>
      <xdr:rowOff>96464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112991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22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125884</xdr:rowOff>
    </xdr:from>
    <xdr:to>
      <xdr:col>15</xdr:col>
      <xdr:colOff>101600</xdr:colOff>
      <xdr:row>97</xdr:row>
      <xdr:rowOff>56034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72561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36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156190</xdr:rowOff>
    </xdr:from>
    <xdr:to>
      <xdr:col>10</xdr:col>
      <xdr:colOff>165100</xdr:colOff>
      <xdr:row>97</xdr:row>
      <xdr:rowOff>86340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102867</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39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29448</xdr:rowOff>
    </xdr:from>
    <xdr:to>
      <xdr:col>6</xdr:col>
      <xdr:colOff>38100</xdr:colOff>
      <xdr:row>97</xdr:row>
      <xdr:rowOff>131048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147575</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43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131024</xdr:rowOff>
    </xdr:from>
    <xdr:to>
      <xdr:col>55</xdr:col>
      <xdr:colOff>0</xdr:colOff>
      <xdr:row>38</xdr:row>
      <xdr:rowOff>62194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5274524"/>
          <a:ext cx="838200" cy="130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62194</xdr:rowOff>
    </xdr:from>
    <xdr:to>
      <xdr:col>50</xdr:col>
      <xdr:colOff>114300</xdr:colOff>
      <xdr:row>38</xdr:row>
      <xdr:rowOff>87318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6577294"/>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131245</xdr:rowOff>
    </xdr:from>
    <xdr:to>
      <xdr:col>50</xdr:col>
      <xdr:colOff>165100</xdr:colOff>
      <xdr:row>39</xdr:row>
      <xdr:rowOff>61395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64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52522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7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87318</xdr:rowOff>
    </xdr:from>
    <xdr:to>
      <xdr:col>45</xdr:col>
      <xdr:colOff>177800</xdr:colOff>
      <xdr:row>38</xdr:row>
      <xdr:rowOff>92728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6602418"/>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158405</xdr:rowOff>
    </xdr:from>
    <xdr:to>
      <xdr:col>46</xdr:col>
      <xdr:colOff>38100</xdr:colOff>
      <xdr:row>39</xdr:row>
      <xdr:rowOff>88555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67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79682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76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92728</xdr:rowOff>
    </xdr:from>
    <xdr:to>
      <xdr:col>41</xdr:col>
      <xdr:colOff>50800</xdr:colOff>
      <xdr:row>38</xdr:row>
      <xdr:rowOff>134813</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607828"/>
          <a:ext cx="889000" cy="4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16347</xdr:rowOff>
    </xdr:from>
    <xdr:to>
      <xdr:col>41</xdr:col>
      <xdr:colOff>101600</xdr:colOff>
      <xdr:row>39</xdr:row>
      <xdr:rowOff>117947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70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109074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79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32620</xdr:rowOff>
    </xdr:from>
    <xdr:to>
      <xdr:col>36</xdr:col>
      <xdr:colOff>165100</xdr:colOff>
      <xdr:row>39</xdr:row>
      <xdr:rowOff>134220</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71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125347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8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80224</xdr:rowOff>
    </xdr:from>
    <xdr:to>
      <xdr:col>55</xdr:col>
      <xdr:colOff>50800</xdr:colOff>
      <xdr:row>31</xdr:row>
      <xdr:rowOff>10374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2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33251</xdr:rowOff>
    </xdr:from>
    <xdr:ext cx="599010"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17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11394</xdr:rowOff>
    </xdr:from>
    <xdr:to>
      <xdr:col>50</xdr:col>
      <xdr:colOff>165100</xdr:colOff>
      <xdr:row>38</xdr:row>
      <xdr:rowOff>112994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5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129521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3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36518</xdr:rowOff>
    </xdr:from>
    <xdr:to>
      <xdr:col>46</xdr:col>
      <xdr:colOff>38100</xdr:colOff>
      <xdr:row>38</xdr:row>
      <xdr:rowOff>138118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65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154645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3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41928</xdr:rowOff>
    </xdr:from>
    <xdr:to>
      <xdr:col>41</xdr:col>
      <xdr:colOff>101600</xdr:colOff>
      <xdr:row>38</xdr:row>
      <xdr:rowOff>143528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5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160055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3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84013</xdr:rowOff>
    </xdr:from>
    <xdr:to>
      <xdr:col>36</xdr:col>
      <xdr:colOff>165100</xdr:colOff>
      <xdr:row>39</xdr:row>
      <xdr:rowOff>14163</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5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30689</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37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a:extLst>
            <a:ext uri="{FF2B5EF4-FFF2-40B4-BE49-F238E27FC236}">
              <a16:creationId xmlns:a16="http://schemas.microsoft.com/office/drawing/2014/main" id="{00000000-0008-0000-0600-00006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a:extLst>
            <a:ext uri="{FF2B5EF4-FFF2-40B4-BE49-F238E27FC236}">
              <a16:creationId xmlns:a16="http://schemas.microsoft.com/office/drawing/2014/main" id="{00000000-0008-0000-0600-000065010000}"/>
            </a:ext>
          </a:extLst>
        </xdr:cNvPr>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a:extLst>
            <a:ext uri="{FF2B5EF4-FFF2-40B4-BE49-F238E27FC236}">
              <a16:creationId xmlns:a16="http://schemas.microsoft.com/office/drawing/2014/main" id="{00000000-0008-0000-0600-000067010000}"/>
            </a:ext>
          </a:extLst>
        </xdr:cNvPr>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111268</xdr:rowOff>
    </xdr:from>
    <xdr:to>
      <xdr:col>55</xdr:col>
      <xdr:colOff>0</xdr:colOff>
      <xdr:row>57</xdr:row>
      <xdr:rowOff>96266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9639300" y="9541018"/>
          <a:ext cx="838200" cy="32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2" name="普通建設事業費平均値テキスト">
          <a:extLst>
            <a:ext uri="{FF2B5EF4-FFF2-40B4-BE49-F238E27FC236}">
              <a16:creationId xmlns:a16="http://schemas.microsoft.com/office/drawing/2014/main" id="{00000000-0008-0000-0600-00006A010000}"/>
            </a:ext>
          </a:extLst>
        </xdr:cNvPr>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111268</xdr:rowOff>
    </xdr:from>
    <xdr:to>
      <xdr:col>50</xdr:col>
      <xdr:colOff>114300</xdr:colOff>
      <xdr:row>55</xdr:row>
      <xdr:rowOff>149301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8750300" y="9541018"/>
          <a:ext cx="889000" cy="3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162681</xdr:rowOff>
    </xdr:from>
    <xdr:to>
      <xdr:col>50</xdr:col>
      <xdr:colOff>165100</xdr:colOff>
      <xdr:row>56</xdr:row>
      <xdr:rowOff>92831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9588500" y="959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83958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83265</xdr:rowOff>
    </xdr:from>
    <xdr:to>
      <xdr:col>45</xdr:col>
      <xdr:colOff>177800</xdr:colOff>
      <xdr:row>55</xdr:row>
      <xdr:rowOff>149301</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7861300" y="9513015"/>
          <a:ext cx="889000" cy="6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157108</xdr:rowOff>
    </xdr:from>
    <xdr:to>
      <xdr:col>46</xdr:col>
      <xdr:colOff>38100</xdr:colOff>
      <xdr:row>56</xdr:row>
      <xdr:rowOff>87258</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8699500" y="95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78385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6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83221</xdr:rowOff>
    </xdr:from>
    <xdr:to>
      <xdr:col>41</xdr:col>
      <xdr:colOff>50800</xdr:colOff>
      <xdr:row>55</xdr:row>
      <xdr:rowOff>83265</xdr:rowOff>
    </xdr:to>
    <xdr:cxnSp macro="">
      <xdr:nvCxnSpPr>
        <xdr:cNvPr id="370" name="直線コネクタ 369">
          <a:extLst>
            <a:ext uri="{FF2B5EF4-FFF2-40B4-BE49-F238E27FC236}">
              <a16:creationId xmlns:a16="http://schemas.microsoft.com/office/drawing/2014/main" id="{00000000-0008-0000-0600-000072010000}"/>
            </a:ext>
          </a:extLst>
        </xdr:cNvPr>
        <xdr:cNvCxnSpPr/>
      </xdr:nvCxnSpPr>
      <xdr:spPr>
        <a:xfrm>
          <a:off x="6972300" y="8998621"/>
          <a:ext cx="889000" cy="5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165324</xdr:rowOff>
    </xdr:from>
    <xdr:to>
      <xdr:col>41</xdr:col>
      <xdr:colOff>101600</xdr:colOff>
      <xdr:row>56</xdr:row>
      <xdr:rowOff>95474</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7810500" y="959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86601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8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19191</xdr:rowOff>
    </xdr:from>
    <xdr:to>
      <xdr:col>36</xdr:col>
      <xdr:colOff>165100</xdr:colOff>
      <xdr:row>56</xdr:row>
      <xdr:rowOff>120791</xdr:rowOff>
    </xdr:to>
    <xdr:sp macro="" textlink="">
      <xdr:nvSpPr>
        <xdr:cNvPr id="373" name="フローチャート: 判断 372">
          <a:extLst>
            <a:ext uri="{FF2B5EF4-FFF2-40B4-BE49-F238E27FC236}">
              <a16:creationId xmlns:a16="http://schemas.microsoft.com/office/drawing/2014/main" id="{00000000-0008-0000-0600-000075010000}"/>
            </a:ext>
          </a:extLst>
        </xdr:cNvPr>
        <xdr:cNvSpPr/>
      </xdr:nvSpPr>
      <xdr:spPr>
        <a:xfrm>
          <a:off x="6921500" y="96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111918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1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45466</xdr:rowOff>
    </xdr:from>
    <xdr:to>
      <xdr:col>55</xdr:col>
      <xdr:colOff>50800</xdr:colOff>
      <xdr:row>57</xdr:row>
      <xdr:rowOff>147066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104267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23893</xdr:rowOff>
    </xdr:from>
    <xdr:ext cx="534377" cy="259045"/>
    <xdr:sp macro="" textlink="">
      <xdr:nvSpPr>
        <xdr:cNvPr id="381" name="普通建設事業費該当値テキスト">
          <a:extLst>
            <a:ext uri="{FF2B5EF4-FFF2-40B4-BE49-F238E27FC236}">
              <a16:creationId xmlns:a16="http://schemas.microsoft.com/office/drawing/2014/main" id="{00000000-0008-0000-0600-00007D010000}"/>
            </a:ext>
          </a:extLst>
        </xdr:cNvPr>
        <xdr:cNvSpPr txBox="1"/>
      </xdr:nvSpPr>
      <xdr:spPr>
        <a:xfrm>
          <a:off x="10528300" y="97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60468</xdr:rowOff>
    </xdr:from>
    <xdr:to>
      <xdr:col>50</xdr:col>
      <xdr:colOff>165100</xdr:colOff>
      <xdr:row>55</xdr:row>
      <xdr:rowOff>162068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9588500" y="94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7145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9372111" y="926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98501</xdr:rowOff>
    </xdr:from>
    <xdr:to>
      <xdr:col>46</xdr:col>
      <xdr:colOff>38100</xdr:colOff>
      <xdr:row>56</xdr:row>
      <xdr:rowOff>28651</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8699500" y="952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45178</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8483111" y="930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32465</xdr:rowOff>
    </xdr:from>
    <xdr:to>
      <xdr:col>41</xdr:col>
      <xdr:colOff>101600</xdr:colOff>
      <xdr:row>55</xdr:row>
      <xdr:rowOff>134065</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7810500" y="94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150592</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7594111" y="923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32421</xdr:rowOff>
    </xdr:from>
    <xdr:to>
      <xdr:col>36</xdr:col>
      <xdr:colOff>165100</xdr:colOff>
      <xdr:row>52</xdr:row>
      <xdr:rowOff>134021</xdr:rowOff>
    </xdr:to>
    <xdr:sp macro="" textlink="">
      <xdr:nvSpPr>
        <xdr:cNvPr id="388" name="楕円 387">
          <a:extLst>
            <a:ext uri="{FF2B5EF4-FFF2-40B4-BE49-F238E27FC236}">
              <a16:creationId xmlns:a16="http://schemas.microsoft.com/office/drawing/2014/main" id="{00000000-0008-0000-0600-000084010000}"/>
            </a:ext>
          </a:extLst>
        </xdr:cNvPr>
        <xdr:cNvSpPr/>
      </xdr:nvSpPr>
      <xdr:spPr>
        <a:xfrm>
          <a:off x="6921500" y="89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150548</xdr:rowOff>
    </xdr:from>
    <xdr:ext cx="534377"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705111" y="872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119445</xdr:rowOff>
    </xdr:from>
    <xdr:to>
      <xdr:col>55</xdr:col>
      <xdr:colOff>0</xdr:colOff>
      <xdr:row>78</xdr:row>
      <xdr:rowOff>91649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9639300" y="13321095"/>
          <a:ext cx="838200" cy="14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119445</xdr:rowOff>
    </xdr:from>
    <xdr:to>
      <xdr:col>50</xdr:col>
      <xdr:colOff>114300</xdr:colOff>
      <xdr:row>78</xdr:row>
      <xdr:rowOff>132339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8750300" y="13321095"/>
          <a:ext cx="889000" cy="18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159606</xdr:rowOff>
    </xdr:from>
    <xdr:to>
      <xdr:col>50</xdr:col>
      <xdr:colOff>165100</xdr:colOff>
      <xdr:row>77</xdr:row>
      <xdr:rowOff>89756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106283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78412</xdr:rowOff>
    </xdr:from>
    <xdr:to>
      <xdr:col>45</xdr:col>
      <xdr:colOff>177800</xdr:colOff>
      <xdr:row>78</xdr:row>
      <xdr:rowOff>132339</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861300" y="13451512"/>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12114</xdr:rowOff>
    </xdr:from>
    <xdr:to>
      <xdr:col>46</xdr:col>
      <xdr:colOff>38100</xdr:colOff>
      <xdr:row>77</xdr:row>
      <xdr:rowOff>113714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130241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78412</xdr:rowOff>
    </xdr:from>
    <xdr:to>
      <xdr:col>41</xdr:col>
      <xdr:colOff>50800</xdr:colOff>
      <xdr:row>78</xdr:row>
      <xdr:rowOff>94255</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flipV="1">
          <a:off x="6972300" y="13451512"/>
          <a:ext cx="889000" cy="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20777</xdr:rowOff>
    </xdr:from>
    <xdr:to>
      <xdr:col>41</xdr:col>
      <xdr:colOff>101600</xdr:colOff>
      <xdr:row>77</xdr:row>
      <xdr:rowOff>122377</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2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138904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9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39545</xdr:rowOff>
    </xdr:from>
    <xdr:to>
      <xdr:col>36</xdr:col>
      <xdr:colOff>165100</xdr:colOff>
      <xdr:row>77</xdr:row>
      <xdr:rowOff>141145</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157672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01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40849</xdr:rowOff>
    </xdr:from>
    <xdr:to>
      <xdr:col>55</xdr:col>
      <xdr:colOff>50800</xdr:colOff>
      <xdr:row>78</xdr:row>
      <xdr:rowOff>142449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4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127226</xdr:rowOff>
    </xdr:from>
    <xdr:ext cx="469744"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32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68645</xdr:rowOff>
    </xdr:from>
    <xdr:to>
      <xdr:col>50</xdr:col>
      <xdr:colOff>165100</xdr:colOff>
      <xdr:row>77</xdr:row>
      <xdr:rowOff>170245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2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161372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36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81539</xdr:rowOff>
    </xdr:from>
    <xdr:to>
      <xdr:col>46</xdr:col>
      <xdr:colOff>38100</xdr:colOff>
      <xdr:row>79</xdr:row>
      <xdr:rowOff>11689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4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2816</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61017" y="1354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27612</xdr:rowOff>
    </xdr:from>
    <xdr:to>
      <xdr:col>41</xdr:col>
      <xdr:colOff>101600</xdr:colOff>
      <xdr:row>78</xdr:row>
      <xdr:rowOff>129212</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40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120339</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626428" y="1349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43455</xdr:rowOff>
    </xdr:from>
    <xdr:to>
      <xdr:col>36</xdr:col>
      <xdr:colOff>165100</xdr:colOff>
      <xdr:row>78</xdr:row>
      <xdr:rowOff>145055</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136182</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37428" y="1350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88742</xdr:rowOff>
    </xdr:from>
    <xdr:to>
      <xdr:col>55</xdr:col>
      <xdr:colOff>0</xdr:colOff>
      <xdr:row>97</xdr:row>
      <xdr:rowOff>50527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547942"/>
          <a:ext cx="838200" cy="1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88742</xdr:rowOff>
    </xdr:from>
    <xdr:to>
      <xdr:col>50</xdr:col>
      <xdr:colOff>114300</xdr:colOff>
      <xdr:row>96</xdr:row>
      <xdr:rowOff>129490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547942"/>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107372</xdr:rowOff>
    </xdr:from>
    <xdr:to>
      <xdr:col>45</xdr:col>
      <xdr:colOff>177800</xdr:colOff>
      <xdr:row>96</xdr:row>
      <xdr:rowOff>129490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6566572"/>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44735</xdr:rowOff>
    </xdr:from>
    <xdr:to>
      <xdr:col>41</xdr:col>
      <xdr:colOff>50800</xdr:colOff>
      <xdr:row>96</xdr:row>
      <xdr:rowOff>107372</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6972300" y="15646685"/>
          <a:ext cx="889000" cy="9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9701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171177</xdr:rowOff>
    </xdr:from>
    <xdr:to>
      <xdr:col>55</xdr:col>
      <xdr:colOff>50800</xdr:colOff>
      <xdr:row>97</xdr:row>
      <xdr:rowOff>101327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6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149604</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6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37942</xdr:rowOff>
    </xdr:from>
    <xdr:to>
      <xdr:col>50</xdr:col>
      <xdr:colOff>165100</xdr:colOff>
      <xdr:row>96</xdr:row>
      <xdr:rowOff>139542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4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156069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2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78690</xdr:rowOff>
    </xdr:from>
    <xdr:to>
      <xdr:col>46</xdr:col>
      <xdr:colOff>38100</xdr:colOff>
      <xdr:row>97</xdr:row>
      <xdr:rowOff>8840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5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25367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31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56572</xdr:rowOff>
    </xdr:from>
    <xdr:to>
      <xdr:col>41</xdr:col>
      <xdr:colOff>101600</xdr:colOff>
      <xdr:row>96</xdr:row>
      <xdr:rowOff>158172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5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3249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2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165385</xdr:rowOff>
    </xdr:from>
    <xdr:to>
      <xdr:col>36</xdr:col>
      <xdr:colOff>165100</xdr:colOff>
      <xdr:row>91</xdr:row>
      <xdr:rowOff>95535</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55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112062</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53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35687</xdr:rowOff>
    </xdr:from>
    <xdr:to>
      <xdr:col>85</xdr:col>
      <xdr:colOff>126364</xdr:colOff>
      <xdr:row>38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50637"/>
          <a:ext cx="1269" cy="1189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153814</xdr:rowOff>
    </xdr:from>
    <xdr:ext cx="469744"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35687</xdr:rowOff>
    </xdr:from>
    <xdr:to>
      <xdr:col>86</xdr:col>
      <xdr:colOff>25400</xdr:colOff>
      <xdr:row>31</xdr:row>
      <xdr:rowOff>35687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130636</xdr:rowOff>
    </xdr:from>
    <xdr:ext cx="378565"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131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107759</xdr:rowOff>
    </xdr:from>
    <xdr:to>
      <xdr:col>85</xdr:col>
      <xdr:colOff>177800</xdr:colOff>
      <xdr:row>37</xdr:row>
      <xdr:rowOff>37909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114617</xdr:rowOff>
    </xdr:from>
    <xdr:to>
      <xdr:col>81</xdr:col>
      <xdr:colOff>101600</xdr:colOff>
      <xdr:row>34</xdr:row>
      <xdr:rowOff>44767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577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61294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554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27178</xdr:rowOff>
    </xdr:from>
    <xdr:to>
      <xdr:col>76</xdr:col>
      <xdr:colOff>165100</xdr:colOff>
      <xdr:row>33</xdr:row>
      <xdr:rowOff>128778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568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145305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54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39179</xdr:rowOff>
    </xdr:from>
    <xdr:to>
      <xdr:col>72</xdr:col>
      <xdr:colOff>38100</xdr:colOff>
      <xdr:row>36</xdr:row>
      <xdr:rowOff>140779</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21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34</xdr:row>
      <xdr:rowOff>157306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598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2032</xdr:rowOff>
    </xdr:from>
    <xdr:to>
      <xdr:col>67</xdr:col>
      <xdr:colOff>101600</xdr:colOff>
      <xdr:row>36</xdr:row>
      <xdr:rowOff>103632</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34</xdr:row>
      <xdr:rowOff>120159</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594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167494</xdr:rowOff>
    </xdr:from>
    <xdr:to>
      <xdr:col>85</xdr:col>
      <xdr:colOff>127000</xdr:colOff>
      <xdr:row>77</xdr:row>
      <xdr:rowOff>170714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69144"/>
          <a:ext cx="8382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147358</xdr:rowOff>
    </xdr:from>
    <xdr:to>
      <xdr:col>81</xdr:col>
      <xdr:colOff>50800</xdr:colOff>
      <xdr:row>77</xdr:row>
      <xdr:rowOff>170714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49008"/>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74308</xdr:rowOff>
    </xdr:from>
    <xdr:to>
      <xdr:col>81</xdr:col>
      <xdr:colOff>101600</xdr:colOff>
      <xdr:row>76</xdr:row>
      <xdr:rowOff>4459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20985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143339</xdr:rowOff>
    </xdr:from>
    <xdr:to>
      <xdr:col>76</xdr:col>
      <xdr:colOff>114300</xdr:colOff>
      <xdr:row>77</xdr:row>
      <xdr:rowOff>147358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44989"/>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55525</xdr:rowOff>
    </xdr:from>
    <xdr:to>
      <xdr:col>76</xdr:col>
      <xdr:colOff>165100</xdr:colOff>
      <xdr:row>75</xdr:row>
      <xdr:rowOff>157125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2202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136367</xdr:rowOff>
    </xdr:from>
    <xdr:to>
      <xdr:col>71</xdr:col>
      <xdr:colOff>177800</xdr:colOff>
      <xdr:row>77</xdr:row>
      <xdr:rowOff>143339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38017"/>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41370</xdr:rowOff>
    </xdr:from>
    <xdr:to>
      <xdr:col>72</xdr:col>
      <xdr:colOff>38100</xdr:colOff>
      <xdr:row>75</xdr:row>
      <xdr:rowOff>142970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159497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15881</xdr:rowOff>
    </xdr:from>
    <xdr:to>
      <xdr:col>67</xdr:col>
      <xdr:colOff>101600</xdr:colOff>
      <xdr:row>75</xdr:row>
      <xdr:rowOff>117481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134008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116694</xdr:rowOff>
    </xdr:from>
    <xdr:to>
      <xdr:col>85</xdr:col>
      <xdr:colOff>177800</xdr:colOff>
      <xdr:row>78</xdr:row>
      <xdr:rowOff>46844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31621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119914</xdr:rowOff>
    </xdr:from>
    <xdr:to>
      <xdr:col>81</xdr:col>
      <xdr:colOff>101600</xdr:colOff>
      <xdr:row>78</xdr:row>
      <xdr:rowOff>50064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41191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96558</xdr:rowOff>
    </xdr:from>
    <xdr:to>
      <xdr:col>76</xdr:col>
      <xdr:colOff>165100</xdr:colOff>
      <xdr:row>78</xdr:row>
      <xdr:rowOff>26708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17835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92539</xdr:rowOff>
    </xdr:from>
    <xdr:to>
      <xdr:col>72</xdr:col>
      <xdr:colOff>38100</xdr:colOff>
      <xdr:row>78</xdr:row>
      <xdr:rowOff>22689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13816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85567</xdr:rowOff>
    </xdr:from>
    <xdr:to>
      <xdr:col>67</xdr:col>
      <xdr:colOff>101600</xdr:colOff>
      <xdr:row>78</xdr:row>
      <xdr:rowOff>15717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6844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79944</xdr:rowOff>
    </xdr:from>
    <xdr:to>
      <xdr:col>85</xdr:col>
      <xdr:colOff>127000</xdr:colOff>
      <xdr:row>91</xdr:row>
      <xdr:rowOff>83831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5681894"/>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79944</xdr:rowOff>
    </xdr:from>
    <xdr:to>
      <xdr:col>81</xdr:col>
      <xdr:colOff>50800</xdr:colOff>
      <xdr:row>94</xdr:row>
      <xdr:rowOff>101250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5681894"/>
          <a:ext cx="889000" cy="53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156519</xdr:rowOff>
    </xdr:from>
    <xdr:to>
      <xdr:col>81</xdr:col>
      <xdr:colOff>101600</xdr:colOff>
      <xdr:row>95</xdr:row>
      <xdr:rowOff>86669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27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77796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6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38979</xdr:rowOff>
    </xdr:from>
    <xdr:to>
      <xdr:col>76</xdr:col>
      <xdr:colOff>114300</xdr:colOff>
      <xdr:row>94</xdr:row>
      <xdr:rowOff>101250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5983829"/>
          <a:ext cx="889000" cy="23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61559</xdr:rowOff>
    </xdr:from>
    <xdr:to>
      <xdr:col>76</xdr:col>
      <xdr:colOff>165100</xdr:colOff>
      <xdr:row>93</xdr:row>
      <xdr:rowOff>163159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00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8236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578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76515</xdr:rowOff>
    </xdr:from>
    <xdr:to>
      <xdr:col>71</xdr:col>
      <xdr:colOff>177800</xdr:colOff>
      <xdr:row>93</xdr:row>
      <xdr:rowOff>38979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5507015"/>
          <a:ext cx="889000" cy="47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165939</xdr:rowOff>
    </xdr:from>
    <xdr:to>
      <xdr:col>72</xdr:col>
      <xdr:colOff>38100</xdr:colOff>
      <xdr:row>95</xdr:row>
      <xdr:rowOff>96089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2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87216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155651</xdr:rowOff>
    </xdr:from>
    <xdr:to>
      <xdr:col>67</xdr:col>
      <xdr:colOff>101600</xdr:colOff>
      <xdr:row>96</xdr:row>
      <xdr:rowOff>85801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4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76928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53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33031</xdr:rowOff>
    </xdr:from>
    <xdr:to>
      <xdr:col>85</xdr:col>
      <xdr:colOff>177800</xdr:colOff>
      <xdr:row>91</xdr:row>
      <xdr:rowOff>134631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56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157508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55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29144</xdr:rowOff>
    </xdr:from>
    <xdr:to>
      <xdr:col>81</xdr:col>
      <xdr:colOff>101600</xdr:colOff>
      <xdr:row>91</xdr:row>
      <xdr:rowOff>130744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56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147271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54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50450</xdr:rowOff>
    </xdr:from>
    <xdr:to>
      <xdr:col>76</xdr:col>
      <xdr:colOff>165100</xdr:colOff>
      <xdr:row>94</xdr:row>
      <xdr:rowOff>152050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1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143177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2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159629</xdr:rowOff>
    </xdr:from>
    <xdr:to>
      <xdr:col>72</xdr:col>
      <xdr:colOff>38100</xdr:colOff>
      <xdr:row>93</xdr:row>
      <xdr:rowOff>89779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59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106306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570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25715</xdr:rowOff>
    </xdr:from>
    <xdr:to>
      <xdr:col>67</xdr:col>
      <xdr:colOff>101600</xdr:colOff>
      <xdr:row>90</xdr:row>
      <xdr:rowOff>127315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54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143842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523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45648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732198"/>
          <a:ext cx="838200" cy="5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129068</xdr:rowOff>
    </xdr:from>
    <xdr:to>
      <xdr:col>112</xdr:col>
      <xdr:colOff>38100</xdr:colOff>
      <xdr:row>38</xdr:row>
      <xdr:rowOff>59218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75745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4017" y="6247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67999</xdr:rowOff>
    </xdr:from>
    <xdr:to>
      <xdr:col>107</xdr:col>
      <xdr:colOff>101600</xdr:colOff>
      <xdr:row>37</xdr:row>
      <xdr:rowOff>169599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1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14676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18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109474</xdr:rowOff>
    </xdr:from>
    <xdr:to>
      <xdr:col>102</xdr:col>
      <xdr:colOff>165100</xdr:colOff>
      <xdr:row>38</xdr:row>
      <xdr:rowOff>39624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56151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22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16074</xdr:rowOff>
    </xdr:from>
    <xdr:to>
      <xdr:col>98</xdr:col>
      <xdr:colOff>38100</xdr:colOff>
      <xdr:row>38</xdr:row>
      <xdr:rowOff>117674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134202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30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166298</xdr:rowOff>
    </xdr:from>
    <xdr:to>
      <xdr:col>116</xdr:col>
      <xdr:colOff>114300</xdr:colOff>
      <xdr:row>39</xdr:row>
      <xdr:rowOff>96448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81225</xdr:rowOff>
    </xdr:from>
    <xdr:ext cx="378565"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38735</xdr:rowOff>
    </xdr:from>
    <xdr:to>
      <xdr:col>116</xdr:col>
      <xdr:colOff>63500</xdr:colOff>
      <xdr:row>59</xdr:row>
      <xdr:rowOff>40487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54285"/>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38506</xdr:rowOff>
    </xdr:from>
    <xdr:to>
      <xdr:col>111</xdr:col>
      <xdr:colOff>177800</xdr:colOff>
      <xdr:row>59</xdr:row>
      <xdr:rowOff>40487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5405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6147</xdr:rowOff>
    </xdr:from>
    <xdr:to>
      <xdr:col>112</xdr:col>
      <xdr:colOff>38100</xdr:colOff>
      <xdr:row>57</xdr:row>
      <xdr:rowOff>107747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77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124274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5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38506</xdr:rowOff>
    </xdr:from>
    <xdr:to>
      <xdr:col>107</xdr:col>
      <xdr:colOff>50800</xdr:colOff>
      <xdr:row>59</xdr:row>
      <xdr:rowOff>39192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5405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46304</xdr:rowOff>
    </xdr:from>
    <xdr:to>
      <xdr:col>107</xdr:col>
      <xdr:colOff>101600</xdr:colOff>
      <xdr:row>57</xdr:row>
      <xdr:rowOff>147904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1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164431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59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37897</xdr:rowOff>
    </xdr:from>
    <xdr:to>
      <xdr:col>102</xdr:col>
      <xdr:colOff>114300</xdr:colOff>
      <xdr:row>59</xdr:row>
      <xdr:rowOff>39192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344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25806</xdr:rowOff>
    </xdr:from>
    <xdr:to>
      <xdr:col>102</xdr:col>
      <xdr:colOff>165100</xdr:colOff>
      <xdr:row>57</xdr:row>
      <xdr:rowOff>127406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7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143933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57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39218</xdr:rowOff>
    </xdr:from>
    <xdr:to>
      <xdr:col>98</xdr:col>
      <xdr:colOff>38100</xdr:colOff>
      <xdr:row>57</xdr:row>
      <xdr:rowOff>140818</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81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157345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58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159385</xdr:rowOff>
    </xdr:from>
    <xdr:to>
      <xdr:col>116</xdr:col>
      <xdr:colOff>114300</xdr:colOff>
      <xdr:row>59</xdr:row>
      <xdr:rowOff>89535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74312</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18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161137</xdr:rowOff>
    </xdr:from>
    <xdr:to>
      <xdr:col>112</xdr:col>
      <xdr:colOff>38100</xdr:colOff>
      <xdr:row>59</xdr:row>
      <xdr:rowOff>91287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82414</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19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159156</xdr:rowOff>
    </xdr:from>
    <xdr:to>
      <xdr:col>107</xdr:col>
      <xdr:colOff>101600</xdr:colOff>
      <xdr:row>59</xdr:row>
      <xdr:rowOff>89306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80433</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19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159842</xdr:rowOff>
    </xdr:from>
    <xdr:to>
      <xdr:col>102</xdr:col>
      <xdr:colOff>165100</xdr:colOff>
      <xdr:row>59</xdr:row>
      <xdr:rowOff>89992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81119</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19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158547</xdr:rowOff>
    </xdr:from>
    <xdr:to>
      <xdr:col>98</xdr:col>
      <xdr:colOff>38100</xdr:colOff>
      <xdr:row>59</xdr:row>
      <xdr:rowOff>88697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79824</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195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3135</xdr:rowOff>
    </xdr:from>
    <xdr:to>
      <xdr:col>116</xdr:col>
      <xdr:colOff>63500</xdr:colOff>
      <xdr:row>75</xdr:row>
      <xdr:rowOff>35230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518985"/>
          <a:ext cx="838200" cy="37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3135</xdr:rowOff>
    </xdr:from>
    <xdr:to>
      <xdr:col>111</xdr:col>
      <xdr:colOff>177800</xdr:colOff>
      <xdr:row>73</xdr:row>
      <xdr:rowOff>102438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518985"/>
          <a:ext cx="889000" cy="9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105039</xdr:rowOff>
    </xdr:from>
    <xdr:to>
      <xdr:col>112</xdr:col>
      <xdr:colOff>38100</xdr:colOff>
      <xdr:row>74</xdr:row>
      <xdr:rowOff>35189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6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26316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1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102438</xdr:rowOff>
    </xdr:from>
    <xdr:to>
      <xdr:col>107</xdr:col>
      <xdr:colOff>50800</xdr:colOff>
      <xdr:row>74</xdr:row>
      <xdr:rowOff>12370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618288"/>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122275</xdr:rowOff>
    </xdr:from>
    <xdr:to>
      <xdr:col>107</xdr:col>
      <xdr:colOff>101600</xdr:colOff>
      <xdr:row>74</xdr:row>
      <xdr:rowOff>52425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63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43552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12370</xdr:rowOff>
    </xdr:from>
    <xdr:to>
      <xdr:col>102</xdr:col>
      <xdr:colOff>114300</xdr:colOff>
      <xdr:row>74</xdr:row>
      <xdr:rowOff>13330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699670"/>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101381</xdr:rowOff>
    </xdr:from>
    <xdr:to>
      <xdr:col>102</xdr:col>
      <xdr:colOff>165100</xdr:colOff>
      <xdr:row>74</xdr:row>
      <xdr:rowOff>31531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61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48058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39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60737</xdr:rowOff>
    </xdr:from>
    <xdr:to>
      <xdr:col>98</xdr:col>
      <xdr:colOff>38100</xdr:colOff>
      <xdr:row>73</xdr:row>
      <xdr:rowOff>162337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5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7414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3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155880</xdr:rowOff>
    </xdr:from>
    <xdr:to>
      <xdr:col>116</xdr:col>
      <xdr:colOff>114300</xdr:colOff>
      <xdr:row>75</xdr:row>
      <xdr:rowOff>86030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7307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123785</xdr:rowOff>
    </xdr:from>
    <xdr:to>
      <xdr:col>112</xdr:col>
      <xdr:colOff>38100</xdr:colOff>
      <xdr:row>73</xdr:row>
      <xdr:rowOff>53935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4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70462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2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51638</xdr:rowOff>
    </xdr:from>
    <xdr:to>
      <xdr:col>107</xdr:col>
      <xdr:colOff>101600</xdr:colOff>
      <xdr:row>73</xdr:row>
      <xdr:rowOff>153238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169765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133020</xdr:rowOff>
    </xdr:from>
    <xdr:to>
      <xdr:col>102</xdr:col>
      <xdr:colOff>165100</xdr:colOff>
      <xdr:row>74</xdr:row>
      <xdr:rowOff>63170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54297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74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133980</xdr:rowOff>
    </xdr:from>
    <xdr:to>
      <xdr:col>98</xdr:col>
      <xdr:colOff>38100</xdr:colOff>
      <xdr:row>74</xdr:row>
      <xdr:rowOff>64130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55257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7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119,935</a:t>
          </a:r>
          <a:r>
            <a:rPr kumimoji="1" lang="ja-JP" altLang="en-US" sz="1300">
              <a:latin typeface="ＭＳ Ｐゴシック" panose="020B0600070205080204" pitchFamily="50" charset="-128"/>
              <a:ea typeface="ＭＳ Ｐゴシック" panose="020B0600070205080204" pitchFamily="50" charset="-128"/>
            </a:rPr>
            <a:t>円となっており、増加傾向にある。</a:t>
          </a:r>
        </a:p>
        <a:p>
          <a:r>
            <a:rPr kumimoji="1" lang="ja-JP" altLang="en-US" sz="1300">
              <a:latin typeface="ＭＳ Ｐゴシック" panose="020B0600070205080204" pitchFamily="50" charset="-128"/>
              <a:ea typeface="ＭＳ Ｐゴシック" panose="020B0600070205080204" pitchFamily="50" charset="-128"/>
            </a:rPr>
            <a:t>・物件費については、住民一人当たり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108,939</a:t>
          </a:r>
          <a:r>
            <a:rPr kumimoji="1" lang="ja-JP" altLang="en-US" sz="1300">
              <a:latin typeface="ＭＳ Ｐゴシック" panose="020B0600070205080204" pitchFamily="50" charset="-128"/>
              <a:ea typeface="ＭＳ Ｐゴシック" panose="020B0600070205080204" pitchFamily="50" charset="-128"/>
            </a:rPr>
            <a:t>円となっており、類似団体と比べて高い水準にある。アウトソーシングを推進していることと、充実した施設の維持管理によるものが大きく、今後も業務の外部委託化が進めば物件費は増加していくと見込まれるが、事務事業の見直しに努める。</a:t>
          </a:r>
        </a:p>
        <a:p>
          <a:r>
            <a:rPr kumimoji="1" lang="ja-JP" altLang="en-US" sz="1300">
              <a:latin typeface="ＭＳ Ｐゴシック" panose="020B0600070205080204" pitchFamily="50" charset="-128"/>
              <a:ea typeface="ＭＳ Ｐゴシック" panose="020B0600070205080204" pitchFamily="50" charset="-128"/>
            </a:rPr>
            <a:t>・補助費等は、特別定額給付金をはじめとした給付や市独自の経済対策等により大幅に増加した。また、国庫補助金の過年度精算の規模が年々増大しており、増加傾向の要因となっている。加えて、保育需要の増大を背景に、保育施設等への補助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・公債費は類似団体と比べて低い水準となっているが、今後は小中学校をはじめとする公共施設の更新等に伴い、公債費の増加が予想される。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147,643
144,420
10.98
88,165,578
83,891,129
4,274,449
43,057,331
11,781,177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28448</xdr:rowOff>
    </xdr:from>
    <xdr:to>
      <xdr:col>24</xdr:col>
      <xdr:colOff>62865</xdr:colOff>
      <xdr:row>39</xdr:row>
      <xdr:rowOff>79502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514848"/>
          <a:ext cx="1270" cy="125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83329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79502</xdr:rowOff>
    </xdr:from>
    <xdr:to>
      <xdr:col>24</xdr:col>
      <xdr:colOff>152400</xdr:colOff>
      <xdr:row>39</xdr:row>
      <xdr:rowOff>79502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146575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28448</xdr:rowOff>
    </xdr:from>
    <xdr:to>
      <xdr:col>24</xdr:col>
      <xdr:colOff>152400</xdr:colOff>
      <xdr:row>32</xdr:row>
      <xdr:rowOff>28448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51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7112</xdr:rowOff>
    </xdr:from>
    <xdr:to>
      <xdr:col>24</xdr:col>
      <xdr:colOff>63500</xdr:colOff>
      <xdr:row>32</xdr:row>
      <xdr:rowOff>28448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93512"/>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96283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68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117856</xdr:rowOff>
    </xdr:from>
    <xdr:to>
      <xdr:col>24</xdr:col>
      <xdr:colOff>114300</xdr:colOff>
      <xdr:row>37</xdr:row>
      <xdr:rowOff>48006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9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151130</xdr:rowOff>
    </xdr:from>
    <xdr:to>
      <xdr:col>19</xdr:col>
      <xdr:colOff>177800</xdr:colOff>
      <xdr:row>32</xdr:row>
      <xdr:rowOff>7112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66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151130</xdr:rowOff>
    </xdr:from>
    <xdr:to>
      <xdr:col>15</xdr:col>
      <xdr:colOff>50800</xdr:colOff>
      <xdr:row>31</xdr:row>
      <xdr:rowOff>161036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6608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138938</xdr:rowOff>
    </xdr:from>
    <xdr:to>
      <xdr:col>10</xdr:col>
      <xdr:colOff>114300</xdr:colOff>
      <xdr:row>31</xdr:row>
      <xdr:rowOff>161036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5388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149098</xdr:rowOff>
    </xdr:from>
    <xdr:to>
      <xdr:col>24</xdr:col>
      <xdr:colOff>114300</xdr:colOff>
      <xdr:row>32</xdr:row>
      <xdr:rowOff>79248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102125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127762</xdr:rowOff>
    </xdr:from>
    <xdr:to>
      <xdr:col>20</xdr:col>
      <xdr:colOff>38100</xdr:colOff>
      <xdr:row>32</xdr:row>
      <xdr:rowOff>57912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74439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1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100330</xdr:rowOff>
    </xdr:from>
    <xdr:to>
      <xdr:col>15</xdr:col>
      <xdr:colOff>101600</xdr:colOff>
      <xdr:row>32</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47007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110236</xdr:rowOff>
    </xdr:from>
    <xdr:to>
      <xdr:col>10</xdr:col>
      <xdr:colOff>165100</xdr:colOff>
      <xdr:row>32</xdr:row>
      <xdr:rowOff>40386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56913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88138</xdr:rowOff>
    </xdr:from>
    <xdr:to>
      <xdr:col>6</xdr:col>
      <xdr:colOff>38100</xdr:colOff>
      <xdr:row>32</xdr:row>
      <xdr:rowOff>18288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34815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7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104039</xdr:rowOff>
    </xdr:from>
    <xdr:to>
      <xdr:col>24</xdr:col>
      <xdr:colOff>63500</xdr:colOff>
      <xdr:row>57</xdr:row>
      <xdr:rowOff>87503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676539"/>
          <a:ext cx="838200" cy="118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87503</xdr:rowOff>
    </xdr:from>
    <xdr:to>
      <xdr:col>19</xdr:col>
      <xdr:colOff>177800</xdr:colOff>
      <xdr:row>57</xdr:row>
      <xdr:rowOff>137294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60153"/>
          <a:ext cx="889000" cy="4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151645</xdr:rowOff>
    </xdr:from>
    <xdr:to>
      <xdr:col>20</xdr:col>
      <xdr:colOff>38100</xdr:colOff>
      <xdr:row>58</xdr:row>
      <xdr:rowOff>81795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72922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0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63511</xdr:rowOff>
    </xdr:from>
    <xdr:to>
      <xdr:col>15</xdr:col>
      <xdr:colOff>50800</xdr:colOff>
      <xdr:row>57</xdr:row>
      <xdr:rowOff>137294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836161"/>
          <a:ext cx="889000" cy="7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110018</xdr:rowOff>
    </xdr:from>
    <xdr:to>
      <xdr:col>15</xdr:col>
      <xdr:colOff>101600</xdr:colOff>
      <xdr:row>58</xdr:row>
      <xdr:rowOff>40168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88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31295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9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112780</xdr:rowOff>
    </xdr:from>
    <xdr:to>
      <xdr:col>10</xdr:col>
      <xdr:colOff>114300</xdr:colOff>
      <xdr:row>57</xdr:row>
      <xdr:rowOff>63511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542530"/>
          <a:ext cx="889000" cy="29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29997</xdr:rowOff>
    </xdr:from>
    <xdr:to>
      <xdr:col>10</xdr:col>
      <xdr:colOff>165100</xdr:colOff>
      <xdr:row>58</xdr:row>
      <xdr:rowOff>131597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122724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53870</xdr:rowOff>
    </xdr:from>
    <xdr:to>
      <xdr:col>6</xdr:col>
      <xdr:colOff>38100</xdr:colOff>
      <xdr:row>58</xdr:row>
      <xdr:rowOff>155470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146597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53239</xdr:rowOff>
    </xdr:from>
    <xdr:to>
      <xdr:col>24</xdr:col>
      <xdr:colOff>114300</xdr:colOff>
      <xdr:row>50</xdr:row>
      <xdr:rowOff>154839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62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6266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57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36703</xdr:rowOff>
    </xdr:from>
    <xdr:to>
      <xdr:col>20</xdr:col>
      <xdr:colOff>38100</xdr:colOff>
      <xdr:row>57</xdr:row>
      <xdr:rowOff>138303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154830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5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86494</xdr:rowOff>
    </xdr:from>
    <xdr:to>
      <xdr:col>15</xdr:col>
      <xdr:colOff>101600</xdr:colOff>
      <xdr:row>58</xdr:row>
      <xdr:rowOff>16644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33171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6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12711</xdr:rowOff>
    </xdr:from>
    <xdr:to>
      <xdr:col>10</xdr:col>
      <xdr:colOff>165100</xdr:colOff>
      <xdr:row>57</xdr:row>
      <xdr:rowOff>114311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130838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56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61980</xdr:rowOff>
    </xdr:from>
    <xdr:to>
      <xdr:col>6</xdr:col>
      <xdr:colOff>38100</xdr:colOff>
      <xdr:row>55</xdr:row>
      <xdr:rowOff>163580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4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8657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2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151688</xdr:rowOff>
    </xdr:from>
    <xdr:to>
      <xdr:col>24</xdr:col>
      <xdr:colOff>63500</xdr:colOff>
      <xdr:row>73</xdr:row>
      <xdr:rowOff>2070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49608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2070</xdr:rowOff>
    </xdr:from>
    <xdr:to>
      <xdr:col>19</xdr:col>
      <xdr:colOff>177800</xdr:colOff>
      <xdr:row>73</xdr:row>
      <xdr:rowOff>117666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517920"/>
          <a:ext cx="889000" cy="1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57277</xdr:rowOff>
    </xdr:from>
    <xdr:to>
      <xdr:col>15</xdr:col>
      <xdr:colOff>50800</xdr:colOff>
      <xdr:row>73</xdr:row>
      <xdr:rowOff>117666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573127"/>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57277</xdr:rowOff>
    </xdr:from>
    <xdr:to>
      <xdr:col>10</xdr:col>
      <xdr:colOff>114300</xdr:colOff>
      <xdr:row>74</xdr:row>
      <xdr:rowOff>133223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573127"/>
          <a:ext cx="889000" cy="2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100888</xdr:rowOff>
    </xdr:from>
    <xdr:to>
      <xdr:col>24</xdr:col>
      <xdr:colOff>114300</xdr:colOff>
      <xdr:row>73</xdr:row>
      <xdr:rowOff>31038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4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123765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29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122720</xdr:rowOff>
    </xdr:from>
    <xdr:to>
      <xdr:col>20</xdr:col>
      <xdr:colOff>38100</xdr:colOff>
      <xdr:row>73</xdr:row>
      <xdr:rowOff>52870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4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69397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24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66866</xdr:rowOff>
    </xdr:from>
    <xdr:to>
      <xdr:col>15</xdr:col>
      <xdr:colOff>101600</xdr:colOff>
      <xdr:row>73</xdr:row>
      <xdr:rowOff>168466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5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13543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35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6477</xdr:rowOff>
    </xdr:from>
    <xdr:to>
      <xdr:col>10</xdr:col>
      <xdr:colOff>165100</xdr:colOff>
      <xdr:row>73</xdr:row>
      <xdr:rowOff>108077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5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124604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29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82423</xdr:rowOff>
    </xdr:from>
    <xdr:to>
      <xdr:col>6</xdr:col>
      <xdr:colOff>38100</xdr:colOff>
      <xdr:row>75</xdr:row>
      <xdr:rowOff>12573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7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29100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54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85750</xdr:rowOff>
    </xdr:from>
    <xdr:to>
      <xdr:col>24</xdr:col>
      <xdr:colOff>62865</xdr:colOff>
      <xdr:row>99</xdr:row>
      <xdr:rowOff>35482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6202050"/>
          <a:ext cx="1270" cy="806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39309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35482</xdr:rowOff>
    </xdr:from>
    <xdr:to>
      <xdr:col>24</xdr:col>
      <xdr:colOff>152400</xdr:colOff>
      <xdr:row>99</xdr:row>
      <xdr:rowOff>35482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09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32427</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9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85750</xdr:rowOff>
    </xdr:from>
    <xdr:to>
      <xdr:col>24</xdr:col>
      <xdr:colOff>152400</xdr:colOff>
      <xdr:row>94</xdr:row>
      <xdr:rowOff>85750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20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14474</xdr:rowOff>
    </xdr:from>
    <xdr:to>
      <xdr:col>24</xdr:col>
      <xdr:colOff>63500</xdr:colOff>
      <xdr:row>96</xdr:row>
      <xdr:rowOff>39139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02224"/>
          <a:ext cx="838200" cy="19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137507</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96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159080</xdr:rowOff>
    </xdr:from>
    <xdr:to>
      <xdr:col>24</xdr:col>
      <xdr:colOff>114300</xdr:colOff>
      <xdr:row>97</xdr:row>
      <xdr:rowOff>89230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14474</xdr:rowOff>
    </xdr:from>
    <xdr:to>
      <xdr:col>19</xdr:col>
      <xdr:colOff>177800</xdr:colOff>
      <xdr:row>95</xdr:row>
      <xdr:rowOff>141117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02224"/>
          <a:ext cx="889000" cy="12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141117</xdr:rowOff>
    </xdr:from>
    <xdr:to>
      <xdr:col>15</xdr:col>
      <xdr:colOff>50800</xdr:colOff>
      <xdr:row>96</xdr:row>
      <xdr:rowOff>40077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28867"/>
          <a:ext cx="889000" cy="7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28670</xdr:rowOff>
    </xdr:from>
    <xdr:to>
      <xdr:col>10</xdr:col>
      <xdr:colOff>114300</xdr:colOff>
      <xdr:row>96</xdr:row>
      <xdr:rowOff>40077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5802070"/>
          <a:ext cx="889000" cy="69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52948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159789</xdr:rowOff>
    </xdr:from>
    <xdr:to>
      <xdr:col>24</xdr:col>
      <xdr:colOff>114300</xdr:colOff>
      <xdr:row>96</xdr:row>
      <xdr:rowOff>89939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11216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135124</xdr:rowOff>
    </xdr:from>
    <xdr:to>
      <xdr:col>20</xdr:col>
      <xdr:colOff>38100</xdr:colOff>
      <xdr:row>95</xdr:row>
      <xdr:rowOff>65274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81801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2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90317</xdr:rowOff>
    </xdr:from>
    <xdr:to>
      <xdr:col>15</xdr:col>
      <xdr:colOff>101600</xdr:colOff>
      <xdr:row>96</xdr:row>
      <xdr:rowOff>20467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36994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5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160727</xdr:rowOff>
    </xdr:from>
    <xdr:to>
      <xdr:col>10</xdr:col>
      <xdr:colOff>165100</xdr:colOff>
      <xdr:row>96</xdr:row>
      <xdr:rowOff>90877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107404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2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149320</xdr:rowOff>
    </xdr:from>
    <xdr:to>
      <xdr:col>6</xdr:col>
      <xdr:colOff>38100</xdr:colOff>
      <xdr:row>92</xdr:row>
      <xdr:rowOff>79470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7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95997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52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71501</xdr:rowOff>
    </xdr:from>
    <xdr:to>
      <xdr:col>55</xdr:col>
      <xdr:colOff>0</xdr:colOff>
      <xdr:row>35</xdr:row>
      <xdr:rowOff>73406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07225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5605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70739</xdr:rowOff>
    </xdr:from>
    <xdr:to>
      <xdr:col>50</xdr:col>
      <xdr:colOff>114300</xdr:colOff>
      <xdr:row>35</xdr:row>
      <xdr:rowOff>71501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07148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29083</xdr:rowOff>
    </xdr:from>
    <xdr:to>
      <xdr:col>50</xdr:col>
      <xdr:colOff>165100</xdr:colOff>
      <xdr:row>37</xdr:row>
      <xdr:rowOff>130683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121810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70739</xdr:rowOff>
    </xdr:from>
    <xdr:to>
      <xdr:col>45</xdr:col>
      <xdr:colOff>177800</xdr:colOff>
      <xdr:row>35</xdr:row>
      <xdr:rowOff>101981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071489"/>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19939</xdr:rowOff>
    </xdr:from>
    <xdr:to>
      <xdr:col>46</xdr:col>
      <xdr:colOff>38100</xdr:colOff>
      <xdr:row>37</xdr:row>
      <xdr:rowOff>121539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112666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86360</xdr:rowOff>
    </xdr:from>
    <xdr:to>
      <xdr:col>41</xdr:col>
      <xdr:colOff>50800</xdr:colOff>
      <xdr:row>35</xdr:row>
      <xdr:rowOff>101981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08711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145288</xdr:rowOff>
    </xdr:from>
    <xdr:to>
      <xdr:col>41</xdr:col>
      <xdr:colOff>101600</xdr:colOff>
      <xdr:row>37</xdr:row>
      <xdr:rowOff>75438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66565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163957</xdr:rowOff>
    </xdr:from>
    <xdr:to>
      <xdr:col>36</xdr:col>
      <xdr:colOff>165100</xdr:colOff>
      <xdr:row>37</xdr:row>
      <xdr:rowOff>94107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85234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42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22606</xdr:rowOff>
    </xdr:from>
    <xdr:to>
      <xdr:col>55</xdr:col>
      <xdr:colOff>50800</xdr:colOff>
      <xdr:row>35</xdr:row>
      <xdr:rowOff>124206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45483</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20701</xdr:rowOff>
    </xdr:from>
    <xdr:to>
      <xdr:col>50</xdr:col>
      <xdr:colOff>165100</xdr:colOff>
      <xdr:row>35</xdr:row>
      <xdr:rowOff>122301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0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138828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7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19939</xdr:rowOff>
    </xdr:from>
    <xdr:to>
      <xdr:col>46</xdr:col>
      <xdr:colOff>38100</xdr:colOff>
      <xdr:row>35</xdr:row>
      <xdr:rowOff>121539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0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138066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51181</xdr:rowOff>
    </xdr:from>
    <xdr:to>
      <xdr:col>41</xdr:col>
      <xdr:colOff>101600</xdr:colOff>
      <xdr:row>35</xdr:row>
      <xdr:rowOff>152781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0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169308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82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35560</xdr:rowOff>
    </xdr:from>
    <xdr:to>
      <xdr:col>36</xdr:col>
      <xdr:colOff>165100</xdr:colOff>
      <xdr:row>35</xdr:row>
      <xdr:rowOff>137160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153687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1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6274</xdr:rowOff>
    </xdr:from>
    <xdr:to>
      <xdr:col>55</xdr:col>
      <xdr:colOff>0</xdr:colOff>
      <xdr:row>59</xdr:row>
      <xdr:rowOff>8484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21824"/>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6274</xdr:rowOff>
    </xdr:from>
    <xdr:to>
      <xdr:col>50</xdr:col>
      <xdr:colOff>114300</xdr:colOff>
      <xdr:row>59</xdr:row>
      <xdr:rowOff>8255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2182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36550</xdr:rowOff>
    </xdr:from>
    <xdr:to>
      <xdr:col>50</xdr:col>
      <xdr:colOff>165100</xdr:colOff>
      <xdr:row>57</xdr:row>
      <xdr:rowOff>138150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154677</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5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165456</xdr:rowOff>
    </xdr:from>
    <xdr:to>
      <xdr:col>45</xdr:col>
      <xdr:colOff>177800</xdr:colOff>
      <xdr:row>59</xdr:row>
      <xdr:rowOff>8255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09556"/>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33731</xdr:rowOff>
    </xdr:from>
    <xdr:to>
      <xdr:col>46</xdr:col>
      <xdr:colOff>38100</xdr:colOff>
      <xdr:row>57</xdr:row>
      <xdr:rowOff>135331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0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151858</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58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165456</xdr:rowOff>
    </xdr:from>
    <xdr:to>
      <xdr:col>41</xdr:col>
      <xdr:colOff>50800</xdr:colOff>
      <xdr:row>59</xdr:row>
      <xdr:rowOff>10999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0955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432</xdr:rowOff>
    </xdr:from>
    <xdr:to>
      <xdr:col>41</xdr:col>
      <xdr:colOff>101600</xdr:colOff>
      <xdr:row>57</xdr:row>
      <xdr:rowOff>102032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118559</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54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32436</xdr:rowOff>
    </xdr:from>
    <xdr:to>
      <xdr:col>36</xdr:col>
      <xdr:colOff>165100</xdr:colOff>
      <xdr:row>57</xdr:row>
      <xdr:rowOff>134036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150563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129134</xdr:rowOff>
    </xdr:from>
    <xdr:to>
      <xdr:col>55</xdr:col>
      <xdr:colOff>50800</xdr:colOff>
      <xdr:row>59</xdr:row>
      <xdr:rowOff>59284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44061</xdr:rowOff>
    </xdr:from>
    <xdr:ext cx="378565"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88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126924</xdr:rowOff>
    </xdr:from>
    <xdr:to>
      <xdr:col>50</xdr:col>
      <xdr:colOff>165100</xdr:colOff>
      <xdr:row>59</xdr:row>
      <xdr:rowOff>57074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48201</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50017" y="1016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128905</xdr:rowOff>
    </xdr:from>
    <xdr:to>
      <xdr:col>46</xdr:col>
      <xdr:colOff>38100</xdr:colOff>
      <xdr:row>59</xdr:row>
      <xdr:rowOff>59055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50182</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61017" y="1016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114656</xdr:rowOff>
    </xdr:from>
    <xdr:to>
      <xdr:col>41</xdr:col>
      <xdr:colOff>101600</xdr:colOff>
      <xdr:row>59</xdr:row>
      <xdr:rowOff>44806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5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35933</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72017" y="1015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131649</xdr:rowOff>
    </xdr:from>
    <xdr:to>
      <xdr:col>36</xdr:col>
      <xdr:colOff>165100</xdr:colOff>
      <xdr:row>59</xdr:row>
      <xdr:rowOff>61799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52926</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3017" y="10168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36297</xdr:rowOff>
    </xdr:from>
    <xdr:to>
      <xdr:col>55</xdr:col>
      <xdr:colOff>0</xdr:colOff>
      <xdr:row>78</xdr:row>
      <xdr:rowOff>81865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66497"/>
          <a:ext cx="838200" cy="3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81865</xdr:rowOff>
    </xdr:from>
    <xdr:to>
      <xdr:col>50</xdr:col>
      <xdr:colOff>114300</xdr:colOff>
      <xdr:row>78</xdr:row>
      <xdr:rowOff>104420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54965"/>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68974</xdr:rowOff>
    </xdr:from>
    <xdr:to>
      <xdr:col>50</xdr:col>
      <xdr:colOff>165100</xdr:colOff>
      <xdr:row>77</xdr:row>
      <xdr:rowOff>170574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15651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0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98323</xdr:rowOff>
    </xdr:from>
    <xdr:to>
      <xdr:col>45</xdr:col>
      <xdr:colOff>177800</xdr:colOff>
      <xdr:row>78</xdr:row>
      <xdr:rowOff>104420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71423"/>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81966</xdr:rowOff>
    </xdr:from>
    <xdr:to>
      <xdr:col>46</xdr:col>
      <xdr:colOff>38100</xdr:colOff>
      <xdr:row>78</xdr:row>
      <xdr:rowOff>12116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28643</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0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98323</xdr:rowOff>
    </xdr:from>
    <xdr:to>
      <xdr:col>41</xdr:col>
      <xdr:colOff>50800</xdr:colOff>
      <xdr:row>78</xdr:row>
      <xdr:rowOff>107162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71423"/>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46343</xdr:rowOff>
    </xdr:from>
    <xdr:to>
      <xdr:col>41</xdr:col>
      <xdr:colOff>101600</xdr:colOff>
      <xdr:row>77</xdr:row>
      <xdr:rowOff>147943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164470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91720</xdr:rowOff>
    </xdr:from>
    <xdr:to>
      <xdr:col>36</xdr:col>
      <xdr:colOff>165100</xdr:colOff>
      <xdr:row>78</xdr:row>
      <xdr:rowOff>21870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38397</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156947</xdr:rowOff>
    </xdr:from>
    <xdr:to>
      <xdr:col>55</xdr:col>
      <xdr:colOff>50800</xdr:colOff>
      <xdr:row>76</xdr:row>
      <xdr:rowOff>87097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1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8373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31065</xdr:rowOff>
    </xdr:from>
    <xdr:to>
      <xdr:col>50</xdr:col>
      <xdr:colOff>165100</xdr:colOff>
      <xdr:row>78</xdr:row>
      <xdr:rowOff>132665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123792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53620</xdr:rowOff>
    </xdr:from>
    <xdr:to>
      <xdr:col>46</xdr:col>
      <xdr:colOff>38100</xdr:colOff>
      <xdr:row>78</xdr:row>
      <xdr:rowOff>155220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146347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47523</xdr:rowOff>
    </xdr:from>
    <xdr:to>
      <xdr:col>41</xdr:col>
      <xdr:colOff>101600</xdr:colOff>
      <xdr:row>78</xdr:row>
      <xdr:rowOff>149123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140250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1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56362</xdr:rowOff>
    </xdr:from>
    <xdr:to>
      <xdr:col>36</xdr:col>
      <xdr:colOff>165100</xdr:colOff>
      <xdr:row>78</xdr:row>
      <xdr:rowOff>157962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149089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2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125938</xdr:rowOff>
    </xdr:from>
    <xdr:to>
      <xdr:col>55</xdr:col>
      <xdr:colOff>0</xdr:colOff>
      <xdr:row>96</xdr:row>
      <xdr:rowOff>73475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42238"/>
          <a:ext cx="838200" cy="29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3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125938</xdr:rowOff>
    </xdr:from>
    <xdr:to>
      <xdr:col>50</xdr:col>
      <xdr:colOff>114300</xdr:colOff>
      <xdr:row>95</xdr:row>
      <xdr:rowOff>17033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242238"/>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24595</xdr:rowOff>
    </xdr:from>
    <xdr:to>
      <xdr:col>50</xdr:col>
      <xdr:colOff>165100</xdr:colOff>
      <xdr:row>96</xdr:row>
      <xdr:rowOff>126195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117322</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5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17033</xdr:rowOff>
    </xdr:from>
    <xdr:to>
      <xdr:col>45</xdr:col>
      <xdr:colOff>177800</xdr:colOff>
      <xdr:row>96</xdr:row>
      <xdr:rowOff>54318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04783"/>
          <a:ext cx="889000" cy="20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2077</xdr:rowOff>
    </xdr:from>
    <xdr:to>
      <xdr:col>46</xdr:col>
      <xdr:colOff>38100</xdr:colOff>
      <xdr:row>96</xdr:row>
      <xdr:rowOff>103677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94804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5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107604</xdr:rowOff>
    </xdr:from>
    <xdr:to>
      <xdr:col>41</xdr:col>
      <xdr:colOff>50800</xdr:colOff>
      <xdr:row>96</xdr:row>
      <xdr:rowOff>54318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395354"/>
          <a:ext cx="889000" cy="11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59753</xdr:rowOff>
    </xdr:from>
    <xdr:to>
      <xdr:col>41</xdr:col>
      <xdr:colOff>101600</xdr:colOff>
      <xdr:row>96</xdr:row>
      <xdr:rowOff>161353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152480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61285</xdr:rowOff>
    </xdr:from>
    <xdr:to>
      <xdr:col>36</xdr:col>
      <xdr:colOff>165100</xdr:colOff>
      <xdr:row>96</xdr:row>
      <xdr:rowOff>162885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154012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22675</xdr:rowOff>
    </xdr:from>
    <xdr:to>
      <xdr:col>55</xdr:col>
      <xdr:colOff>50800</xdr:colOff>
      <xdr:row>96</xdr:row>
      <xdr:rowOff>124275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8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45552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3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75138</xdr:rowOff>
    </xdr:from>
    <xdr:to>
      <xdr:col>50</xdr:col>
      <xdr:colOff>165100</xdr:colOff>
      <xdr:row>95</xdr:row>
      <xdr:rowOff>5288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21815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6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137683</xdr:rowOff>
    </xdr:from>
    <xdr:to>
      <xdr:col>46</xdr:col>
      <xdr:colOff>38100</xdr:colOff>
      <xdr:row>95</xdr:row>
      <xdr:rowOff>67833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84360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2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3518</xdr:rowOff>
    </xdr:from>
    <xdr:to>
      <xdr:col>41</xdr:col>
      <xdr:colOff>101600</xdr:colOff>
      <xdr:row>96</xdr:row>
      <xdr:rowOff>105118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121645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56804</xdr:rowOff>
    </xdr:from>
    <xdr:to>
      <xdr:col>36</xdr:col>
      <xdr:colOff>165100</xdr:colOff>
      <xdr:row>95</xdr:row>
      <xdr:rowOff>158404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4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3481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1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20645</xdr:rowOff>
    </xdr:from>
    <xdr:to>
      <xdr:col>85</xdr:col>
      <xdr:colOff>127000</xdr:colOff>
      <xdr:row>36</xdr:row>
      <xdr:rowOff>62799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92845"/>
          <a:ext cx="8382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62799</xdr:rowOff>
    </xdr:from>
    <xdr:to>
      <xdr:col>81</xdr:col>
      <xdr:colOff>50800</xdr:colOff>
      <xdr:row>36</xdr:row>
      <xdr:rowOff>99283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34999"/>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137827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99283</xdr:rowOff>
    </xdr:from>
    <xdr:to>
      <xdr:col>76</xdr:col>
      <xdr:colOff>114300</xdr:colOff>
      <xdr:row>36</xdr:row>
      <xdr:rowOff>154513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71483"/>
          <a:ext cx="8890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115377</xdr:rowOff>
    </xdr:from>
    <xdr:to>
      <xdr:col>71</xdr:col>
      <xdr:colOff>177800</xdr:colOff>
      <xdr:row>36</xdr:row>
      <xdr:rowOff>154513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87577"/>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141295</xdr:rowOff>
    </xdr:from>
    <xdr:to>
      <xdr:col>85</xdr:col>
      <xdr:colOff>177800</xdr:colOff>
      <xdr:row>36</xdr:row>
      <xdr:rowOff>71445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4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164172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11999</xdr:rowOff>
    </xdr:from>
    <xdr:to>
      <xdr:col>81</xdr:col>
      <xdr:colOff>101600</xdr:colOff>
      <xdr:row>36</xdr:row>
      <xdr:rowOff>113599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130126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48483</xdr:rowOff>
    </xdr:from>
    <xdr:to>
      <xdr:col>76</xdr:col>
      <xdr:colOff>165100</xdr:colOff>
      <xdr:row>36</xdr:row>
      <xdr:rowOff>150083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166610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103713</xdr:rowOff>
    </xdr:from>
    <xdr:to>
      <xdr:col>72</xdr:col>
      <xdr:colOff>38100</xdr:colOff>
      <xdr:row>37</xdr:row>
      <xdr:rowOff>33863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24990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64577</xdr:rowOff>
    </xdr:from>
    <xdr:to>
      <xdr:col>67</xdr:col>
      <xdr:colOff>101600</xdr:colOff>
      <xdr:row>36</xdr:row>
      <xdr:rowOff>166177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3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11254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71692</xdr:rowOff>
    </xdr:from>
    <xdr:to>
      <xdr:col>85</xdr:col>
      <xdr:colOff>127000</xdr:colOff>
      <xdr:row>52</xdr:row>
      <xdr:rowOff>120017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8987092"/>
          <a:ext cx="838200" cy="4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120017</xdr:rowOff>
    </xdr:from>
    <xdr:to>
      <xdr:col>81</xdr:col>
      <xdr:colOff>50800</xdr:colOff>
      <xdr:row>53</xdr:row>
      <xdr:rowOff>169007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035417"/>
          <a:ext cx="889000" cy="2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23320</xdr:rowOff>
    </xdr:from>
    <xdr:to>
      <xdr:col>76</xdr:col>
      <xdr:colOff>114300</xdr:colOff>
      <xdr:row>53</xdr:row>
      <xdr:rowOff>169007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110170"/>
          <a:ext cx="889000" cy="1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23320</xdr:rowOff>
    </xdr:from>
    <xdr:to>
      <xdr:col>71</xdr:col>
      <xdr:colOff>177800</xdr:colOff>
      <xdr:row>54</xdr:row>
      <xdr:rowOff>39733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110170"/>
          <a:ext cx="889000" cy="18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20892</xdr:rowOff>
    </xdr:from>
    <xdr:to>
      <xdr:col>85</xdr:col>
      <xdr:colOff>177800</xdr:colOff>
      <xdr:row>52</xdr:row>
      <xdr:rowOff>122492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893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107269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88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69217</xdr:rowOff>
    </xdr:from>
    <xdr:to>
      <xdr:col>81</xdr:col>
      <xdr:colOff>101600</xdr:colOff>
      <xdr:row>52</xdr:row>
      <xdr:rowOff>170817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89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15894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875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118207</xdr:rowOff>
    </xdr:from>
    <xdr:to>
      <xdr:col>76</xdr:col>
      <xdr:colOff>165100</xdr:colOff>
      <xdr:row>54</xdr:row>
      <xdr:rowOff>48357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20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64884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9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143970</xdr:rowOff>
    </xdr:from>
    <xdr:to>
      <xdr:col>72</xdr:col>
      <xdr:colOff>38100</xdr:colOff>
      <xdr:row>53</xdr:row>
      <xdr:rowOff>74120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05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90647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88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160383</xdr:rowOff>
    </xdr:from>
    <xdr:to>
      <xdr:col>67</xdr:col>
      <xdr:colOff>101600</xdr:colOff>
      <xdr:row>54</xdr:row>
      <xdr:rowOff>90533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24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107060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02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70</xdr:row>
      <xdr:rowOff>111777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35687</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08637"/>
          <a:ext cx="1269" cy="1189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153814</xdr:rowOff>
    </xdr:from>
    <xdr:ext cx="469744"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35687</xdr:rowOff>
    </xdr:from>
    <xdr:to>
      <xdr:col>86</xdr:col>
      <xdr:colOff>25400</xdr:colOff>
      <xdr:row>71</xdr:row>
      <xdr:rowOff>35687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0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130636</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2989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107759</xdr:rowOff>
    </xdr:from>
    <xdr:to>
      <xdr:col>85</xdr:col>
      <xdr:colOff>177800</xdr:colOff>
      <xdr:row>77</xdr:row>
      <xdr:rowOff>37909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13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114618</xdr:rowOff>
    </xdr:from>
    <xdr:to>
      <xdr:col>81</xdr:col>
      <xdr:colOff>101600</xdr:colOff>
      <xdr:row>74</xdr:row>
      <xdr:rowOff>44768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263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61295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240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27178</xdr:rowOff>
    </xdr:from>
    <xdr:to>
      <xdr:col>76</xdr:col>
      <xdr:colOff>165100</xdr:colOff>
      <xdr:row>73</xdr:row>
      <xdr:rowOff>128778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254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145305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23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39179</xdr:rowOff>
    </xdr:from>
    <xdr:to>
      <xdr:col>72</xdr:col>
      <xdr:colOff>38100</xdr:colOff>
      <xdr:row>76</xdr:row>
      <xdr:rowOff>140779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06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74</xdr:row>
      <xdr:rowOff>157307</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2844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2032</xdr:rowOff>
    </xdr:from>
    <xdr:to>
      <xdr:col>67</xdr:col>
      <xdr:colOff>101600</xdr:colOff>
      <xdr:row>76</xdr:row>
      <xdr:rowOff>103632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03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74</xdr:row>
      <xdr:rowOff>120159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280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167494</xdr:rowOff>
    </xdr:from>
    <xdr:to>
      <xdr:col>85</xdr:col>
      <xdr:colOff>127000</xdr:colOff>
      <xdr:row>97</xdr:row>
      <xdr:rowOff>170714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98144"/>
          <a:ext cx="8382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147358</xdr:rowOff>
    </xdr:from>
    <xdr:to>
      <xdr:col>81</xdr:col>
      <xdr:colOff>50800</xdr:colOff>
      <xdr:row>97</xdr:row>
      <xdr:rowOff>170714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78008"/>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74288</xdr:rowOff>
    </xdr:from>
    <xdr:to>
      <xdr:col>81</xdr:col>
      <xdr:colOff>101600</xdr:colOff>
      <xdr:row>96</xdr:row>
      <xdr:rowOff>4438</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20965</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143339</xdr:rowOff>
    </xdr:from>
    <xdr:to>
      <xdr:col>76</xdr:col>
      <xdr:colOff>114300</xdr:colOff>
      <xdr:row>97</xdr:row>
      <xdr:rowOff>147358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73989"/>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55296</xdr:rowOff>
    </xdr:from>
    <xdr:to>
      <xdr:col>76</xdr:col>
      <xdr:colOff>165100</xdr:colOff>
      <xdr:row>95</xdr:row>
      <xdr:rowOff>156896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1973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136367</xdr:rowOff>
    </xdr:from>
    <xdr:to>
      <xdr:col>71</xdr:col>
      <xdr:colOff>177800</xdr:colOff>
      <xdr:row>97</xdr:row>
      <xdr:rowOff>143339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767017"/>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41370</xdr:rowOff>
    </xdr:from>
    <xdr:to>
      <xdr:col>72</xdr:col>
      <xdr:colOff>38100</xdr:colOff>
      <xdr:row>95</xdr:row>
      <xdr:rowOff>142970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159497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15844</xdr:rowOff>
    </xdr:from>
    <xdr:to>
      <xdr:col>67</xdr:col>
      <xdr:colOff>101600</xdr:colOff>
      <xdr:row>95</xdr:row>
      <xdr:rowOff>117444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133971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116694</xdr:rowOff>
    </xdr:from>
    <xdr:to>
      <xdr:col>85</xdr:col>
      <xdr:colOff>177800</xdr:colOff>
      <xdr:row>98</xdr:row>
      <xdr:rowOff>46844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31621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119914</xdr:rowOff>
    </xdr:from>
    <xdr:to>
      <xdr:col>81</xdr:col>
      <xdr:colOff>101600</xdr:colOff>
      <xdr:row>98</xdr:row>
      <xdr:rowOff>50064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41191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96558</xdr:rowOff>
    </xdr:from>
    <xdr:to>
      <xdr:col>76</xdr:col>
      <xdr:colOff>165100</xdr:colOff>
      <xdr:row>98</xdr:row>
      <xdr:rowOff>26708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17835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1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92539</xdr:rowOff>
    </xdr:from>
    <xdr:to>
      <xdr:col>72</xdr:col>
      <xdr:colOff>38100</xdr:colOff>
      <xdr:row>98</xdr:row>
      <xdr:rowOff>22689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85567</xdr:rowOff>
    </xdr:from>
    <xdr:to>
      <xdr:col>67</xdr:col>
      <xdr:colOff>101600</xdr:colOff>
      <xdr:row>98</xdr:row>
      <xdr:rowOff>15717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6844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28719</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66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49581</xdr:rowOff>
    </xdr:from>
    <xdr:to>
      <xdr:col>102</xdr:col>
      <xdr:colOff>165100</xdr:colOff>
      <xdr:row>38</xdr:row>
      <xdr:rowOff>151181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167708</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3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53924</xdr:rowOff>
    </xdr:from>
    <xdr:to>
      <xdr:col>98</xdr:col>
      <xdr:colOff>38100</xdr:colOff>
      <xdr:row>38</xdr:row>
      <xdr:rowOff>155524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601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206,056</a:t>
          </a:r>
          <a:r>
            <a:rPr kumimoji="1" lang="ja-JP" altLang="en-US" sz="1300">
              <a:latin typeface="ＭＳ Ｐゴシック" panose="020B0600070205080204" pitchFamily="50" charset="-128"/>
              <a:ea typeface="ＭＳ Ｐゴシック" panose="020B0600070205080204" pitchFamily="50" charset="-128"/>
            </a:rPr>
            <a:t>円と、前年度と比較して</a:t>
          </a:r>
          <a:r>
            <a:rPr kumimoji="1" lang="en-US" altLang="ja-JP" sz="1300">
              <a:latin typeface="ＭＳ Ｐゴシック" panose="020B0600070205080204" pitchFamily="50" charset="-128"/>
              <a:ea typeface="ＭＳ Ｐゴシック" panose="020B0600070205080204" pitchFamily="50" charset="-128"/>
            </a:rPr>
            <a:t>1,719</a:t>
          </a:r>
          <a:r>
            <a:rPr kumimoji="1" lang="ja-JP" altLang="en-US" sz="1300">
              <a:latin typeface="ＭＳ Ｐゴシック" panose="020B0600070205080204" pitchFamily="50" charset="-128"/>
              <a:ea typeface="ＭＳ Ｐゴシック" panose="020B0600070205080204" pitchFamily="50" charset="-128"/>
            </a:rPr>
            <a:t>円増加しており、類似団体と比べて高い水準にある。前年度からの増要因としては、認可保育施設整備に伴う保育所運営委託等の増、障害者自立支援給付の増などが挙げられる。</a:t>
          </a:r>
        </a:p>
        <a:p>
          <a:r>
            <a:rPr kumimoji="1" lang="ja-JP" altLang="en-US" sz="1300">
              <a:latin typeface="ＭＳ Ｐゴシック" panose="020B0600070205080204" pitchFamily="50" charset="-128"/>
              <a:ea typeface="ＭＳ Ｐゴシック" panose="020B0600070205080204" pitchFamily="50" charset="-128"/>
            </a:rPr>
            <a:t>・総務費は、特別定額給付金の給付により、住民一人当たり</a:t>
          </a:r>
          <a:r>
            <a:rPr kumimoji="1" lang="en-US" altLang="ja-JP" sz="1300">
              <a:latin typeface="ＭＳ Ｐゴシック" panose="020B0600070205080204" pitchFamily="50" charset="-128"/>
              <a:ea typeface="ＭＳ Ｐゴシック" panose="020B0600070205080204" pitchFamily="50" charset="-128"/>
            </a:rPr>
            <a:t>171,276</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108,731</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・商工費は、市内事業者支援や経済対策等に取り組んだことにより、住民一人当たり</a:t>
          </a:r>
          <a:r>
            <a:rPr kumimoji="1" lang="en-US" altLang="ja-JP" sz="1300">
              <a:latin typeface="ＭＳ Ｐゴシック" panose="020B0600070205080204" pitchFamily="50" charset="-128"/>
              <a:ea typeface="ＭＳ Ｐゴシック" panose="020B0600070205080204" pitchFamily="50" charset="-128"/>
            </a:rPr>
            <a:t>13,714</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10,196</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67,975</a:t>
          </a:r>
          <a:r>
            <a:rPr kumimoji="1" lang="ja-JP" altLang="en-US" sz="1300">
              <a:latin typeface="ＭＳ Ｐゴシック" panose="020B0600070205080204" pitchFamily="50" charset="-128"/>
              <a:ea typeface="ＭＳ Ｐゴシック" panose="020B0600070205080204" pitchFamily="50" charset="-128"/>
            </a:rPr>
            <a:t>円と、前年度と比較して</a:t>
          </a:r>
          <a:r>
            <a:rPr kumimoji="1" lang="en-US" altLang="ja-JP" sz="1300">
              <a:latin typeface="ＭＳ Ｐゴシック" panose="020B0600070205080204" pitchFamily="50" charset="-128"/>
              <a:ea typeface="ＭＳ Ｐゴシック" panose="020B0600070205080204" pitchFamily="50" charset="-128"/>
            </a:rPr>
            <a:t>2,114</a:t>
          </a:r>
          <a:r>
            <a:rPr kumimoji="1" lang="ja-JP" altLang="en-US" sz="1300">
              <a:latin typeface="ＭＳ Ｐゴシック" panose="020B0600070205080204" pitchFamily="50" charset="-128"/>
              <a:ea typeface="ＭＳ Ｐゴシック" panose="020B0600070205080204" pitchFamily="50" charset="-128"/>
            </a:rPr>
            <a:t>円増加しており、類似団体と比べて高い水準にある。前年度からの増要因としては、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スクール構想に伴う小中学校への学習者用コンピュータ、タブレット等の設置などが挙げられる。今後は小中学校の改築が本格化し、中長期的には教育費の増加傾向が続くと見込まれる。</a:t>
          </a:r>
        </a:p>
        <a:p>
          <a:r>
            <a:rPr kumimoji="1" lang="ja-JP" altLang="en-US" sz="1300">
              <a:latin typeface="ＭＳ Ｐゴシック" panose="020B0600070205080204" pitchFamily="50" charset="-128"/>
              <a:ea typeface="ＭＳ Ｐゴシック" panose="020B0600070205080204" pitchFamily="50" charset="-128"/>
            </a:rPr>
            <a:t>・公債費は類似団体と比べて低い水準を保っているが、今後は小中学校をはじめとする公共施設の更新等に伴い、公債費の増加が予想される。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歳入総額</a:t>
          </a:r>
          <a:r>
            <a:rPr kumimoji="1" lang="en-US" altLang="ja-JP" sz="1200">
              <a:latin typeface="ＭＳ ゴシック" pitchFamily="49" charset="-128"/>
              <a:ea typeface="ＭＳ ゴシック" pitchFamily="49" charset="-128"/>
            </a:rPr>
            <a:t>881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6600</a:t>
          </a:r>
          <a:r>
            <a:rPr kumimoji="1" lang="ja-JP" altLang="en-US" sz="1200">
              <a:latin typeface="ＭＳ ゴシック" pitchFamily="49" charset="-128"/>
              <a:ea typeface="ＭＳ ゴシック" pitchFamily="49" charset="-128"/>
            </a:rPr>
            <a:t>万円（前年比</a:t>
          </a:r>
          <a:r>
            <a:rPr kumimoji="1" lang="en-US" altLang="ja-JP" sz="1200">
              <a:latin typeface="ＭＳ ゴシック" pitchFamily="49" charset="-128"/>
              <a:ea typeface="ＭＳ ゴシック" pitchFamily="49" charset="-128"/>
            </a:rPr>
            <a:t>167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7500</a:t>
          </a:r>
          <a:r>
            <a:rPr kumimoji="1" lang="ja-JP" altLang="en-US" sz="1200">
              <a:latin typeface="ＭＳ ゴシック" pitchFamily="49" charset="-128"/>
              <a:ea typeface="ＭＳ ゴシック" pitchFamily="49" charset="-128"/>
            </a:rPr>
            <a:t>万円の増）、歳出総額</a:t>
          </a:r>
          <a:r>
            <a:rPr kumimoji="1" lang="en-US" altLang="ja-JP" sz="1200">
              <a:latin typeface="ＭＳ ゴシック" pitchFamily="49" charset="-128"/>
              <a:ea typeface="ＭＳ ゴシック" pitchFamily="49" charset="-128"/>
            </a:rPr>
            <a:t>838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9100</a:t>
          </a:r>
          <a:r>
            <a:rPr kumimoji="1" lang="ja-JP" altLang="en-US" sz="1200">
              <a:latin typeface="ＭＳ ゴシック" pitchFamily="49" charset="-128"/>
              <a:ea typeface="ＭＳ ゴシック" pitchFamily="49" charset="-128"/>
            </a:rPr>
            <a:t>万円（同</a:t>
          </a:r>
          <a:r>
            <a:rPr kumimoji="1" lang="en-US" altLang="ja-JP" sz="1200">
              <a:latin typeface="ＭＳ ゴシック" pitchFamily="49" charset="-128"/>
              <a:ea typeface="ＭＳ ゴシック" pitchFamily="49" charset="-128"/>
            </a:rPr>
            <a:t>154</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2600</a:t>
          </a:r>
          <a:r>
            <a:rPr kumimoji="1" lang="ja-JP" altLang="en-US" sz="1200">
              <a:latin typeface="ＭＳ ゴシック" pitchFamily="49" charset="-128"/>
              <a:ea typeface="ＭＳ ゴシック" pitchFamily="49" charset="-128"/>
            </a:rPr>
            <a:t>万円の増）、歳入歳出差引額は</a:t>
          </a:r>
          <a:r>
            <a:rPr kumimoji="1" lang="en-US" altLang="ja-JP" sz="1200">
              <a:latin typeface="ＭＳ ゴシック" pitchFamily="49" charset="-128"/>
              <a:ea typeface="ＭＳ ゴシック" pitchFamily="49" charset="-128"/>
            </a:rPr>
            <a:t>42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7400</a:t>
          </a:r>
          <a:r>
            <a:rPr kumimoji="1" lang="ja-JP" altLang="en-US" sz="1200">
              <a:latin typeface="ＭＳ ゴシック" pitchFamily="49" charset="-128"/>
              <a:ea typeface="ＭＳ ゴシック" pitchFamily="49" charset="-128"/>
            </a:rPr>
            <a:t>万円（同</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4900</a:t>
          </a:r>
          <a:r>
            <a:rPr kumimoji="1" lang="ja-JP" altLang="en-US" sz="1200">
              <a:latin typeface="ＭＳ ゴシック" pitchFamily="49" charset="-128"/>
              <a:ea typeface="ＭＳ ゴシック" pitchFamily="49" charset="-128"/>
            </a:rPr>
            <a:t>万円の増）となった。実質収支額は前年度の</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9000</a:t>
          </a:r>
          <a:r>
            <a:rPr kumimoji="1" lang="ja-JP" altLang="en-US" sz="1200">
              <a:latin typeface="ＭＳ ゴシック" pitchFamily="49" charset="-128"/>
              <a:ea typeface="ＭＳ ゴシック" pitchFamily="49" charset="-128"/>
            </a:rPr>
            <a:t>万円から</a:t>
          </a:r>
          <a:r>
            <a:rPr kumimoji="1" lang="en-US" altLang="ja-JP" sz="1200">
              <a:latin typeface="ＭＳ ゴシック" pitchFamily="49" charset="-128"/>
              <a:ea typeface="ＭＳ ゴシック" pitchFamily="49" charset="-128"/>
            </a:rPr>
            <a:t>42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7400</a:t>
          </a:r>
          <a:r>
            <a:rPr kumimoji="1" lang="ja-JP" altLang="en-US" sz="1200">
              <a:latin typeface="ＭＳ ゴシック" pitchFamily="49" charset="-128"/>
              <a:ea typeface="ＭＳ ゴシック" pitchFamily="49" charset="-128"/>
            </a:rPr>
            <a:t>万円となり</a:t>
          </a:r>
          <a:r>
            <a:rPr kumimoji="1" lang="en-US" altLang="ja-JP" sz="1200">
              <a:latin typeface="ＭＳ ゴシック" pitchFamily="49" charset="-128"/>
              <a:ea typeface="ＭＳ ゴシック" pitchFamily="49" charset="-128"/>
            </a:rPr>
            <a:t>53.2</a:t>
          </a:r>
          <a:r>
            <a:rPr kumimoji="1" lang="ja-JP" altLang="en-US" sz="1200">
              <a:latin typeface="ＭＳ ゴシック" pitchFamily="49" charset="-128"/>
              <a:ea typeface="ＭＳ ゴシック" pitchFamily="49" charset="-128"/>
            </a:rPr>
            <a:t>％増加した。</a:t>
          </a:r>
        </a:p>
        <a:p>
          <a:r>
            <a:rPr kumimoji="1" lang="ja-JP" altLang="en-US" sz="1200">
              <a:latin typeface="ＭＳ ゴシック" pitchFamily="49" charset="-128"/>
              <a:ea typeface="ＭＳ ゴシック" pitchFamily="49" charset="-128"/>
            </a:rPr>
            <a:t>標準財政規模は固定資産税、個人市民税所得割、地方消費税交付金の増等により前年度の</a:t>
          </a:r>
          <a:r>
            <a:rPr kumimoji="1" lang="en-US" altLang="ja-JP" sz="1200">
              <a:latin typeface="ＭＳ ゴシック" pitchFamily="49" charset="-128"/>
              <a:ea typeface="ＭＳ ゴシック" pitchFamily="49" charset="-128"/>
            </a:rPr>
            <a:t>416</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1100</a:t>
          </a:r>
          <a:r>
            <a:rPr kumimoji="1" lang="ja-JP" altLang="en-US" sz="1200">
              <a:latin typeface="ＭＳ ゴシック" pitchFamily="49" charset="-128"/>
              <a:ea typeface="ＭＳ ゴシック" pitchFamily="49" charset="-128"/>
            </a:rPr>
            <a:t>万円から</a:t>
          </a:r>
          <a:r>
            <a:rPr kumimoji="1" lang="en-US" altLang="ja-JP" sz="1200">
              <a:latin typeface="ＭＳ ゴシック" pitchFamily="49" charset="-128"/>
              <a:ea typeface="ＭＳ ゴシック" pitchFamily="49" charset="-128"/>
            </a:rPr>
            <a:t>430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5700</a:t>
          </a:r>
          <a:r>
            <a:rPr kumimoji="1" lang="ja-JP" altLang="en-US" sz="1200">
              <a:latin typeface="ＭＳ ゴシック" pitchFamily="49" charset="-128"/>
              <a:ea typeface="ＭＳ ゴシック" pitchFamily="49" charset="-128"/>
            </a:rPr>
            <a:t>万円となり</a:t>
          </a:r>
          <a:r>
            <a:rPr kumimoji="1" lang="en-US" altLang="ja-JP" sz="1200">
              <a:latin typeface="ＭＳ ゴシック" pitchFamily="49" charset="-128"/>
              <a:ea typeface="ＭＳ ゴシック" pitchFamily="49" charset="-128"/>
            </a:rPr>
            <a:t>3.5</a:t>
          </a:r>
          <a:r>
            <a:rPr kumimoji="1" lang="ja-JP" altLang="en-US" sz="1200">
              <a:latin typeface="ＭＳ ゴシック" pitchFamily="49" charset="-128"/>
              <a:ea typeface="ＭＳ ゴシック" pitchFamily="49" charset="-128"/>
            </a:rPr>
            <a:t>％増加した。</a:t>
          </a:r>
        </a:p>
        <a:p>
          <a:r>
            <a:rPr kumimoji="1" lang="ja-JP" altLang="en-US" sz="1200">
              <a:latin typeface="ＭＳ ゴシック" pitchFamily="49" charset="-128"/>
              <a:ea typeface="ＭＳ ゴシック" pitchFamily="49" charset="-128"/>
            </a:rPr>
            <a:t>分子にあたる実質収支額、分母にあたる標準財政規模がともに増となり、分子の増の割合が大きいため、実質収支比率は</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ポイント上昇し、</a:t>
          </a:r>
          <a:r>
            <a:rPr kumimoji="1" lang="en-US" altLang="ja-JP" sz="1200">
              <a:latin typeface="ＭＳ ゴシック" pitchFamily="49" charset="-128"/>
              <a:ea typeface="ＭＳ ゴシック" pitchFamily="49" charset="-128"/>
            </a:rPr>
            <a:t>9.9</a:t>
          </a:r>
          <a:r>
            <a:rPr kumimoji="1" lang="ja-JP" altLang="en-US" sz="12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分母にあたる標準財政規模は増（</a:t>
          </a:r>
          <a:r>
            <a:rPr kumimoji="1" lang="en-US" altLang="ja-JP" sz="1400">
              <a:latin typeface="ＭＳ ゴシック" pitchFamily="49" charset="-128"/>
              <a:ea typeface="ＭＳ ゴシック" pitchFamily="49" charset="-128"/>
            </a:rPr>
            <a:t>+1,446,450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％）、分子は一般会計実質収支額の増などにより黒字幅が増大し減（△</a:t>
          </a:r>
          <a:r>
            <a:rPr kumimoji="1" lang="en-US" altLang="ja-JP" sz="1400">
              <a:latin typeface="ＭＳ ゴシック" pitchFamily="49" charset="-128"/>
              <a:ea typeface="ＭＳ ゴシック" pitchFamily="49" charset="-128"/>
            </a:rPr>
            <a:t>1,691,305</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34.9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結果として、連結実質赤字比率は</a:t>
          </a:r>
          <a:r>
            <a:rPr kumimoji="1" lang="en-US" altLang="ja-JP" sz="1400">
              <a:latin typeface="ＭＳ ゴシック" pitchFamily="49" charset="-128"/>
              <a:ea typeface="ＭＳ ゴシック" pitchFamily="49" charset="-128"/>
            </a:rPr>
            <a:t>-15.17</a:t>
          </a:r>
          <a:r>
            <a:rPr kumimoji="1" lang="ja-JP" altLang="en-US" sz="1400">
              <a:latin typeface="ＭＳ ゴシック" pitchFamily="49" charset="-128"/>
              <a:ea typeface="ＭＳ ゴシック" pitchFamily="49" charset="-128"/>
            </a:rPr>
            <a:t>％となり、前年度から</a:t>
          </a:r>
          <a:r>
            <a:rPr kumimoji="1" lang="en-US" altLang="ja-JP" sz="1400">
              <a:latin typeface="ＭＳ ゴシック" pitchFamily="49" charset="-128"/>
              <a:ea typeface="ＭＳ ゴシック" pitchFamily="49" charset="-128"/>
            </a:rPr>
            <a:t>3.53</a:t>
          </a:r>
          <a:r>
            <a:rPr kumimoji="1" lang="ja-JP" altLang="en-US" sz="1400">
              <a:latin typeface="ＭＳ ゴシック" pitchFamily="49" charset="-128"/>
              <a:ea typeface="ＭＳ ゴシック" pitchFamily="49" charset="-128"/>
            </a:rPr>
            <a:t>ポイントマイナスとなった。</a:t>
          </a:r>
        </a:p>
        <a:p>
          <a:r>
            <a:rPr kumimoji="1" lang="ja-JP" altLang="en-US" sz="1400">
              <a:latin typeface="ＭＳ ゴシック" pitchFamily="49" charset="-128"/>
              <a:ea typeface="ＭＳ ゴシック" pitchFamily="49" charset="-128"/>
            </a:rPr>
            <a:t>令和２年度までの直近５年間の平均は</a:t>
          </a:r>
          <a:r>
            <a:rPr kumimoji="1" lang="en-US" altLang="ja-JP" sz="1400">
              <a:latin typeface="ＭＳ ゴシック" pitchFamily="49" charset="-128"/>
              <a:ea typeface="ＭＳ ゴシック" pitchFamily="49" charset="-128"/>
            </a:rPr>
            <a:t>-12.28</a:t>
          </a:r>
          <a:r>
            <a:rPr kumimoji="1" lang="ja-JP" altLang="en-US" sz="1400">
              <a:latin typeface="ＭＳ ゴシック" pitchFamily="49" charset="-128"/>
              <a:ea typeface="ＭＳ ゴシック" pitchFamily="49" charset="-128"/>
            </a:rPr>
            <a:t>％であり、これまで同様に健全な財政を維持していると考えられるが、令和元年度及び令和２年度は新型コロナウイルス感染症の影響で事業の中止・縮小による歳出の減があったことも要因として挙げられる。また、今後は保険給付費の増や下水道設備の予防保全に係る投資といった歳出の増が見込まれるため、引き続き各会計の動きを把握しながら、適切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88165578</v>
      </c>
      <c r="BO4" s="426"/>
      <c r="BP4" s="426"/>
      <c r="BQ4" s="426"/>
      <c r="BR4" s="426"/>
      <c r="BS4" s="426"/>
      <c r="BT4" s="426"/>
      <c r="BU4" s="427"/>
      <c r="BV4" s="425">
        <v>71391022</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9.9</v>
      </c>
      <c r="CU4" s="610"/>
      <c r="CV4" s="610"/>
      <c r="CW4" s="610"/>
      <c r="CX4" s="610"/>
      <c r="CY4" s="610"/>
      <c r="CZ4" s="610"/>
      <c r="DA4" s="611"/>
      <c r="DB4" s="609">
        <v>6.7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83891129</v>
      </c>
      <c r="BO5" s="431"/>
      <c r="BP5" s="431"/>
      <c r="BQ5" s="431"/>
      <c r="BR5" s="431"/>
      <c r="BS5" s="431"/>
      <c r="BT5" s="431"/>
      <c r="BU5" s="432"/>
      <c r="BV5" s="430">
        <v>68465219</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84.2</v>
      </c>
      <c r="CU5" s="401"/>
      <c r="CV5" s="401"/>
      <c r="CW5" s="401"/>
      <c r="CX5" s="401"/>
      <c r="CY5" s="401"/>
      <c r="CZ5" s="401"/>
      <c r="DA5" s="402"/>
      <c r="DB5" s="400">
        <v>84.3</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4274449</v>
      </c>
      <c r="BO6" s="431"/>
      <c r="BP6" s="431"/>
      <c r="BQ6" s="431"/>
      <c r="BR6" s="431"/>
      <c r="BS6" s="431"/>
      <c r="BT6" s="431"/>
      <c r="BU6" s="432"/>
      <c r="BV6" s="430">
        <v>2925803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84.2</v>
      </c>
      <c r="CU6" s="584"/>
      <c r="CV6" s="584"/>
      <c r="CW6" s="584"/>
      <c r="CX6" s="584"/>
      <c r="CY6" s="584"/>
      <c r="CZ6" s="584"/>
      <c r="DA6" s="585"/>
      <c r="DB6" s="583">
        <v>84.3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0</v>
      </c>
      <c r="BO7" s="431"/>
      <c r="BP7" s="431"/>
      <c r="BQ7" s="431"/>
      <c r="BR7" s="431"/>
      <c r="BS7" s="431"/>
      <c r="BT7" s="431"/>
      <c r="BU7" s="432"/>
      <c r="BV7" s="430">
        <v>135543</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43057331</v>
      </c>
      <c r="CU7" s="431"/>
      <c r="CV7" s="431"/>
      <c r="CW7" s="431"/>
      <c r="CX7" s="431"/>
      <c r="CY7" s="431"/>
      <c r="CZ7" s="431"/>
      <c r="DA7" s="432"/>
      <c r="DB7" s="430">
        <v>41610881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4274449</v>
      </c>
      <c r="BO8" s="431"/>
      <c r="BP8" s="431"/>
      <c r="BQ8" s="431"/>
      <c r="BR8" s="431"/>
      <c r="BS8" s="431"/>
      <c r="BT8" s="431"/>
      <c r="BU8" s="432"/>
      <c r="BV8" s="430">
        <v>2790260</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1.52</v>
      </c>
      <c r="CU8" s="544"/>
      <c r="CV8" s="544"/>
      <c r="CW8" s="544"/>
      <c r="CX8" s="544"/>
      <c r="CY8" s="544"/>
      <c r="CZ8" s="544"/>
      <c r="DA8" s="545"/>
      <c r="DB8" s="543">
        <v>1.52</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150149</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1484189</v>
      </c>
      <c r="BO9" s="431"/>
      <c r="BP9" s="431"/>
      <c r="BQ9" s="431"/>
      <c r="BR9" s="431"/>
      <c r="BS9" s="431"/>
      <c r="BT9" s="431"/>
      <c r="BU9" s="432"/>
      <c r="BV9" s="430">
        <v>22898</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3.2</v>
      </c>
      <c r="CU9" s="401"/>
      <c r="CV9" s="401"/>
      <c r="CW9" s="401"/>
      <c r="CX9" s="401"/>
      <c r="CY9" s="401"/>
      <c r="CZ9" s="401"/>
      <c r="DA9" s="402"/>
      <c r="DB9" s="400">
        <v>3.4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144730</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93</v>
      </c>
      <c r="AV10" s="488"/>
      <c r="AW10" s="488"/>
      <c r="AX10" s="488"/>
      <c r="AY10" s="410" t="s">
        <v>121</v>
      </c>
      <c r="AZ10" s="411"/>
      <c r="BA10" s="411"/>
      <c r="BB10" s="411"/>
      <c r="BC10" s="411"/>
      <c r="BD10" s="411"/>
      <c r="BE10" s="411"/>
      <c r="BF10" s="411"/>
      <c r="BG10" s="411"/>
      <c r="BH10" s="411"/>
      <c r="BI10" s="411"/>
      <c r="BJ10" s="411"/>
      <c r="BK10" s="411"/>
      <c r="BL10" s="411"/>
      <c r="BM10" s="412"/>
      <c r="BN10" s="430">
        <v>1000090</v>
      </c>
      <c r="BO10" s="431"/>
      <c r="BP10" s="431"/>
      <c r="BQ10" s="431"/>
      <c r="BR10" s="431"/>
      <c r="BS10" s="431"/>
      <c r="BT10" s="431"/>
      <c r="BU10" s="432"/>
      <c r="BV10" s="430">
        <v>488</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93</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147643</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93</v>
      </c>
      <c r="AV12" s="488"/>
      <c r="AW12" s="488"/>
      <c r="AX12" s="488"/>
      <c r="AY12" s="410" t="s">
        <v>134</v>
      </c>
      <c r="AZ12" s="411"/>
      <c r="BA12" s="411"/>
      <c r="BB12" s="411"/>
      <c r="BC12" s="411"/>
      <c r="BD12" s="411"/>
      <c r="BE12" s="411"/>
      <c r="BF12" s="411"/>
      <c r="BG12" s="411"/>
      <c r="BH12" s="411"/>
      <c r="BI12" s="411"/>
      <c r="BJ12" s="411"/>
      <c r="BK12" s="411"/>
      <c r="BL12" s="411"/>
      <c r="BM12" s="412"/>
      <c r="BN12" s="430">
        <v>1137025</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144420</v>
      </c>
      <c r="S13" s="534"/>
      <c r="T13" s="534"/>
      <c r="U13" s="534"/>
      <c r="V13" s="535"/>
      <c r="W13" s="521" t="s">
        <v>138</v>
      </c>
      <c r="X13" s="443"/>
      <c r="Y13" s="443"/>
      <c r="Z13" s="443"/>
      <c r="AA13" s="443"/>
      <c r="AB13" s="444"/>
      <c r="AC13" s="406">
        <v>231</v>
      </c>
      <c r="AD13" s="407"/>
      <c r="AE13" s="407"/>
      <c r="AF13" s="407"/>
      <c r="AG13" s="408"/>
      <c r="AH13" s="406">
        <v>225</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1347254</v>
      </c>
      <c r="BO13" s="431"/>
      <c r="BP13" s="431"/>
      <c r="BQ13" s="431"/>
      <c r="BR13" s="431"/>
      <c r="BS13" s="431"/>
      <c r="BT13" s="431"/>
      <c r="BU13" s="432"/>
      <c r="BV13" s="430">
        <v>23386</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-0.7</v>
      </c>
      <c r="CU13" s="401"/>
      <c r="CV13" s="401"/>
      <c r="CW13" s="401"/>
      <c r="CX13" s="401"/>
      <c r="CY13" s="401"/>
      <c r="CZ13" s="401"/>
      <c r="DA13" s="402"/>
      <c r="DB13" s="400">
        <v>-0.4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146871</v>
      </c>
      <c r="S14" s="534"/>
      <c r="T14" s="534"/>
      <c r="U14" s="534"/>
      <c r="V14" s="535"/>
      <c r="W14" s="536"/>
      <c r="X14" s="446"/>
      <c r="Y14" s="446"/>
      <c r="Z14" s="446"/>
      <c r="AA14" s="446"/>
      <c r="AB14" s="447"/>
      <c r="AC14" s="526">
        <v>0.4</v>
      </c>
      <c r="AD14" s="527"/>
      <c r="AE14" s="527"/>
      <c r="AF14" s="527"/>
      <c r="AG14" s="528"/>
      <c r="AH14" s="526">
        <v>0.4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136</v>
      </c>
      <c r="CU14" s="538"/>
      <c r="CV14" s="538"/>
      <c r="CW14" s="538"/>
      <c r="CX14" s="538"/>
      <c r="CY14" s="538"/>
      <c r="CZ14" s="538"/>
      <c r="DA14" s="539"/>
      <c r="DB14" s="537" t="s">
        <v>145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143507</v>
      </c>
      <c r="S15" s="534"/>
      <c r="T15" s="534"/>
      <c r="U15" s="534"/>
      <c r="V15" s="535"/>
      <c r="W15" s="521" t="s">
        <v>147</v>
      </c>
      <c r="X15" s="443"/>
      <c r="Y15" s="443"/>
      <c r="Z15" s="443"/>
      <c r="AA15" s="443"/>
      <c r="AB15" s="444"/>
      <c r="AC15" s="406">
        <v>8087</v>
      </c>
      <c r="AD15" s="407"/>
      <c r="AE15" s="407"/>
      <c r="AF15" s="407"/>
      <c r="AG15" s="408"/>
      <c r="AH15" s="406">
        <v>7277</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32431978</v>
      </c>
      <c r="BO15" s="426"/>
      <c r="BP15" s="426"/>
      <c r="BQ15" s="426"/>
      <c r="BR15" s="426"/>
      <c r="BS15" s="426"/>
      <c r="BT15" s="426"/>
      <c r="BU15" s="427"/>
      <c r="BV15" s="425">
        <v>31322657</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13.4</v>
      </c>
      <c r="AD16" s="527"/>
      <c r="AE16" s="527"/>
      <c r="AF16" s="527"/>
      <c r="AG16" s="528"/>
      <c r="AH16" s="526">
        <v>12.8</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21319612</v>
      </c>
      <c r="BO16" s="431"/>
      <c r="BP16" s="431"/>
      <c r="BQ16" s="431"/>
      <c r="BR16" s="431"/>
      <c r="BS16" s="431"/>
      <c r="BT16" s="431"/>
      <c r="BU16" s="432"/>
      <c r="BV16" s="430">
        <v>20630891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51979</v>
      </c>
      <c r="AD17" s="407"/>
      <c r="AE17" s="407"/>
      <c r="AF17" s="407"/>
      <c r="AG17" s="408"/>
      <c r="AH17" s="406">
        <v>49129</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43057331</v>
      </c>
      <c r="BO17" s="431"/>
      <c r="BP17" s="431"/>
      <c r="BQ17" s="431"/>
      <c r="BR17" s="431"/>
      <c r="BS17" s="431"/>
      <c r="BT17" s="431"/>
      <c r="BU17" s="432"/>
      <c r="BV17" s="430">
        <v>41610881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10.98</v>
      </c>
      <c r="M18" s="495"/>
      <c r="N18" s="495"/>
      <c r="O18" s="495"/>
      <c r="P18" s="495"/>
      <c r="Q18" s="495"/>
      <c r="R18" s="496"/>
      <c r="S18" s="496"/>
      <c r="T18" s="496"/>
      <c r="U18" s="496"/>
      <c r="V18" s="497"/>
      <c r="W18" s="511"/>
      <c r="X18" s="512"/>
      <c r="Y18" s="512"/>
      <c r="Z18" s="512"/>
      <c r="AA18" s="512"/>
      <c r="AB18" s="522"/>
      <c r="AC18" s="394">
        <v>86.2</v>
      </c>
      <c r="AD18" s="395"/>
      <c r="AE18" s="395"/>
      <c r="AF18" s="395"/>
      <c r="AG18" s="498"/>
      <c r="AH18" s="394">
        <v>86.8</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36998614</v>
      </c>
      <c r="BO18" s="431"/>
      <c r="BP18" s="431"/>
      <c r="BQ18" s="431"/>
      <c r="BR18" s="431"/>
      <c r="BS18" s="431"/>
      <c r="BT18" s="431"/>
      <c r="BU18" s="432"/>
      <c r="BV18" s="430">
        <v>36362281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13675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52198984</v>
      </c>
      <c r="BO19" s="431"/>
      <c r="BP19" s="431"/>
      <c r="BQ19" s="431"/>
      <c r="BR19" s="431"/>
      <c r="BS19" s="431"/>
      <c r="BT19" s="431"/>
      <c r="BU19" s="432"/>
      <c r="BV19" s="430">
        <v>49095205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78054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11781177</v>
      </c>
      <c r="BO23" s="431"/>
      <c r="BP23" s="431"/>
      <c r="BQ23" s="431"/>
      <c r="BR23" s="431"/>
      <c r="BS23" s="431"/>
      <c r="BT23" s="431"/>
      <c r="BU23" s="432"/>
      <c r="BV23" s="430">
        <v>13238664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10300</v>
      </c>
      <c r="R24" s="407"/>
      <c r="S24" s="407"/>
      <c r="T24" s="407"/>
      <c r="U24" s="407"/>
      <c r="V24" s="408"/>
      <c r="W24" s="472"/>
      <c r="X24" s="463"/>
      <c r="Y24" s="464"/>
      <c r="Z24" s="403" t="s">
        <v>171</v>
      </c>
      <c r="AA24" s="404"/>
      <c r="AB24" s="404"/>
      <c r="AC24" s="404"/>
      <c r="AD24" s="404"/>
      <c r="AE24" s="404"/>
      <c r="AF24" s="404"/>
      <c r="AG24" s="405"/>
      <c r="AH24" s="406">
        <v>866</v>
      </c>
      <c r="AI24" s="407"/>
      <c r="AJ24" s="407"/>
      <c r="AK24" s="407"/>
      <c r="AL24" s="408"/>
      <c r="AM24" s="406">
        <v>2747818</v>
      </c>
      <c r="AN24" s="407"/>
      <c r="AO24" s="407"/>
      <c r="AP24" s="407"/>
      <c r="AQ24" s="407"/>
      <c r="AR24" s="408"/>
      <c r="AS24" s="406">
        <v>3173</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6427992</v>
      </c>
      <c r="BO24" s="431"/>
      <c r="BP24" s="431"/>
      <c r="BQ24" s="431"/>
      <c r="BR24" s="431"/>
      <c r="BS24" s="431"/>
      <c r="BT24" s="431"/>
      <c r="BU24" s="432"/>
      <c r="BV24" s="430">
        <v>7402197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2</v>
      </c>
      <c r="M25" s="407"/>
      <c r="N25" s="407"/>
      <c r="O25" s="407"/>
      <c r="P25" s="408"/>
      <c r="Q25" s="406">
        <v>8650</v>
      </c>
      <c r="R25" s="407"/>
      <c r="S25" s="407"/>
      <c r="T25" s="407"/>
      <c r="U25" s="407"/>
      <c r="V25" s="408"/>
      <c r="W25" s="472"/>
      <c r="X25" s="463"/>
      <c r="Y25" s="464"/>
      <c r="Z25" s="403" t="s">
        <v>174</v>
      </c>
      <c r="AA25" s="404"/>
      <c r="AB25" s="404"/>
      <c r="AC25" s="404"/>
      <c r="AD25" s="404"/>
      <c r="AE25" s="404"/>
      <c r="AF25" s="404"/>
      <c r="AG25" s="405"/>
      <c r="AH25" s="406" t="s">
        <v>175</v>
      </c>
      <c r="AI25" s="407"/>
      <c r="AJ25" s="407"/>
      <c r="AK25" s="407"/>
      <c r="AL25" s="408"/>
      <c r="AM25" s="406" t="s">
        <v>175</v>
      </c>
      <c r="AN25" s="407"/>
      <c r="AO25" s="407"/>
      <c r="AP25" s="407"/>
      <c r="AQ25" s="407"/>
      <c r="AR25" s="408"/>
      <c r="AS25" s="406" t="s">
        <v>136</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38490137</v>
      </c>
      <c r="BO25" s="426"/>
      <c r="BP25" s="426"/>
      <c r="BQ25" s="426"/>
      <c r="BR25" s="426"/>
      <c r="BS25" s="426"/>
      <c r="BT25" s="426"/>
      <c r="BU25" s="427"/>
      <c r="BV25" s="425">
        <v>23537975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8100</v>
      </c>
      <c r="R26" s="407"/>
      <c r="S26" s="407"/>
      <c r="T26" s="407"/>
      <c r="U26" s="407"/>
      <c r="V26" s="408"/>
      <c r="W26" s="472"/>
      <c r="X26" s="463"/>
      <c r="Y26" s="464"/>
      <c r="Z26" s="403" t="s">
        <v>178</v>
      </c>
      <c r="AA26" s="485"/>
      <c r="AB26" s="485"/>
      <c r="AC26" s="485"/>
      <c r="AD26" s="485"/>
      <c r="AE26" s="485"/>
      <c r="AF26" s="485"/>
      <c r="AG26" s="486"/>
      <c r="AH26" s="406">
        <v>14</v>
      </c>
      <c r="AI26" s="407"/>
      <c r="AJ26" s="407"/>
      <c r="AK26" s="407"/>
      <c r="AL26" s="408"/>
      <c r="AM26" s="406">
        <v>48174</v>
      </c>
      <c r="AN26" s="407"/>
      <c r="AO26" s="407"/>
      <c r="AP26" s="407"/>
      <c r="AQ26" s="407"/>
      <c r="AR26" s="408"/>
      <c r="AS26" s="406">
        <v>3441</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v>20000</v>
      </c>
      <c r="BO26" s="431"/>
      <c r="BP26" s="431"/>
      <c r="BQ26" s="431"/>
      <c r="BR26" s="431"/>
      <c r="BS26" s="431"/>
      <c r="BT26" s="431"/>
      <c r="BU26" s="432"/>
      <c r="BV26" s="430">
        <v>20000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6700</v>
      </c>
      <c r="R27" s="407"/>
      <c r="S27" s="407"/>
      <c r="T27" s="407"/>
      <c r="U27" s="407"/>
      <c r="V27" s="408"/>
      <c r="W27" s="472"/>
      <c r="X27" s="463"/>
      <c r="Y27" s="464"/>
      <c r="Z27" s="403" t="s">
        <v>181</v>
      </c>
      <c r="AA27" s="404"/>
      <c r="AB27" s="404"/>
      <c r="AC27" s="404"/>
      <c r="AD27" s="404"/>
      <c r="AE27" s="404"/>
      <c r="AF27" s="404"/>
      <c r="AG27" s="405"/>
      <c r="AH27" s="406">
        <v>4</v>
      </c>
      <c r="AI27" s="407"/>
      <c r="AJ27" s="407"/>
      <c r="AK27" s="407"/>
      <c r="AL27" s="408"/>
      <c r="AM27" s="406">
        <v>16442</v>
      </c>
      <c r="AN27" s="407"/>
      <c r="AO27" s="407"/>
      <c r="AP27" s="407"/>
      <c r="AQ27" s="407"/>
      <c r="AR27" s="408"/>
      <c r="AS27" s="406">
        <v>4111</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145</v>
      </c>
      <c r="BO27" s="434"/>
      <c r="BP27" s="434"/>
      <c r="BQ27" s="434"/>
      <c r="BR27" s="434"/>
      <c r="BS27" s="434"/>
      <c r="BT27" s="434"/>
      <c r="BU27" s="435"/>
      <c r="BV27" s="433" t="s">
        <v>145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6000</v>
      </c>
      <c r="R28" s="407"/>
      <c r="S28" s="407"/>
      <c r="T28" s="407"/>
      <c r="U28" s="407"/>
      <c r="V28" s="408"/>
      <c r="W28" s="472"/>
      <c r="X28" s="463"/>
      <c r="Y28" s="464"/>
      <c r="Z28" s="403" t="s">
        <v>184</v>
      </c>
      <c r="AA28" s="404"/>
      <c r="AB28" s="404"/>
      <c r="AC28" s="404"/>
      <c r="AD28" s="404"/>
      <c r="AE28" s="404"/>
      <c r="AF28" s="404"/>
      <c r="AG28" s="405"/>
      <c r="AH28" s="406" t="s">
        <v>136</v>
      </c>
      <c r="AI28" s="407"/>
      <c r="AJ28" s="407"/>
      <c r="AK28" s="407"/>
      <c r="AL28" s="408"/>
      <c r="AM28" s="406" t="s">
        <v>175</v>
      </c>
      <c r="AN28" s="407"/>
      <c r="AO28" s="407"/>
      <c r="AP28" s="407"/>
      <c r="AQ28" s="407"/>
      <c r="AR28" s="408"/>
      <c r="AS28" s="406" t="s">
        <v>175</v>
      </c>
      <c r="AT28" s="407"/>
      <c r="AU28" s="407"/>
      <c r="AV28" s="407"/>
      <c r="AW28" s="407"/>
      <c r="AX28" s="409"/>
      <c r="AY28" s="413" t="s">
        <v>185</v>
      </c>
      <c r="AZ28" s="414"/>
      <c r="BA28" s="414"/>
      <c r="BB28" s="415"/>
      <c r="BC28" s="422" t="s">
        <v>47</v>
      </c>
      <c r="BD28" s="423"/>
      <c r="BE28" s="423"/>
      <c r="BF28" s="423"/>
      <c r="BG28" s="423"/>
      <c r="BH28" s="423"/>
      <c r="BI28" s="423"/>
      <c r="BJ28" s="423"/>
      <c r="BK28" s="423"/>
      <c r="BL28" s="423"/>
      <c r="BM28" s="424"/>
      <c r="BN28" s="425">
        <v>5967863</v>
      </c>
      <c r="BO28" s="426"/>
      <c r="BP28" s="426"/>
      <c r="BQ28" s="426"/>
      <c r="BR28" s="426"/>
      <c r="BS28" s="426"/>
      <c r="BT28" s="426"/>
      <c r="BU28" s="427"/>
      <c r="BV28" s="425">
        <v>6104798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24</v>
      </c>
      <c r="M29" s="407"/>
      <c r="N29" s="407"/>
      <c r="O29" s="407"/>
      <c r="P29" s="408"/>
      <c r="Q29" s="406">
        <v>5500</v>
      </c>
      <c r="R29" s="407"/>
      <c r="S29" s="407"/>
      <c r="T29" s="407"/>
      <c r="U29" s="407"/>
      <c r="V29" s="408"/>
      <c r="W29" s="473"/>
      <c r="X29" s="474"/>
      <c r="Y29" s="475"/>
      <c r="Z29" s="403" t="s">
        <v>187</v>
      </c>
      <c r="AA29" s="404"/>
      <c r="AB29" s="404"/>
      <c r="AC29" s="404"/>
      <c r="AD29" s="404"/>
      <c r="AE29" s="404"/>
      <c r="AF29" s="404"/>
      <c r="AG29" s="405"/>
      <c r="AH29" s="406">
        <v>870</v>
      </c>
      <c r="AI29" s="407"/>
      <c r="AJ29" s="407"/>
      <c r="AK29" s="407"/>
      <c r="AL29" s="408"/>
      <c r="AM29" s="406">
        <v>2764260</v>
      </c>
      <c r="AN29" s="407"/>
      <c r="AO29" s="407"/>
      <c r="AP29" s="407"/>
      <c r="AQ29" s="407"/>
      <c r="AR29" s="408"/>
      <c r="AS29" s="406">
        <v>3177</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t="s">
        <v>145</v>
      </c>
      <c r="BO29" s="431"/>
      <c r="BP29" s="431"/>
      <c r="BQ29" s="431"/>
      <c r="BR29" s="431"/>
      <c r="BS29" s="431"/>
      <c r="BT29" s="431"/>
      <c r="BU29" s="432"/>
      <c r="BV29" s="430" t="s">
        <v>175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100.8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41403379</v>
      </c>
      <c r="BO30" s="434"/>
      <c r="BP30" s="434"/>
      <c r="BQ30" s="434"/>
      <c r="BR30" s="434"/>
      <c r="BS30" s="434"/>
      <c r="BT30" s="434"/>
      <c r="BU30" s="435"/>
      <c r="BV30" s="433">
        <v>38968310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198</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東京たま広域資源循環組合</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武蔵野市開発公社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湖南衛生組合</v>
      </c>
      <c r="BZ35" s="388"/>
      <c r="CA35" s="388"/>
      <c r="CB35" s="388"/>
      <c r="CC35" s="388"/>
      <c r="CD35" s="388"/>
      <c r="CE35" s="388"/>
      <c r="CF35" s="388"/>
      <c r="CG35" s="388"/>
      <c r="CH35" s="388"/>
      <c r="CI35" s="388"/>
      <c r="CJ35" s="388"/>
      <c r="CK35" s="388"/>
      <c r="CL35" s="388"/>
      <c r="CM35" s="388"/>
      <c r="CN35" s="214"/>
      <c r="CO35" s="389">
        <f t="shared" ref="CO35:CO43" si="3">IF(CQ35="","",CO34+1)</f>
        <v>16</v>
      </c>
      <c r="CP35" s="389"/>
      <c r="CQ35" s="388" t="str">
        <f>IF('各会計、関係団体の財政状況及び健全化判断比率'!BS8="","",'各会計、関係団体の財政状況及び健全化判断比率'!BS8)</f>
        <v>武蔵野市福祉公社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東京市町村総合事務組合
（一般会計）</v>
      </c>
      <c r="BZ36" s="388"/>
      <c r="CA36" s="388"/>
      <c r="CB36" s="388"/>
      <c r="CC36" s="388"/>
      <c r="CD36" s="388"/>
      <c r="CE36" s="388"/>
      <c r="CF36" s="388"/>
      <c r="CG36" s="388"/>
      <c r="CH36" s="388"/>
      <c r="CI36" s="388"/>
      <c r="CJ36" s="388"/>
      <c r="CK36" s="388"/>
      <c r="CL36" s="388"/>
      <c r="CM36" s="388"/>
      <c r="CN36" s="214"/>
      <c r="CO36" s="389">
        <f t="shared" si="3"/>
        <v>17</v>
      </c>
      <c r="CP36" s="389"/>
      <c r="CQ36" s="388" t="str">
        <f>IF('各会計、関係団体の財政状況及び健全化判断比率'!BS9="","",'各会計、関係団体の財政状況及び健全化判断比率'!BS9)</f>
        <v>武蔵野文化事業団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東京市町村総合事務組合
（交通災害共済事業特別会計）</v>
      </c>
      <c r="BZ37" s="388"/>
      <c r="CA37" s="388"/>
      <c r="CB37" s="388"/>
      <c r="CC37" s="388"/>
      <c r="CD37" s="388"/>
      <c r="CE37" s="388"/>
      <c r="CF37" s="388"/>
      <c r="CG37" s="388"/>
      <c r="CH37" s="388"/>
      <c r="CI37" s="388"/>
      <c r="CJ37" s="388"/>
      <c r="CK37" s="388"/>
      <c r="CL37" s="388"/>
      <c r="CM37" s="388"/>
      <c r="CN37" s="214"/>
      <c r="CO37" s="389">
        <f t="shared" si="3"/>
        <v>18</v>
      </c>
      <c r="CP37" s="389"/>
      <c r="CQ37" s="388" t="str">
        <f>IF('各会計、関係団体の財政状況及び健全化判断比率'!BS10="","",'各会計、関係団体の財政状況及び健全化判断比率'!BS10)</f>
        <v>武蔵野健康づくり事業団</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東京都十一市競輪事業組合</v>
      </c>
      <c r="BZ38" s="388"/>
      <c r="CA38" s="388"/>
      <c r="CB38" s="388"/>
      <c r="CC38" s="388"/>
      <c r="CD38" s="388"/>
      <c r="CE38" s="388"/>
      <c r="CF38" s="388"/>
      <c r="CG38" s="388"/>
      <c r="CH38" s="388"/>
      <c r="CI38" s="388"/>
      <c r="CJ38" s="388"/>
      <c r="CK38" s="388"/>
      <c r="CL38" s="388"/>
      <c r="CM38" s="388"/>
      <c r="CN38" s="214"/>
      <c r="CO38" s="389">
        <f t="shared" si="3"/>
        <v>19</v>
      </c>
      <c r="CP38" s="389"/>
      <c r="CQ38" s="388" t="str">
        <f>IF('各会計、関係団体の財政状況及び健全化判断比率'!BS11="","",'各会計、関係団体の財政状況及び健全化判断比率'!BS11)</f>
        <v>武蔵野生涯学習振興事業団</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東京都六市競艇事業組合</v>
      </c>
      <c r="BZ39" s="388"/>
      <c r="CA39" s="388"/>
      <c r="CB39" s="388"/>
      <c r="CC39" s="388"/>
      <c r="CD39" s="388"/>
      <c r="CE39" s="388"/>
      <c r="CF39" s="388"/>
      <c r="CG39" s="388"/>
      <c r="CH39" s="388"/>
      <c r="CI39" s="388"/>
      <c r="CJ39" s="388"/>
      <c r="CK39" s="388"/>
      <c r="CL39" s="388"/>
      <c r="CM39" s="388"/>
      <c r="CN39" s="214"/>
      <c r="CO39" s="389">
        <f t="shared" si="3"/>
        <v>20</v>
      </c>
      <c r="CP39" s="389"/>
      <c r="CQ39" s="388" t="str">
        <f>IF('各会計、関係団体の財政状況及び健全化判断比率'!BS12="","",'各会計、関係団体の財政状況及び健全化判断比率'!BS12)</f>
        <v>武蔵野交流センター</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東京都後期高齢者医療広域連合
（一般会計）</v>
      </c>
      <c r="BZ40" s="388"/>
      <c r="CA40" s="388"/>
      <c r="CB40" s="388"/>
      <c r="CC40" s="388"/>
      <c r="CD40" s="388"/>
      <c r="CE40" s="388"/>
      <c r="CF40" s="388"/>
      <c r="CG40" s="388"/>
      <c r="CH40" s="388"/>
      <c r="CI40" s="388"/>
      <c r="CJ40" s="388"/>
      <c r="CK40" s="388"/>
      <c r="CL40" s="388"/>
      <c r="CM40" s="388"/>
      <c r="CN40" s="214"/>
      <c r="CO40" s="389">
        <f t="shared" si="3"/>
        <v>21</v>
      </c>
      <c r="CP40" s="389"/>
      <c r="CQ40" s="388" t="str">
        <f>IF('各会計、関係団体の財政状況及び健全化判断比率'!BS13="","",'各会計、関係団体の財政状況及び健全化判断比率'!BS13)</f>
        <v>武蔵野市土地開発公社</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東京都後期高齢者医療広域連合
（後期高齢者医療特別会計）</v>
      </c>
      <c r="BZ41" s="388"/>
      <c r="CA41" s="388"/>
      <c r="CB41" s="388"/>
      <c r="CC41" s="388"/>
      <c r="CD41" s="388"/>
      <c r="CE41" s="388"/>
      <c r="CF41" s="388"/>
      <c r="CG41" s="388"/>
      <c r="CH41" s="388"/>
      <c r="CI41" s="388"/>
      <c r="CJ41" s="388"/>
      <c r="CK41" s="388"/>
      <c r="CL41" s="388"/>
      <c r="CM41" s="388"/>
      <c r="CN41" s="214"/>
      <c r="CO41" s="389">
        <f t="shared" si="3"/>
        <v>22</v>
      </c>
      <c r="CP41" s="389"/>
      <c r="CQ41" s="388" t="str">
        <f>IF('各会計、関係団体の財政状況及び健全化判断比率'!BS14="","",'各会計、関係団体の財政状況及び健全化判断比率'!BS14)</f>
        <v>武蔵野市国際交流協会</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23</v>
      </c>
      <c r="CP42" s="389"/>
      <c r="CQ42" s="388" t="str">
        <f>IF('各会計、関係団体の財政状況及び健全化判断比率'!BS15="","",'各会計、関係団体の財政状況及び健全化判断比率'!BS15)</f>
        <v>武蔵野市給食・食育財団</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EUutq4TXwiflTIfYPrwMtSYF4fiWeY5TLpfDjFaVtShuZDUoGVlv3mN6SDRnEzjDbXJyUr4pPhFgWJHxheInrg==" saltValue="9/eyz6xeAPlAtmFKD+Oz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4" t="s">
        <v>566</v>
      </c>
      <c r="D34" s="1214"/>
      <c r="E34" s="1215"/>
      <c r="F34" s="32">
        <v>5.5</v>
      </c>
      <c r="G34" s="33">
        <v>6.88</v>
      </c>
      <c r="H34" s="33">
        <v>6.63</v>
      </c>
      <c r="I34" s="33">
        <v>6.7</v>
      </c>
      <c r="J34" s="34">
        <v>9.92</v>
      </c>
      <c r="K34" s="22"/>
      <c r="L34" s="22"/>
      <c r="M34" s="22"/>
      <c r="N34" s="22"/>
      <c r="O34" s="22"/>
      <c r="P34" s="22"/>
    </row>
    <row r="35" spans="1:16" ht="39" customHeight="1" x14ac:dyDescent="0.15">
      <c r="A35" s="22"/>
      <c r="B35" s="35"/>
      <c r="C35" s="1208" t="s">
        <v>567</v>
      </c>
      <c r="D35" s="1209"/>
      <c r="E35" s="1210"/>
      <c r="F35" s="36">
        <v>3.64</v>
      </c>
      <c r="G35" s="37">
        <v>4.09</v>
      </c>
      <c r="H35" s="37">
        <v>3.99</v>
      </c>
      <c r="I35" s="37">
        <v>3.92</v>
      </c>
      <c r="J35" s="38">
        <v>3.08</v>
      </c>
      <c r="K35" s="22"/>
      <c r="L35" s="22"/>
      <c r="M35" s="22"/>
      <c r="N35" s="22"/>
      <c r="O35" s="22"/>
      <c r="P35" s="22"/>
    </row>
    <row r="36" spans="1:16" ht="39" customHeight="1" x14ac:dyDescent="0.15">
      <c r="A36" s="22"/>
      <c r="B36" s="35"/>
      <c r="C36" s="1208" t="s">
        <v>568</v>
      </c>
      <c r="D36" s="1209"/>
      <c r="E36" s="1210"/>
      <c r="F36" s="36">
        <v>0.46</v>
      </c>
      <c r="G36" s="37">
        <v>0.87</v>
      </c>
      <c r="H36" s="37">
        <v>0.88</v>
      </c>
      <c r="I36" s="37">
        <v>0.46</v>
      </c>
      <c r="J36" s="38">
        <v>0.91</v>
      </c>
      <c r="K36" s="22"/>
      <c r="L36" s="22"/>
      <c r="M36" s="22"/>
      <c r="N36" s="22"/>
      <c r="O36" s="22"/>
      <c r="P36" s="22"/>
    </row>
    <row r="37" spans="1:16" ht="39" customHeight="1" x14ac:dyDescent="0.15">
      <c r="A37" s="22"/>
      <c r="B37" s="35"/>
      <c r="C37" s="1208" t="s">
        <v>569</v>
      </c>
      <c r="D37" s="1209"/>
      <c r="E37" s="1210"/>
      <c r="F37" s="36">
        <v>0.02</v>
      </c>
      <c r="G37" s="37">
        <v>0.01</v>
      </c>
      <c r="H37" s="37">
        <v>0.12</v>
      </c>
      <c r="I37" s="37">
        <v>0.32</v>
      </c>
      <c r="J37" s="38">
        <v>0.81</v>
      </c>
      <c r="K37" s="22"/>
      <c r="L37" s="22"/>
      <c r="M37" s="22"/>
      <c r="N37" s="22"/>
      <c r="O37" s="22"/>
      <c r="P37" s="22"/>
    </row>
    <row r="38" spans="1:16" ht="39" customHeight="1" x14ac:dyDescent="0.15">
      <c r="A38" s="22"/>
      <c r="B38" s="35"/>
      <c r="C38" s="1208" t="s">
        <v>570</v>
      </c>
      <c r="D38" s="1209"/>
      <c r="E38" s="1210"/>
      <c r="F38" s="36">
        <v>0.38</v>
      </c>
      <c r="G38" s="37">
        <v>0.53</v>
      </c>
      <c r="H38" s="37">
        <v>0.27</v>
      </c>
      <c r="I38" s="37">
        <v>0.21</v>
      </c>
      <c r="J38" s="38">
        <v>0.32</v>
      </c>
      <c r="K38" s="22"/>
      <c r="L38" s="22"/>
      <c r="M38" s="22"/>
      <c r="N38" s="22"/>
      <c r="O38" s="22"/>
      <c r="P38" s="22"/>
    </row>
    <row r="39" spans="1:16" ht="39" customHeight="1" x14ac:dyDescent="0.15">
      <c r="A39" s="22"/>
      <c r="B39" s="35"/>
      <c r="C39" s="1208" t="s">
        <v>571</v>
      </c>
      <c r="D39" s="1209"/>
      <c r="E39" s="1210"/>
      <c r="F39" s="36">
        <v>0.23</v>
      </c>
      <c r="G39" s="37">
        <v>0.01</v>
      </c>
      <c r="H39" s="37">
        <v>0.02</v>
      </c>
      <c r="I39" s="37">
        <v>0</v>
      </c>
      <c r="J39" s="38">
        <v>0.1</v>
      </c>
      <c r="K39" s="22"/>
      <c r="L39" s="22"/>
      <c r="M39" s="22"/>
      <c r="N39" s="22"/>
      <c r="O39" s="22"/>
      <c r="P39" s="22"/>
    </row>
    <row r="40" spans="1:16" ht="39" customHeight="1" x14ac:dyDescent="0.15">
      <c r="A40" s="22"/>
      <c r="B40" s="35"/>
      <c r="C40" s="1208"/>
      <c r="D40" s="1209"/>
      <c r="E40" s="1210"/>
      <c r="F40" s="36"/>
      <c r="G40" s="37"/>
      <c r="H40" s="37"/>
      <c r="I40" s="37"/>
      <c r="J40" s="38"/>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572</v>
      </c>
      <c r="D42" s="1209"/>
      <c r="E42" s="1210"/>
      <c r="F42" s="36" t="s">
        <v>518</v>
      </c>
      <c r="G42" s="37" t="s">
        <v>518</v>
      </c>
      <c r="H42" s="37" t="s">
        <v>518</v>
      </c>
      <c r="I42" s="37" t="s">
        <v>518</v>
      </c>
      <c r="J42" s="38" t="s">
        <v>518</v>
      </c>
      <c r="K42" s="22"/>
      <c r="L42" s="22"/>
      <c r="M42" s="22"/>
      <c r="N42" s="22"/>
      <c r="O42" s="22"/>
      <c r="P42" s="22"/>
    </row>
    <row r="43" spans="1:16" ht="39" customHeight="1" thickBot="1" x14ac:dyDescent="0.2">
      <c r="A43" s="22"/>
      <c r="B43" s="40"/>
      <c r="C43" s="1211" t="s">
        <v>573</v>
      </c>
      <c r="D43" s="1212"/>
      <c r="E43" s="1213"/>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3n8m4zQqqhi+jjFCMXzr9HTPTbJ5LYTcVb5QSIuFXGotWMW2Y0yRrEfdorW3CETkdY0xgo3Piclq39Vr0nXw==" saltValue="rarLd7Zs+5DXbo06/Zk4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1897</v>
      </c>
      <c r="L45" s="60">
        <v>1856</v>
      </c>
      <c r="M45" s="60">
        <v>1844</v>
      </c>
      <c r="N45" s="60">
        <v>1670</v>
      </c>
      <c r="O45" s="61">
        <v>1704</v>
      </c>
      <c r="P45" s="48"/>
      <c r="Q45" s="48"/>
      <c r="R45" s="48"/>
      <c r="S45" s="48"/>
      <c r="T45" s="48"/>
      <c r="U45" s="48"/>
    </row>
    <row r="46" spans="1:21" ht="30.75" customHeight="1" x14ac:dyDescent="0.15">
      <c r="A46" s="48"/>
      <c r="B46" s="1236"/>
      <c r="C46" s="1237"/>
      <c r="D46" s="62"/>
      <c r="E46" s="1218" t="s">
        <v>12</v>
      </c>
      <c r="F46" s="1218"/>
      <c r="G46" s="1218"/>
      <c r="H46" s="1218"/>
      <c r="I46" s="1218"/>
      <c r="J46" s="1219"/>
      <c r="K46" s="63" t="s">
        <v>518</v>
      </c>
      <c r="L46" s="64" t="s">
        <v>518</v>
      </c>
      <c r="M46" s="64" t="s">
        <v>518</v>
      </c>
      <c r="N46" s="64" t="s">
        <v>518</v>
      </c>
      <c r="O46" s="65" t="s">
        <v>518</v>
      </c>
      <c r="P46" s="48"/>
      <c r="Q46" s="48"/>
      <c r="R46" s="48"/>
      <c r="S46" s="48"/>
      <c r="T46" s="48"/>
      <c r="U46" s="48"/>
    </row>
    <row r="47" spans="1:21" ht="30.75" customHeight="1" x14ac:dyDescent="0.15">
      <c r="A47" s="48"/>
      <c r="B47" s="1236"/>
      <c r="C47" s="1237"/>
      <c r="D47" s="62"/>
      <c r="E47" s="1218" t="s">
        <v>13</v>
      </c>
      <c r="F47" s="1218"/>
      <c r="G47" s="1218"/>
      <c r="H47" s="1218"/>
      <c r="I47" s="1218"/>
      <c r="J47" s="1219"/>
      <c r="K47" s="63" t="s">
        <v>518</v>
      </c>
      <c r="L47" s="64" t="s">
        <v>518</v>
      </c>
      <c r="M47" s="64" t="s">
        <v>518</v>
      </c>
      <c r="N47" s="64" t="s">
        <v>518</v>
      </c>
      <c r="O47" s="65" t="s">
        <v>518</v>
      </c>
      <c r="P47" s="48"/>
      <c r="Q47" s="48"/>
      <c r="R47" s="48"/>
      <c r="S47" s="48"/>
      <c r="T47" s="48"/>
      <c r="U47" s="48"/>
    </row>
    <row r="48" spans="1:21" ht="30.75" customHeight="1" x14ac:dyDescent="0.15">
      <c r="A48" s="48"/>
      <c r="B48" s="1236"/>
      <c r="C48" s="1237"/>
      <c r="D48" s="62"/>
      <c r="E48" s="1218" t="s">
        <v>14</v>
      </c>
      <c r="F48" s="1218"/>
      <c r="G48" s="1218"/>
      <c r="H48" s="1218"/>
      <c r="I48" s="1218"/>
      <c r="J48" s="1219"/>
      <c r="K48" s="63">
        <v>237</v>
      </c>
      <c r="L48" s="64">
        <v>241</v>
      </c>
      <c r="M48" s="64">
        <v>265</v>
      </c>
      <c r="N48" s="64">
        <v>324</v>
      </c>
      <c r="O48" s="65">
        <v>440</v>
      </c>
      <c r="P48" s="48"/>
      <c r="Q48" s="48"/>
      <c r="R48" s="48"/>
      <c r="S48" s="48"/>
      <c r="T48" s="48"/>
      <c r="U48" s="48"/>
    </row>
    <row r="49" spans="1:21" ht="30.75" customHeight="1" x14ac:dyDescent="0.15">
      <c r="A49" s="48"/>
      <c r="B49" s="1236"/>
      <c r="C49" s="1237"/>
      <c r="D49" s="62"/>
      <c r="E49" s="1218" t="s">
        <v>15</v>
      </c>
      <c r="F49" s="1218"/>
      <c r="G49" s="1218"/>
      <c r="H49" s="1218"/>
      <c r="I49" s="1218"/>
      <c r="J49" s="1219"/>
      <c r="K49" s="63">
        <v>71</v>
      </c>
      <c r="L49" s="64">
        <v>65</v>
      </c>
      <c r="M49" s="64">
        <v>55</v>
      </c>
      <c r="N49" s="64">
        <v>49</v>
      </c>
      <c r="O49" s="65">
        <v>21</v>
      </c>
      <c r="P49" s="48"/>
      <c r="Q49" s="48"/>
      <c r="R49" s="48"/>
      <c r="S49" s="48"/>
      <c r="T49" s="48"/>
      <c r="U49" s="48"/>
    </row>
    <row r="50" spans="1:21" ht="30.75" customHeight="1" x14ac:dyDescent="0.15">
      <c r="A50" s="48"/>
      <c r="B50" s="1236"/>
      <c r="C50" s="1237"/>
      <c r="D50" s="62"/>
      <c r="E50" s="1218" t="s">
        <v>16</v>
      </c>
      <c r="F50" s="1218"/>
      <c r="G50" s="1218"/>
      <c r="H50" s="1218"/>
      <c r="I50" s="1218"/>
      <c r="J50" s="1219"/>
      <c r="K50" s="63">
        <v>562</v>
      </c>
      <c r="L50" s="64">
        <v>1013</v>
      </c>
      <c r="M50" s="64">
        <v>2118</v>
      </c>
      <c r="N50" s="64">
        <v>1051</v>
      </c>
      <c r="O50" s="65">
        <v>300</v>
      </c>
      <c r="P50" s="48"/>
      <c r="Q50" s="48"/>
      <c r="R50" s="48"/>
      <c r="S50" s="48"/>
      <c r="T50" s="48"/>
      <c r="U50" s="48"/>
    </row>
    <row r="51" spans="1:21" ht="30.75" customHeight="1" x14ac:dyDescent="0.15">
      <c r="A51" s="48"/>
      <c r="B51" s="1238"/>
      <c r="C51" s="1239"/>
      <c r="D51" s="66"/>
      <c r="E51" s="1218" t="s">
        <v>17</v>
      </c>
      <c r="F51" s="1218"/>
      <c r="G51" s="1218"/>
      <c r="H51" s="1218"/>
      <c r="I51" s="1218"/>
      <c r="J51" s="1219"/>
      <c r="K51" s="63" t="s">
        <v>518</v>
      </c>
      <c r="L51" s="64" t="s">
        <v>518</v>
      </c>
      <c r="M51" s="64" t="s">
        <v>518</v>
      </c>
      <c r="N51" s="64" t="s">
        <v>518</v>
      </c>
      <c r="O51" s="65" t="s">
        <v>518</v>
      </c>
      <c r="P51" s="48"/>
      <c r="Q51" s="48"/>
      <c r="R51" s="48"/>
      <c r="S51" s="48"/>
      <c r="T51" s="48"/>
      <c r="U51" s="48"/>
    </row>
    <row r="52" spans="1:21" ht="30.75" customHeight="1" x14ac:dyDescent="0.15">
      <c r="A52" s="48"/>
      <c r="B52" s="1216" t="s">
        <v>18</v>
      </c>
      <c r="C52" s="1217"/>
      <c r="D52" s="66"/>
      <c r="E52" s="1218" t="s">
        <v>19</v>
      </c>
      <c r="F52" s="1218"/>
      <c r="G52" s="1218"/>
      <c r="H52" s="1218"/>
      <c r="I52" s="1218"/>
      <c r="J52" s="1219"/>
      <c r="K52" s="63">
        <v>3277</v>
      </c>
      <c r="L52" s="64">
        <v>3458</v>
      </c>
      <c r="M52" s="64">
        <v>4066</v>
      </c>
      <c r="N52" s="64">
        <v>3546</v>
      </c>
      <c r="O52" s="65">
        <v>3156</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-510</v>
      </c>
      <c r="L53" s="69">
        <v>-283</v>
      </c>
      <c r="M53" s="69">
        <v>216</v>
      </c>
      <c r="N53" s="69">
        <v>-452</v>
      </c>
      <c r="O53" s="70">
        <v>-691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4" t="s">
        <v>24</v>
      </c>
      <c r="C57" s="1225"/>
      <c r="D57" s="1228" t="s">
        <v>25</v>
      </c>
      <c r="E57" s="1229"/>
      <c r="F57" s="1229"/>
      <c r="G57" s="1229"/>
      <c r="H57" s="1229"/>
      <c r="I57" s="1229"/>
      <c r="J57" s="1230"/>
      <c r="K57" s="83"/>
      <c r="L57" s="84"/>
      <c r="M57" s="84"/>
      <c r="N57" s="84"/>
      <c r="O57" s="85"/>
    </row>
    <row r="58" spans="1:21" ht="31.5" customHeight="1" thickBot="1" x14ac:dyDescent="0.2">
      <c r="B58" s="1226"/>
      <c r="C58" s="1227"/>
      <c r="D58" s="1231" t="s">
        <v>26</v>
      </c>
      <c r="E58" s="1232"/>
      <c r="F58" s="1232"/>
      <c r="G58" s="1232"/>
      <c r="H58" s="1232"/>
      <c r="I58" s="1232"/>
      <c r="J58" s="123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AhBzmX+3sJ3G0AJEgFSS37nJyb0hVm9vJQR1PNKZK271Lak5JpAWvXB6xEu7Ly9RV9WlnZGdqxFw6F7uLgRdA==" saltValue="m8tiNVgyk57lRYADXSU9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54" t="s">
        <v>29</v>
      </c>
      <c r="C41" s="1255"/>
      <c r="D41" s="102"/>
      <c r="E41" s="1256" t="s">
        <v>30</v>
      </c>
      <c r="F41" s="1256"/>
      <c r="G41" s="1256"/>
      <c r="H41" s="1257"/>
      <c r="I41" s="103">
        <v>17245</v>
      </c>
      <c r="J41" s="104">
        <v>15900</v>
      </c>
      <c r="K41" s="104">
        <v>14285</v>
      </c>
      <c r="L41" s="104">
        <v>13239</v>
      </c>
      <c r="M41" s="105">
        <v>11781</v>
      </c>
    </row>
    <row r="42" spans="2:13" ht="27.75" customHeight="1" x14ac:dyDescent="0.15">
      <c r="B42" s="1244"/>
      <c r="C42" s="1245"/>
      <c r="D42" s="106"/>
      <c r="E42" s="1248" t="s">
        <v>31</v>
      </c>
      <c r="F42" s="1248"/>
      <c r="G42" s="1248"/>
      <c r="H42" s="1249"/>
      <c r="I42" s="107">
        <v>8906</v>
      </c>
      <c r="J42" s="108">
        <v>7844</v>
      </c>
      <c r="K42" s="108">
        <v>6413</v>
      </c>
      <c r="L42" s="108">
        <v>6006</v>
      </c>
      <c r="M42" s="109">
        <v>7715</v>
      </c>
    </row>
    <row r="43" spans="2:13" ht="27.75" customHeight="1" x14ac:dyDescent="0.15">
      <c r="B43" s="1244"/>
      <c r="C43" s="1245"/>
      <c r="D43" s="106"/>
      <c r="E43" s="1248" t="s">
        <v>32</v>
      </c>
      <c r="F43" s="1248"/>
      <c r="G43" s="1248"/>
      <c r="H43" s="1249"/>
      <c r="I43" s="107">
        <v>6003</v>
      </c>
      <c r="J43" s="108">
        <v>6028</v>
      </c>
      <c r="K43" s="108">
        <v>6161</v>
      </c>
      <c r="L43" s="108">
        <v>6204</v>
      </c>
      <c r="M43" s="109">
        <v>6782</v>
      </c>
    </row>
    <row r="44" spans="2:13" ht="27.75" customHeight="1" x14ac:dyDescent="0.15">
      <c r="B44" s="1244"/>
      <c r="C44" s="1245"/>
      <c r="D44" s="106"/>
      <c r="E44" s="1248" t="s">
        <v>33</v>
      </c>
      <c r="F44" s="1248"/>
      <c r="G44" s="1248"/>
      <c r="H44" s="1249"/>
      <c r="I44" s="107">
        <v>202</v>
      </c>
      <c r="J44" s="108">
        <v>141</v>
      </c>
      <c r="K44" s="108">
        <v>83</v>
      </c>
      <c r="L44" s="108">
        <v>30</v>
      </c>
      <c r="M44" s="109">
        <v>10</v>
      </c>
    </row>
    <row r="45" spans="2:13" ht="27.75" customHeight="1" x14ac:dyDescent="0.15">
      <c r="B45" s="1244"/>
      <c r="C45" s="1245"/>
      <c r="D45" s="106"/>
      <c r="E45" s="1248" t="s">
        <v>34</v>
      </c>
      <c r="F45" s="1248"/>
      <c r="G45" s="1248"/>
      <c r="H45" s="1249"/>
      <c r="I45" s="107">
        <v>7369</v>
      </c>
      <c r="J45" s="108">
        <v>7354</v>
      </c>
      <c r="K45" s="108">
        <v>7015</v>
      </c>
      <c r="L45" s="108">
        <v>6860</v>
      </c>
      <c r="M45" s="109">
        <v>6423</v>
      </c>
    </row>
    <row r="46" spans="2:13" ht="27.75" customHeight="1" x14ac:dyDescent="0.15">
      <c r="B46" s="1244"/>
      <c r="C46" s="1245"/>
      <c r="D46" s="110"/>
      <c r="E46" s="1248" t="s">
        <v>35</v>
      </c>
      <c r="F46" s="1248"/>
      <c r="G46" s="1248"/>
      <c r="H46" s="1249"/>
      <c r="I46" s="107" t="s">
        <v>518</v>
      </c>
      <c r="J46" s="108">
        <v>244</v>
      </c>
      <c r="K46" s="108" t="s">
        <v>518</v>
      </c>
      <c r="L46" s="108" t="s">
        <v>518</v>
      </c>
      <c r="M46" s="109" t="s">
        <v>518</v>
      </c>
    </row>
    <row r="47" spans="2:13" ht="27.75" customHeight="1" x14ac:dyDescent="0.15">
      <c r="B47" s="1244"/>
      <c r="C47" s="1245"/>
      <c r="D47" s="111"/>
      <c r="E47" s="1258" t="s">
        <v>36</v>
      </c>
      <c r="F47" s="1259"/>
      <c r="G47" s="1259"/>
      <c r="H47" s="1260"/>
      <c r="I47" s="107" t="s">
        <v>518</v>
      </c>
      <c r="J47" s="108" t="s">
        <v>518</v>
      </c>
      <c r="K47" s="108" t="s">
        <v>518</v>
      </c>
      <c r="L47" s="108" t="s">
        <v>518</v>
      </c>
      <c r="M47" s="109" t="s">
        <v>518</v>
      </c>
    </row>
    <row r="48" spans="2:13" ht="27.75" customHeight="1" x14ac:dyDescent="0.15">
      <c r="B48" s="1244"/>
      <c r="C48" s="1245"/>
      <c r="D48" s="106"/>
      <c r="E48" s="1248" t="s">
        <v>37</v>
      </c>
      <c r="F48" s="1248"/>
      <c r="G48" s="1248"/>
      <c r="H48" s="1249"/>
      <c r="I48" s="107" t="s">
        <v>518</v>
      </c>
      <c r="J48" s="108" t="s">
        <v>518</v>
      </c>
      <c r="K48" s="108" t="s">
        <v>518</v>
      </c>
      <c r="L48" s="108" t="s">
        <v>518</v>
      </c>
      <c r="M48" s="109" t="s">
        <v>518</v>
      </c>
    </row>
    <row r="49" spans="2:13" ht="27.75" customHeight="1" x14ac:dyDescent="0.15">
      <c r="B49" s="1246"/>
      <c r="C49" s="1247"/>
      <c r="D49" s="106"/>
      <c r="E49" s="1248" t="s">
        <v>38</v>
      </c>
      <c r="F49" s="1248"/>
      <c r="G49" s="1248"/>
      <c r="H49" s="1249"/>
      <c r="I49" s="107" t="s">
        <v>518</v>
      </c>
      <c r="J49" s="108" t="s">
        <v>518</v>
      </c>
      <c r="K49" s="108" t="s">
        <v>518</v>
      </c>
      <c r="L49" s="108" t="s">
        <v>518</v>
      </c>
      <c r="M49" s="109" t="s">
        <v>518</v>
      </c>
    </row>
    <row r="50" spans="2:13" ht="27.75" customHeight="1" x14ac:dyDescent="0.15">
      <c r="B50" s="1242" t="s">
        <v>39</v>
      </c>
      <c r="C50" s="1243"/>
      <c r="D50" s="112"/>
      <c r="E50" s="1248" t="s">
        <v>40</v>
      </c>
      <c r="F50" s="1248"/>
      <c r="G50" s="1248"/>
      <c r="H50" s="1249"/>
      <c r="I50" s="107">
        <v>39324</v>
      </c>
      <c r="J50" s="108">
        <v>41415</v>
      </c>
      <c r="K50" s="108">
        <v>43243</v>
      </c>
      <c r="L50" s="108">
        <v>45073</v>
      </c>
      <c r="M50" s="109">
        <v>48445</v>
      </c>
    </row>
    <row r="51" spans="2:13" ht="27.75" customHeight="1" x14ac:dyDescent="0.15">
      <c r="B51" s="1244"/>
      <c r="C51" s="1245"/>
      <c r="D51" s="106"/>
      <c r="E51" s="1248" t="s">
        <v>41</v>
      </c>
      <c r="F51" s="1248"/>
      <c r="G51" s="1248"/>
      <c r="H51" s="1249"/>
      <c r="I51" s="107">
        <v>10481</v>
      </c>
      <c r="J51" s="108">
        <v>11451</v>
      </c>
      <c r="K51" s="108">
        <v>10200</v>
      </c>
      <c r="L51" s="108">
        <v>10630</v>
      </c>
      <c r="M51" s="109">
        <v>9920</v>
      </c>
    </row>
    <row r="52" spans="2:13" ht="27.75" customHeight="1" x14ac:dyDescent="0.15">
      <c r="B52" s="1246"/>
      <c r="C52" s="1247"/>
      <c r="D52" s="106"/>
      <c r="E52" s="1248" t="s">
        <v>42</v>
      </c>
      <c r="F52" s="1248"/>
      <c r="G52" s="1248"/>
      <c r="H52" s="1249"/>
      <c r="I52" s="107">
        <v>17810</v>
      </c>
      <c r="J52" s="108">
        <v>15795</v>
      </c>
      <c r="K52" s="108">
        <v>13996</v>
      </c>
      <c r="L52" s="108">
        <v>12356</v>
      </c>
      <c r="M52" s="109">
        <v>10864</v>
      </c>
    </row>
    <row r="53" spans="2:13" ht="27.75" customHeight="1" thickBot="1" x14ac:dyDescent="0.2">
      <c r="B53" s="1250" t="s">
        <v>43</v>
      </c>
      <c r="C53" s="1251"/>
      <c r="D53" s="113"/>
      <c r="E53" s="1252" t="s">
        <v>44</v>
      </c>
      <c r="F53" s="1252"/>
      <c r="G53" s="1252"/>
      <c r="H53" s="1253"/>
      <c r="I53" s="114">
        <v>-27890</v>
      </c>
      <c r="J53" s="115">
        <v>-31151</v>
      </c>
      <c r="K53" s="115">
        <v>-33482</v>
      </c>
      <c r="L53" s="115">
        <v>-35720</v>
      </c>
      <c r="M53" s="116">
        <v>-36518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APGeMKXCbn5ouoi72Nql9vxdr3e7b3B/DtH7XWBcC5CBjnC5654uz85UlhexODVophNxvrv3IQYWDt74a3prQ==" saltValue="zi3BkBdfcVke3E6elGDO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9" t="s">
        <v>47</v>
      </c>
      <c r="D55" s="1269"/>
      <c r="E55" s="1270"/>
      <c r="F55" s="128">
        <v>6104</v>
      </c>
      <c r="G55" s="128">
        <v>6105</v>
      </c>
      <c r="H55" s="129">
        <v>5968</v>
      </c>
    </row>
    <row r="56" spans="2:8" ht="52.5" customHeight="1" x14ac:dyDescent="0.15">
      <c r="B56" s="130"/>
      <c r="C56" s="1271" t="s">
        <v>48</v>
      </c>
      <c r="D56" s="1271"/>
      <c r="E56" s="1272"/>
      <c r="F56" s="131" t="s">
        <v>518</v>
      </c>
      <c r="G56" s="131" t="s">
        <v>518</v>
      </c>
      <c r="H56" s="132" t="s">
        <v>518</v>
      </c>
    </row>
    <row r="57" spans="2:8" ht="53.25" customHeight="1" x14ac:dyDescent="0.15">
      <c r="B57" s="130"/>
      <c r="C57" s="1273" t="s">
        <v>49</v>
      </c>
      <c r="D57" s="1273"/>
      <c r="E57" s="1274"/>
      <c r="F57" s="133">
        <v>37139</v>
      </c>
      <c r="G57" s="133">
        <v>38968</v>
      </c>
      <c r="H57" s="134">
        <v>41403</v>
      </c>
    </row>
    <row r="58" spans="2:8" ht="45.75" customHeight="1" x14ac:dyDescent="0.15">
      <c r="B58" s="135"/>
      <c r="C58" s="1261" t="s">
        <v>598</v>
      </c>
      <c r="D58" s="1262"/>
      <c r="E58" s="1263"/>
      <c r="F58" s="136">
        <v>14771</v>
      </c>
      <c r="G58" s="136">
        <v>14582</v>
      </c>
      <c r="H58" s="137">
        <v>15881</v>
      </c>
    </row>
    <row r="59" spans="2:8" ht="45.75" customHeight="1" x14ac:dyDescent="0.15">
      <c r="B59" s="135"/>
      <c r="C59" s="1261" t="s">
        <v>599</v>
      </c>
      <c r="D59" s="1262"/>
      <c r="E59" s="1263"/>
      <c r="F59" s="136">
        <v>12335</v>
      </c>
      <c r="G59" s="136">
        <v>13115</v>
      </c>
      <c r="H59" s="137">
        <v>14239</v>
      </c>
    </row>
    <row r="60" spans="2:8" ht="45.75" customHeight="1" x14ac:dyDescent="0.15">
      <c r="B60" s="135"/>
      <c r="C60" s="1261" t="s">
        <v>600</v>
      </c>
      <c r="D60" s="1262"/>
      <c r="E60" s="1263"/>
      <c r="F60" s="136">
        <v>4420</v>
      </c>
      <c r="G60" s="136">
        <v>5225</v>
      </c>
      <c r="H60" s="137">
        <v>5227</v>
      </c>
    </row>
    <row r="61" spans="2:8" ht="45.75" customHeight="1" x14ac:dyDescent="0.15">
      <c r="B61" s="135"/>
      <c r="C61" s="1261" t="s">
        <v>601</v>
      </c>
      <c r="D61" s="1262"/>
      <c r="E61" s="1263"/>
      <c r="F61" s="136">
        <v>4499</v>
      </c>
      <c r="G61" s="136">
        <v>4691</v>
      </c>
      <c r="H61" s="137">
        <v>4692</v>
      </c>
    </row>
    <row r="62" spans="2:8" ht="45.75" customHeight="1" thickBot="1" x14ac:dyDescent="0.2">
      <c r="B62" s="138"/>
      <c r="C62" s="1264" t="s">
        <v>602</v>
      </c>
      <c r="D62" s="1265"/>
      <c r="E62" s="1266"/>
      <c r="F62" s="139">
        <v>526</v>
      </c>
      <c r="G62" s="139">
        <v>526</v>
      </c>
      <c r="H62" s="140">
        <v>526</v>
      </c>
    </row>
    <row r="63" spans="2:8" ht="52.5" customHeight="1" thickBot="1" x14ac:dyDescent="0.2">
      <c r="B63" s="141"/>
      <c r="C63" s="1267" t="s">
        <v>50</v>
      </c>
      <c r="D63" s="1267"/>
      <c r="E63" s="1268"/>
      <c r="F63" s="142">
        <v>43243</v>
      </c>
      <c r="G63" s="142">
        <v>45073</v>
      </c>
      <c r="H63" s="143">
        <v>47371</v>
      </c>
    </row>
    <row r="64" spans="2:8" ht="15" customHeight="1" x14ac:dyDescent="0.15"/>
  </sheetData>
  <sheetProtection algorithmName="SHA-512" hashValue="RoZxniTxucw2nxywO7SXltSkbSmJbjKiIq28dXQ0d7BIapb7S82nM4hvFBDEbEq0vhJR01dx+rVY8xckiuRu9Q==" saltValue="1Dj+LeRggvomcxVLHjXD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2278C-0A72-4DE4-A411-E62807EA0894}">
  <sheetPr>
    <pageSetUpPr fitToPage="1"/>
  </sheetPr>
  <dimension ref="A1:WZM160"/>
  <sheetViews>
    <sheetView showGridLines="0" tabSelected="1" zoomScale="70" zoomScaleNormal="70" zoomScaleSheetLayoutView="55" workbookViewId="0"/>
  </sheetViews>
  <sheetFormatPr defaultColWidth="0" defaultRowHeight="0" customHeight="1" zeroHeight="1" x14ac:dyDescent="0.15"/>
  <cols>
    <col min="1" max="1" width="6.375" style="1275" customWidth="1"/>
    <col min="2" max="107" width="2.5" style="1275" customWidth="1"/>
    <col min="108" max="108" width="6.125" style="1277" customWidth="1"/>
    <col min="109" max="109" width="5.875" style="1276"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334"/>
      <c r="B1" s="1333"/>
      <c r="DD1" s="1275"/>
      <c r="DE1" s="1275"/>
    </row>
    <row r="2" spans="1:143" ht="25.5" customHeight="1" x14ac:dyDescent="0.15">
      <c r="A2" s="1332"/>
      <c r="C2" s="1332"/>
      <c r="O2" s="1332"/>
      <c r="P2" s="1332"/>
      <c r="Q2" s="1332"/>
      <c r="R2" s="1332"/>
      <c r="S2" s="1332"/>
      <c r="T2" s="1332"/>
      <c r="U2" s="1332"/>
      <c r="V2" s="1332"/>
      <c r="W2" s="1332"/>
      <c r="X2" s="1332"/>
      <c r="Y2" s="1332"/>
      <c r="Z2" s="1332"/>
      <c r="AA2" s="1332"/>
      <c r="AB2" s="1332"/>
      <c r="AC2" s="1332"/>
      <c r="AD2" s="1332"/>
      <c r="AE2" s="1332"/>
      <c r="AF2" s="1332"/>
      <c r="AG2" s="1332"/>
      <c r="AH2" s="1332"/>
      <c r="AI2" s="1332"/>
      <c r="AU2" s="1332"/>
      <c r="BG2" s="1332"/>
      <c r="BS2" s="1332"/>
      <c r="CE2" s="1332"/>
      <c r="CQ2" s="1332"/>
      <c r="DD2" s="1275"/>
      <c r="DE2" s="1275"/>
    </row>
    <row r="3" spans="1:143" ht="25.5" customHeight="1" x14ac:dyDescent="0.15">
      <c r="A3" s="1332"/>
      <c r="C3" s="1332"/>
      <c r="O3" s="1332"/>
      <c r="P3" s="1332"/>
      <c r="Q3" s="1332"/>
      <c r="R3" s="1332"/>
      <c r="S3" s="1332"/>
      <c r="T3" s="1332"/>
      <c r="U3" s="1332"/>
      <c r="V3" s="1332"/>
      <c r="W3" s="1332"/>
      <c r="X3" s="1332"/>
      <c r="Y3" s="1332"/>
      <c r="Z3" s="1332"/>
      <c r="AA3" s="1332"/>
      <c r="AB3" s="1332"/>
      <c r="AC3" s="1332"/>
      <c r="AD3" s="1332"/>
      <c r="AE3" s="1332"/>
      <c r="AF3" s="1332"/>
      <c r="AG3" s="1332"/>
      <c r="AH3" s="1332"/>
      <c r="AI3" s="1332"/>
      <c r="AU3" s="1332"/>
      <c r="BG3" s="1332"/>
      <c r="BS3" s="1332"/>
      <c r="CE3" s="1332"/>
      <c r="CQ3" s="1332"/>
      <c r="DD3" s="1275"/>
      <c r="DE3" s="1275"/>
    </row>
    <row r="4" spans="1:143" s="292" customFormat="1" ht="13.5" x14ac:dyDescent="0.15">
      <c r="A4" s="1332"/>
      <c r="B4" s="1332"/>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c r="AB4" s="1332"/>
      <c r="AC4" s="1332"/>
      <c r="AD4" s="1332"/>
      <c r="AE4" s="1332"/>
      <c r="AF4" s="1332"/>
      <c r="AG4" s="1332"/>
      <c r="AH4" s="1332"/>
      <c r="AI4" s="1332"/>
      <c r="AJ4" s="1332"/>
      <c r="AK4" s="1332"/>
      <c r="AL4" s="1332"/>
      <c r="AM4" s="1332"/>
      <c r="AN4" s="1332"/>
      <c r="AO4" s="1332"/>
      <c r="AP4" s="1332"/>
      <c r="AQ4" s="1332"/>
      <c r="AR4" s="1332"/>
      <c r="AS4" s="1332"/>
      <c r="AT4" s="1332"/>
      <c r="AU4" s="1332"/>
      <c r="AV4" s="1332"/>
      <c r="AW4" s="1332"/>
      <c r="AX4" s="1332"/>
      <c r="AY4" s="1332"/>
      <c r="AZ4" s="1332"/>
      <c r="BA4" s="1332"/>
      <c r="BB4" s="1332"/>
      <c r="BC4" s="1332"/>
      <c r="BD4" s="1332"/>
      <c r="BE4" s="1332"/>
      <c r="BF4" s="1332"/>
      <c r="BG4" s="1332"/>
      <c r="BH4" s="1332"/>
      <c r="BI4" s="1332"/>
      <c r="BJ4" s="1332"/>
      <c r="BK4" s="1332"/>
      <c r="BL4" s="1332"/>
      <c r="BM4" s="1332"/>
      <c r="BN4" s="1332"/>
      <c r="BO4" s="1332"/>
      <c r="BP4" s="1332"/>
      <c r="BQ4" s="1332"/>
      <c r="BR4" s="1332"/>
      <c r="BS4" s="1332"/>
      <c r="BT4" s="1332"/>
      <c r="BU4" s="1332"/>
      <c r="BV4" s="1332"/>
      <c r="BW4" s="1332"/>
      <c r="BX4" s="1332"/>
      <c r="BY4" s="1332"/>
      <c r="BZ4" s="1332"/>
      <c r="CA4" s="1332"/>
      <c r="CB4" s="1332"/>
      <c r="CC4" s="1332"/>
      <c r="CD4" s="1332"/>
      <c r="CE4" s="1332"/>
      <c r="CF4" s="1332"/>
      <c r="CG4" s="1332"/>
      <c r="CH4" s="1332"/>
      <c r="CI4" s="1332"/>
      <c r="CJ4" s="1332"/>
      <c r="CK4" s="1332"/>
      <c r="CL4" s="1332"/>
      <c r="CM4" s="1332"/>
      <c r="CN4" s="1332"/>
      <c r="CO4" s="1332"/>
      <c r="CP4" s="1332"/>
      <c r="CQ4" s="1332"/>
      <c r="CR4" s="1332"/>
      <c r="CS4" s="1332"/>
      <c r="CT4" s="1332"/>
      <c r="CU4" s="1332"/>
      <c r="CV4" s="1332"/>
      <c r="CW4" s="1332"/>
      <c r="CX4" s="1332"/>
      <c r="CY4" s="1332"/>
      <c r="CZ4" s="1332"/>
      <c r="DA4" s="1332"/>
      <c r="DB4" s="1332"/>
      <c r="DC4" s="1332"/>
      <c r="DD4" s="1332"/>
      <c r="DE4" s="1332"/>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2"/>
      <c r="B5" s="1332"/>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c r="AE5" s="1332"/>
      <c r="AF5" s="1332"/>
      <c r="AG5" s="1332"/>
      <c r="AH5" s="1332"/>
      <c r="AI5" s="1332"/>
      <c r="AJ5" s="1332"/>
      <c r="AK5" s="1332"/>
      <c r="AL5" s="1332"/>
      <c r="AM5" s="1332"/>
      <c r="AN5" s="1332"/>
      <c r="AO5" s="1332"/>
      <c r="AP5" s="1332"/>
      <c r="AQ5" s="1332"/>
      <c r="AR5" s="1332"/>
      <c r="AS5" s="1332"/>
      <c r="AT5" s="1332"/>
      <c r="AU5" s="1332"/>
      <c r="AV5" s="1332"/>
      <c r="AW5" s="1332"/>
      <c r="AX5" s="1332"/>
      <c r="AY5" s="1332"/>
      <c r="AZ5" s="1332"/>
      <c r="BA5" s="1332"/>
      <c r="BB5" s="1332"/>
      <c r="BC5" s="1332"/>
      <c r="BD5" s="1332"/>
      <c r="BE5" s="1332"/>
      <c r="BF5" s="1332"/>
      <c r="BG5" s="1332"/>
      <c r="BH5" s="1332"/>
      <c r="BI5" s="1332"/>
      <c r="BJ5" s="1332"/>
      <c r="BK5" s="1332"/>
      <c r="BL5" s="1332"/>
      <c r="BM5" s="1332"/>
      <c r="BN5" s="1332"/>
      <c r="BO5" s="1332"/>
      <c r="BP5" s="1332"/>
      <c r="BQ5" s="1332"/>
      <c r="BR5" s="1332"/>
      <c r="BS5" s="1332"/>
      <c r="BT5" s="1332"/>
      <c r="BU5" s="1332"/>
      <c r="BV5" s="1332"/>
      <c r="BW5" s="1332"/>
      <c r="BX5" s="1332"/>
      <c r="BY5" s="1332"/>
      <c r="BZ5" s="1332"/>
      <c r="CA5" s="1332"/>
      <c r="CB5" s="1332"/>
      <c r="CC5" s="1332"/>
      <c r="CD5" s="1332"/>
      <c r="CE5" s="1332"/>
      <c r="CF5" s="1332"/>
      <c r="CG5" s="1332"/>
      <c r="CH5" s="1332"/>
      <c r="CI5" s="1332"/>
      <c r="CJ5" s="1332"/>
      <c r="CK5" s="1332"/>
      <c r="CL5" s="1332"/>
      <c r="CM5" s="1332"/>
      <c r="CN5" s="1332"/>
      <c r="CO5" s="1332"/>
      <c r="CP5" s="1332"/>
      <c r="CQ5" s="1332"/>
      <c r="CR5" s="1332"/>
      <c r="CS5" s="1332"/>
      <c r="CT5" s="1332"/>
      <c r="CU5" s="1332"/>
      <c r="CV5" s="1332"/>
      <c r="CW5" s="1332"/>
      <c r="CX5" s="1332"/>
      <c r="CY5" s="1332"/>
      <c r="CZ5" s="1332"/>
      <c r="DA5" s="1332"/>
      <c r="DB5" s="1332"/>
      <c r="DC5" s="1332"/>
      <c r="DD5" s="1332"/>
      <c r="DE5" s="1332"/>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2"/>
      <c r="B6" s="1332"/>
      <c r="C6" s="1332"/>
      <c r="D6" s="1332"/>
      <c r="E6" s="1332"/>
      <c r="F6" s="1332"/>
      <c r="G6" s="1332"/>
      <c r="H6" s="1332"/>
      <c r="I6" s="1332"/>
      <c r="J6" s="1332"/>
      <c r="K6" s="1332"/>
      <c r="L6" s="1332"/>
      <c r="M6" s="1332"/>
      <c r="N6" s="1332"/>
      <c r="O6" s="1332"/>
      <c r="P6" s="1332"/>
      <c r="Q6" s="1332"/>
      <c r="R6" s="1332"/>
      <c r="S6" s="1332"/>
      <c r="T6" s="1332"/>
      <c r="U6" s="1332"/>
      <c r="V6" s="1332"/>
      <c r="W6" s="1332"/>
      <c r="X6" s="1332"/>
      <c r="Y6" s="1332"/>
      <c r="Z6" s="1332"/>
      <c r="AA6" s="1332"/>
      <c r="AB6" s="1332"/>
      <c r="AC6" s="1332"/>
      <c r="AD6" s="1332"/>
      <c r="AE6" s="1332"/>
      <c r="AF6" s="1332"/>
      <c r="AG6" s="1332"/>
      <c r="AH6" s="1332"/>
      <c r="AI6" s="1332"/>
      <c r="AJ6" s="1332"/>
      <c r="AK6" s="1332"/>
      <c r="AL6" s="1332"/>
      <c r="AM6" s="1332"/>
      <c r="AN6" s="1332"/>
      <c r="AO6" s="1332"/>
      <c r="AP6" s="1332"/>
      <c r="AQ6" s="1332"/>
      <c r="AR6" s="1332"/>
      <c r="AS6" s="1332"/>
      <c r="AT6" s="1332"/>
      <c r="AU6" s="1332"/>
      <c r="AV6" s="1332"/>
      <c r="AW6" s="1332"/>
      <c r="AX6" s="1332"/>
      <c r="AY6" s="1332"/>
      <c r="AZ6" s="1332"/>
      <c r="BA6" s="1332"/>
      <c r="BB6" s="1332"/>
      <c r="BC6" s="1332"/>
      <c r="BD6" s="1332"/>
      <c r="BE6" s="1332"/>
      <c r="BF6" s="1332"/>
      <c r="BG6" s="1332"/>
      <c r="BH6" s="1332"/>
      <c r="BI6" s="1332"/>
      <c r="BJ6" s="1332"/>
      <c r="BK6" s="1332"/>
      <c r="BL6" s="1332"/>
      <c r="BM6" s="1332"/>
      <c r="BN6" s="1332"/>
      <c r="BO6" s="1332"/>
      <c r="BP6" s="1332"/>
      <c r="BQ6" s="1332"/>
      <c r="BR6" s="1332"/>
      <c r="BS6" s="1332"/>
      <c r="BT6" s="1332"/>
      <c r="BU6" s="1332"/>
      <c r="BV6" s="1332"/>
      <c r="BW6" s="1332"/>
      <c r="BX6" s="1332"/>
      <c r="BY6" s="1332"/>
      <c r="BZ6" s="1332"/>
      <c r="CA6" s="1332"/>
      <c r="CB6" s="1332"/>
      <c r="CC6" s="1332"/>
      <c r="CD6" s="1332"/>
      <c r="CE6" s="1332"/>
      <c r="CF6" s="1332"/>
      <c r="CG6" s="1332"/>
      <c r="CH6" s="1332"/>
      <c r="CI6" s="1332"/>
      <c r="CJ6" s="1332"/>
      <c r="CK6" s="1332"/>
      <c r="CL6" s="1332"/>
      <c r="CM6" s="1332"/>
      <c r="CN6" s="1332"/>
      <c r="CO6" s="1332"/>
      <c r="CP6" s="1332"/>
      <c r="CQ6" s="1332"/>
      <c r="CR6" s="1332"/>
      <c r="CS6" s="1332"/>
      <c r="CT6" s="1332"/>
      <c r="CU6" s="1332"/>
      <c r="CV6" s="1332"/>
      <c r="CW6" s="1332"/>
      <c r="CX6" s="1332"/>
      <c r="CY6" s="1332"/>
      <c r="CZ6" s="1332"/>
      <c r="DA6" s="1332"/>
      <c r="DB6" s="1332"/>
      <c r="DC6" s="1332"/>
      <c r="DD6" s="1332"/>
      <c r="DE6" s="1332"/>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2"/>
      <c r="B7" s="1332"/>
      <c r="C7" s="1332"/>
      <c r="D7" s="1332"/>
      <c r="E7" s="1332"/>
      <c r="F7" s="1332"/>
      <c r="G7" s="1332"/>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c r="AM7" s="1332"/>
      <c r="AN7" s="1332"/>
      <c r="AO7" s="1332"/>
      <c r="AP7" s="1332"/>
      <c r="AQ7" s="1332"/>
      <c r="AR7" s="1332"/>
      <c r="AS7" s="1332"/>
      <c r="AT7" s="1332"/>
      <c r="AU7" s="1332"/>
      <c r="AV7" s="1332"/>
      <c r="AW7" s="1332"/>
      <c r="AX7" s="1332"/>
      <c r="AY7" s="1332"/>
      <c r="AZ7" s="1332"/>
      <c r="BA7" s="1332"/>
      <c r="BB7" s="1332"/>
      <c r="BC7" s="1332"/>
      <c r="BD7" s="1332"/>
      <c r="BE7" s="1332"/>
      <c r="BF7" s="1332"/>
      <c r="BG7" s="1332"/>
      <c r="BH7" s="1332"/>
      <c r="BI7" s="1332"/>
      <c r="BJ7" s="1332"/>
      <c r="BK7" s="1332"/>
      <c r="BL7" s="1332"/>
      <c r="BM7" s="1332"/>
      <c r="BN7" s="1332"/>
      <c r="BO7" s="1332"/>
      <c r="BP7" s="1332"/>
      <c r="BQ7" s="1332"/>
      <c r="BR7" s="1332"/>
      <c r="BS7" s="1332"/>
      <c r="BT7" s="1332"/>
      <c r="BU7" s="1332"/>
      <c r="BV7" s="1332"/>
      <c r="BW7" s="1332"/>
      <c r="BX7" s="1332"/>
      <c r="BY7" s="1332"/>
      <c r="BZ7" s="1332"/>
      <c r="CA7" s="1332"/>
      <c r="CB7" s="1332"/>
      <c r="CC7" s="1332"/>
      <c r="CD7" s="1332"/>
      <c r="CE7" s="1332"/>
      <c r="CF7" s="1332"/>
      <c r="CG7" s="1332"/>
      <c r="CH7" s="1332"/>
      <c r="CI7" s="1332"/>
      <c r="CJ7" s="1332"/>
      <c r="CK7" s="1332"/>
      <c r="CL7" s="1332"/>
      <c r="CM7" s="1332"/>
      <c r="CN7" s="1332"/>
      <c r="CO7" s="1332"/>
      <c r="CP7" s="1332"/>
      <c r="CQ7" s="1332"/>
      <c r="CR7" s="1332"/>
      <c r="CS7" s="1332"/>
      <c r="CT7" s="1332"/>
      <c r="CU7" s="1332"/>
      <c r="CV7" s="1332"/>
      <c r="CW7" s="1332"/>
      <c r="CX7" s="1332"/>
      <c r="CY7" s="1332"/>
      <c r="CZ7" s="1332"/>
      <c r="DA7" s="1332"/>
      <c r="DB7" s="1332"/>
      <c r="DC7" s="1332"/>
      <c r="DD7" s="1332"/>
      <c r="DE7" s="1332"/>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2"/>
      <c r="B8" s="1332"/>
      <c r="C8" s="1332"/>
      <c r="D8" s="1332"/>
      <c r="E8" s="1332"/>
      <c r="F8" s="1332"/>
      <c r="G8" s="1332"/>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c r="AL8" s="1332"/>
      <c r="AM8" s="1332"/>
      <c r="AN8" s="1332"/>
      <c r="AO8" s="1332"/>
      <c r="AP8" s="1332"/>
      <c r="AQ8" s="1332"/>
      <c r="AR8" s="1332"/>
      <c r="AS8" s="1332"/>
      <c r="AT8" s="1332"/>
      <c r="AU8" s="1332"/>
      <c r="AV8" s="1332"/>
      <c r="AW8" s="1332"/>
      <c r="AX8" s="1332"/>
      <c r="AY8" s="1332"/>
      <c r="AZ8" s="1332"/>
      <c r="BA8" s="1332"/>
      <c r="BB8" s="1332"/>
      <c r="BC8" s="1332"/>
      <c r="BD8" s="1332"/>
      <c r="BE8" s="1332"/>
      <c r="BF8" s="1332"/>
      <c r="BG8" s="1332"/>
      <c r="BH8" s="1332"/>
      <c r="BI8" s="1332"/>
      <c r="BJ8" s="1332"/>
      <c r="BK8" s="1332"/>
      <c r="BL8" s="1332"/>
      <c r="BM8" s="1332"/>
      <c r="BN8" s="1332"/>
      <c r="BO8" s="1332"/>
      <c r="BP8" s="1332"/>
      <c r="BQ8" s="1332"/>
      <c r="BR8" s="1332"/>
      <c r="BS8" s="1332"/>
      <c r="BT8" s="1332"/>
      <c r="BU8" s="1332"/>
      <c r="BV8" s="1332"/>
      <c r="BW8" s="1332"/>
      <c r="BX8" s="1332"/>
      <c r="BY8" s="1332"/>
      <c r="BZ8" s="1332"/>
      <c r="CA8" s="1332"/>
      <c r="CB8" s="1332"/>
      <c r="CC8" s="1332"/>
      <c r="CD8" s="1332"/>
      <c r="CE8" s="1332"/>
      <c r="CF8" s="1332"/>
      <c r="CG8" s="1332"/>
      <c r="CH8" s="1332"/>
      <c r="CI8" s="1332"/>
      <c r="CJ8" s="1332"/>
      <c r="CK8" s="1332"/>
      <c r="CL8" s="1332"/>
      <c r="CM8" s="1332"/>
      <c r="CN8" s="1332"/>
      <c r="CO8" s="1332"/>
      <c r="CP8" s="1332"/>
      <c r="CQ8" s="1332"/>
      <c r="CR8" s="1332"/>
      <c r="CS8" s="1332"/>
      <c r="CT8" s="1332"/>
      <c r="CU8" s="1332"/>
      <c r="CV8" s="1332"/>
      <c r="CW8" s="1332"/>
      <c r="CX8" s="1332"/>
      <c r="CY8" s="1332"/>
      <c r="CZ8" s="1332"/>
      <c r="DA8" s="1332"/>
      <c r="DB8" s="1332"/>
      <c r="DC8" s="1332"/>
      <c r="DD8" s="1332"/>
      <c r="DE8" s="1332"/>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2"/>
      <c r="B9" s="1332"/>
      <c r="C9" s="1332"/>
      <c r="D9" s="1332"/>
      <c r="E9" s="1332"/>
      <c r="F9" s="1332"/>
      <c r="G9" s="1332"/>
      <c r="H9" s="1332"/>
      <c r="I9" s="1332"/>
      <c r="J9" s="1332"/>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2"/>
      <c r="AK9" s="1332"/>
      <c r="AL9" s="1332"/>
      <c r="AM9" s="1332"/>
      <c r="AN9" s="1332"/>
      <c r="AO9" s="1332"/>
      <c r="AP9" s="1332"/>
      <c r="AQ9" s="1332"/>
      <c r="AR9" s="1332"/>
      <c r="AS9" s="1332"/>
      <c r="AT9" s="1332"/>
      <c r="AU9" s="1332"/>
      <c r="AV9" s="1332"/>
      <c r="AW9" s="1332"/>
      <c r="AX9" s="1332"/>
      <c r="AY9" s="1332"/>
      <c r="AZ9" s="1332"/>
      <c r="BA9" s="1332"/>
      <c r="BB9" s="1332"/>
      <c r="BC9" s="1332"/>
      <c r="BD9" s="1332"/>
      <c r="BE9" s="1332"/>
      <c r="BF9" s="1332"/>
      <c r="BG9" s="1332"/>
      <c r="BH9" s="1332"/>
      <c r="BI9" s="1332"/>
      <c r="BJ9" s="1332"/>
      <c r="BK9" s="1332"/>
      <c r="BL9" s="1332"/>
      <c r="BM9" s="1332"/>
      <c r="BN9" s="1332"/>
      <c r="BO9" s="1332"/>
      <c r="BP9" s="1332"/>
      <c r="BQ9" s="1332"/>
      <c r="BR9" s="1332"/>
      <c r="BS9" s="1332"/>
      <c r="BT9" s="1332"/>
      <c r="BU9" s="1332"/>
      <c r="BV9" s="1332"/>
      <c r="BW9" s="1332"/>
      <c r="BX9" s="1332"/>
      <c r="BY9" s="1332"/>
      <c r="BZ9" s="1332"/>
      <c r="CA9" s="1332"/>
      <c r="CB9" s="1332"/>
      <c r="CC9" s="1332"/>
      <c r="CD9" s="1332"/>
      <c r="CE9" s="1332"/>
      <c r="CF9" s="1332"/>
      <c r="CG9" s="1332"/>
      <c r="CH9" s="1332"/>
      <c r="CI9" s="1332"/>
      <c r="CJ9" s="1332"/>
      <c r="CK9" s="1332"/>
      <c r="CL9" s="1332"/>
      <c r="CM9" s="1332"/>
      <c r="CN9" s="1332"/>
      <c r="CO9" s="1332"/>
      <c r="CP9" s="1332"/>
      <c r="CQ9" s="1332"/>
      <c r="CR9" s="1332"/>
      <c r="CS9" s="1332"/>
      <c r="CT9" s="1332"/>
      <c r="CU9" s="1332"/>
      <c r="CV9" s="1332"/>
      <c r="CW9" s="1332"/>
      <c r="CX9" s="1332"/>
      <c r="CY9" s="1332"/>
      <c r="CZ9" s="1332"/>
      <c r="DA9" s="1332"/>
      <c r="DB9" s="1332"/>
      <c r="DC9" s="1332"/>
      <c r="DD9" s="1332"/>
      <c r="DE9" s="1332"/>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2"/>
      <c r="B10" s="1332"/>
      <c r="C10" s="1332"/>
      <c r="D10" s="1332"/>
      <c r="E10" s="1332"/>
      <c r="F10" s="1332"/>
      <c r="G10" s="1332"/>
      <c r="H10" s="1332"/>
      <c r="I10" s="1332"/>
      <c r="J10" s="1332"/>
      <c r="K10" s="1332"/>
      <c r="L10" s="1332"/>
      <c r="M10" s="1332"/>
      <c r="N10" s="1332"/>
      <c r="O10" s="1332"/>
      <c r="P10" s="1332"/>
      <c r="Q10" s="1332"/>
      <c r="R10" s="1332"/>
      <c r="S10" s="1332"/>
      <c r="T10" s="1332"/>
      <c r="U10" s="1332"/>
      <c r="V10" s="1332"/>
      <c r="W10" s="1332"/>
      <c r="X10" s="1332"/>
      <c r="Y10" s="1332"/>
      <c r="Z10" s="1332"/>
      <c r="AA10" s="1332"/>
      <c r="AB10" s="1332"/>
      <c r="AC10" s="1332"/>
      <c r="AD10" s="1332"/>
      <c r="AE10" s="1332"/>
      <c r="AF10" s="1332"/>
      <c r="AG10" s="1332"/>
      <c r="AH10" s="1332"/>
      <c r="AI10" s="1332"/>
      <c r="AJ10" s="1332"/>
      <c r="AK10" s="1332"/>
      <c r="AL10" s="1332"/>
      <c r="AM10" s="1332"/>
      <c r="AN10" s="1332"/>
      <c r="AO10" s="1332"/>
      <c r="AP10" s="1332"/>
      <c r="AQ10" s="1332"/>
      <c r="AR10" s="1332"/>
      <c r="AS10" s="1332"/>
      <c r="AT10" s="1332"/>
      <c r="AU10" s="1332"/>
      <c r="AV10" s="1332"/>
      <c r="AW10" s="1332"/>
      <c r="AX10" s="1332"/>
      <c r="AY10" s="1332"/>
      <c r="AZ10" s="1332"/>
      <c r="BA10" s="1332"/>
      <c r="BB10" s="1332"/>
      <c r="BC10" s="1332"/>
      <c r="BD10" s="1332"/>
      <c r="BE10" s="1332"/>
      <c r="BF10" s="1332"/>
      <c r="BG10" s="1332"/>
      <c r="BH10" s="1332"/>
      <c r="BI10" s="1332"/>
      <c r="BJ10" s="1332"/>
      <c r="BK10" s="1332"/>
      <c r="BL10" s="1332"/>
      <c r="BM10" s="1332"/>
      <c r="BN10" s="1332"/>
      <c r="BO10" s="1332"/>
      <c r="BP10" s="1332"/>
      <c r="BQ10" s="1332"/>
      <c r="BR10" s="1332"/>
      <c r="BS10" s="1332"/>
      <c r="BT10" s="1332"/>
      <c r="BU10" s="1332"/>
      <c r="BV10" s="1332"/>
      <c r="BW10" s="1332"/>
      <c r="BX10" s="1332"/>
      <c r="BY10" s="1332"/>
      <c r="BZ10" s="1332"/>
      <c r="CA10" s="1332"/>
      <c r="CB10" s="1332"/>
      <c r="CC10" s="1332"/>
      <c r="CD10" s="1332"/>
      <c r="CE10" s="1332"/>
      <c r="CF10" s="1332"/>
      <c r="CG10" s="1332"/>
      <c r="CH10" s="1332"/>
      <c r="CI10" s="1332"/>
      <c r="CJ10" s="1332"/>
      <c r="CK10" s="1332"/>
      <c r="CL10" s="1332"/>
      <c r="CM10" s="1332"/>
      <c r="CN10" s="1332"/>
      <c r="CO10" s="1332"/>
      <c r="CP10" s="1332"/>
      <c r="CQ10" s="1332"/>
      <c r="CR10" s="1332"/>
      <c r="CS10" s="1332"/>
      <c r="CT10" s="1332"/>
      <c r="CU10" s="1332"/>
      <c r="CV10" s="1332"/>
      <c r="CW10" s="1332"/>
      <c r="CX10" s="1332"/>
      <c r="CY10" s="1332"/>
      <c r="CZ10" s="1332"/>
      <c r="DA10" s="1332"/>
      <c r="DB10" s="1332"/>
      <c r="DC10" s="1332"/>
      <c r="DD10" s="1332"/>
      <c r="DE10" s="1332"/>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1332"/>
      <c r="B11" s="1332"/>
      <c r="C11" s="1332"/>
      <c r="D11" s="1332"/>
      <c r="E11" s="1332"/>
      <c r="F11" s="1332"/>
      <c r="G11" s="1332"/>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2"/>
      <c r="AK11" s="1332"/>
      <c r="AL11" s="1332"/>
      <c r="AM11" s="1332"/>
      <c r="AN11" s="1332"/>
      <c r="AO11" s="1332"/>
      <c r="AP11" s="1332"/>
      <c r="AQ11" s="1332"/>
      <c r="AR11" s="1332"/>
      <c r="AS11" s="1332"/>
      <c r="AT11" s="1332"/>
      <c r="AU11" s="1332"/>
      <c r="AV11" s="1332"/>
      <c r="AW11" s="1332"/>
      <c r="AX11" s="1332"/>
      <c r="AY11" s="1332"/>
      <c r="AZ11" s="1332"/>
      <c r="BA11" s="1332"/>
      <c r="BB11" s="1332"/>
      <c r="BC11" s="1332"/>
      <c r="BD11" s="1332"/>
      <c r="BE11" s="1332"/>
      <c r="BF11" s="1332"/>
      <c r="BG11" s="1332"/>
      <c r="BH11" s="1332"/>
      <c r="BI11" s="1332"/>
      <c r="BJ11" s="1332"/>
      <c r="BK11" s="1332"/>
      <c r="BL11" s="1332"/>
      <c r="BM11" s="1332"/>
      <c r="BN11" s="1332"/>
      <c r="BO11" s="1332"/>
      <c r="BP11" s="1332"/>
      <c r="BQ11" s="1332"/>
      <c r="BR11" s="1332"/>
      <c r="BS11" s="1332"/>
      <c r="BT11" s="1332"/>
      <c r="BU11" s="1332"/>
      <c r="BV11" s="1332"/>
      <c r="BW11" s="1332"/>
      <c r="BX11" s="1332"/>
      <c r="BY11" s="1332"/>
      <c r="BZ11" s="1332"/>
      <c r="CA11" s="1332"/>
      <c r="CB11" s="1332"/>
      <c r="CC11" s="1332"/>
      <c r="CD11" s="1332"/>
      <c r="CE11" s="1332"/>
      <c r="CF11" s="1332"/>
      <c r="CG11" s="1332"/>
      <c r="CH11" s="1332"/>
      <c r="CI11" s="1332"/>
      <c r="CJ11" s="1332"/>
      <c r="CK11" s="1332"/>
      <c r="CL11" s="1332"/>
      <c r="CM11" s="1332"/>
      <c r="CN11" s="1332"/>
      <c r="CO11" s="1332"/>
      <c r="CP11" s="1332"/>
      <c r="CQ11" s="1332"/>
      <c r="CR11" s="1332"/>
      <c r="CS11" s="1332"/>
      <c r="CT11" s="1332"/>
      <c r="CU11" s="1332"/>
      <c r="CV11" s="1332"/>
      <c r="CW11" s="1332"/>
      <c r="CX11" s="1332"/>
      <c r="CY11" s="1332"/>
      <c r="CZ11" s="1332"/>
      <c r="DA11" s="1332"/>
      <c r="DB11" s="1332"/>
      <c r="DC11" s="1332"/>
      <c r="DD11" s="1332"/>
      <c r="DE11" s="1332"/>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2"/>
      <c r="B12" s="1332"/>
      <c r="C12" s="1332"/>
      <c r="D12" s="1332"/>
      <c r="E12" s="1332"/>
      <c r="F12" s="1332"/>
      <c r="G12" s="1332"/>
      <c r="H12" s="1332"/>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2"/>
      <c r="AK12" s="1332"/>
      <c r="AL12" s="1332"/>
      <c r="AM12" s="1332"/>
      <c r="AN12" s="1332"/>
      <c r="AO12" s="1332"/>
      <c r="AP12" s="1332"/>
      <c r="AQ12" s="1332"/>
      <c r="AR12" s="1332"/>
      <c r="AS12" s="1332"/>
      <c r="AT12" s="1332"/>
      <c r="AU12" s="1332"/>
      <c r="AV12" s="1332"/>
      <c r="AW12" s="1332"/>
      <c r="AX12" s="1332"/>
      <c r="AY12" s="1332"/>
      <c r="AZ12" s="1332"/>
      <c r="BA12" s="1332"/>
      <c r="BB12" s="1332"/>
      <c r="BC12" s="1332"/>
      <c r="BD12" s="1332"/>
      <c r="BE12" s="1332"/>
      <c r="BF12" s="1332"/>
      <c r="BG12" s="1332"/>
      <c r="BH12" s="1332"/>
      <c r="BI12" s="1332"/>
      <c r="BJ12" s="1332"/>
      <c r="BK12" s="1332"/>
      <c r="BL12" s="1332"/>
      <c r="BM12" s="1332"/>
      <c r="BN12" s="1332"/>
      <c r="BO12" s="1332"/>
      <c r="BP12" s="1332"/>
      <c r="BQ12" s="1332"/>
      <c r="BR12" s="1332"/>
      <c r="BS12" s="1332"/>
      <c r="BT12" s="1332"/>
      <c r="BU12" s="1332"/>
      <c r="BV12" s="1332"/>
      <c r="BW12" s="1332"/>
      <c r="BX12" s="1332"/>
      <c r="BY12" s="1332"/>
      <c r="BZ12" s="1332"/>
      <c r="CA12" s="1332"/>
      <c r="CB12" s="1332"/>
      <c r="CC12" s="1332"/>
      <c r="CD12" s="1332"/>
      <c r="CE12" s="1332"/>
      <c r="CF12" s="1332"/>
      <c r="CG12" s="1332"/>
      <c r="CH12" s="1332"/>
      <c r="CI12" s="1332"/>
      <c r="CJ12" s="1332"/>
      <c r="CK12" s="1332"/>
      <c r="CL12" s="1332"/>
      <c r="CM12" s="1332"/>
      <c r="CN12" s="1332"/>
      <c r="CO12" s="1332"/>
      <c r="CP12" s="1332"/>
      <c r="CQ12" s="1332"/>
      <c r="CR12" s="1332"/>
      <c r="CS12" s="1332"/>
      <c r="CT12" s="1332"/>
      <c r="CU12" s="1332"/>
      <c r="CV12" s="1332"/>
      <c r="CW12" s="1332"/>
      <c r="CX12" s="1332"/>
      <c r="CY12" s="1332"/>
      <c r="CZ12" s="1332"/>
      <c r="DA12" s="1332"/>
      <c r="DB12" s="1332"/>
      <c r="DC12" s="1332"/>
      <c r="DD12" s="1332"/>
      <c r="DE12" s="1332"/>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1332"/>
      <c r="B13" s="1332"/>
      <c r="C13" s="1332"/>
      <c r="D13" s="1332"/>
      <c r="E13" s="1332"/>
      <c r="F13" s="1332"/>
      <c r="G13" s="1332"/>
      <c r="H13" s="1332"/>
      <c r="I13" s="1332"/>
      <c r="J13" s="1332"/>
      <c r="K13" s="1332"/>
      <c r="L13" s="1332"/>
      <c r="M13" s="1332"/>
      <c r="N13" s="1332"/>
      <c r="O13" s="1332"/>
      <c r="P13" s="1332"/>
      <c r="Q13" s="1332"/>
      <c r="R13" s="1332"/>
      <c r="S13" s="1332"/>
      <c r="T13" s="1332"/>
      <c r="U13" s="1332"/>
      <c r="V13" s="1332"/>
      <c r="W13" s="1332"/>
      <c r="X13" s="1332"/>
      <c r="Y13" s="1332"/>
      <c r="Z13" s="1332"/>
      <c r="AA13" s="1332"/>
      <c r="AB13" s="1332"/>
      <c r="AC13" s="1332"/>
      <c r="AD13" s="1332"/>
      <c r="AE13" s="1332"/>
      <c r="AF13" s="1332"/>
      <c r="AG13" s="1332"/>
      <c r="AH13" s="1332"/>
      <c r="AI13" s="1332"/>
      <c r="AJ13" s="1332"/>
      <c r="AK13" s="1332"/>
      <c r="AL13" s="1332"/>
      <c r="AM13" s="1332"/>
      <c r="AN13" s="1332"/>
      <c r="AO13" s="1332"/>
      <c r="AP13" s="1332"/>
      <c r="AQ13" s="1332"/>
      <c r="AR13" s="1332"/>
      <c r="AS13" s="1332"/>
      <c r="AT13" s="1332"/>
      <c r="AU13" s="1332"/>
      <c r="AV13" s="1332"/>
      <c r="AW13" s="1332"/>
      <c r="AX13" s="1332"/>
      <c r="AY13" s="1332"/>
      <c r="AZ13" s="1332"/>
      <c r="BA13" s="1332"/>
      <c r="BB13" s="1332"/>
      <c r="BC13" s="1332"/>
      <c r="BD13" s="1332"/>
      <c r="BE13" s="1332"/>
      <c r="BF13" s="1332"/>
      <c r="BG13" s="1332"/>
      <c r="BH13" s="1332"/>
      <c r="BI13" s="1332"/>
      <c r="BJ13" s="1332"/>
      <c r="BK13" s="1332"/>
      <c r="BL13" s="1332"/>
      <c r="BM13" s="1332"/>
      <c r="BN13" s="1332"/>
      <c r="BO13" s="1332"/>
      <c r="BP13" s="1332"/>
      <c r="BQ13" s="1332"/>
      <c r="BR13" s="1332"/>
      <c r="BS13" s="1332"/>
      <c r="BT13" s="1332"/>
      <c r="BU13" s="1332"/>
      <c r="BV13" s="1332"/>
      <c r="BW13" s="1332"/>
      <c r="BX13" s="1332"/>
      <c r="BY13" s="1332"/>
      <c r="BZ13" s="1332"/>
      <c r="CA13" s="1332"/>
      <c r="CB13" s="1332"/>
      <c r="CC13" s="1332"/>
      <c r="CD13" s="1332"/>
      <c r="CE13" s="1332"/>
      <c r="CF13" s="1332"/>
      <c r="CG13" s="1332"/>
      <c r="CH13" s="1332"/>
      <c r="CI13" s="1332"/>
      <c r="CJ13" s="1332"/>
      <c r="CK13" s="1332"/>
      <c r="CL13" s="1332"/>
      <c r="CM13" s="1332"/>
      <c r="CN13" s="1332"/>
      <c r="CO13" s="1332"/>
      <c r="CP13" s="1332"/>
      <c r="CQ13" s="1332"/>
      <c r="CR13" s="1332"/>
      <c r="CS13" s="1332"/>
      <c r="CT13" s="1332"/>
      <c r="CU13" s="1332"/>
      <c r="CV13" s="1332"/>
      <c r="CW13" s="1332"/>
      <c r="CX13" s="1332"/>
      <c r="CY13" s="1332"/>
      <c r="CZ13" s="1332"/>
      <c r="DA13" s="1332"/>
      <c r="DB13" s="1332"/>
      <c r="DC13" s="1332"/>
      <c r="DD13" s="1332"/>
      <c r="DE13" s="1332"/>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2"/>
      <c r="B14" s="1332"/>
      <c r="C14" s="1332"/>
      <c r="D14" s="1332"/>
      <c r="E14" s="1332"/>
      <c r="F14" s="1332"/>
      <c r="G14" s="1332"/>
      <c r="H14" s="1332"/>
      <c r="I14" s="1332"/>
      <c r="J14" s="1332"/>
      <c r="K14" s="1332"/>
      <c r="L14" s="1332"/>
      <c r="M14" s="1332"/>
      <c r="N14" s="1332"/>
      <c r="O14" s="1332"/>
      <c r="P14" s="1332"/>
      <c r="Q14" s="1332"/>
      <c r="R14" s="1332"/>
      <c r="S14" s="1332"/>
      <c r="T14" s="1332"/>
      <c r="U14" s="1332"/>
      <c r="V14" s="1332"/>
      <c r="W14" s="1332"/>
      <c r="X14" s="1332"/>
      <c r="Y14" s="1332"/>
      <c r="Z14" s="1332"/>
      <c r="AA14" s="1332"/>
      <c r="AB14" s="1332"/>
      <c r="AC14" s="1332"/>
      <c r="AD14" s="1332"/>
      <c r="AE14" s="1332"/>
      <c r="AF14" s="1332"/>
      <c r="AG14" s="1332"/>
      <c r="AH14" s="1332"/>
      <c r="AI14" s="1332"/>
      <c r="AJ14" s="1332"/>
      <c r="AK14" s="1332"/>
      <c r="AL14" s="1332"/>
      <c r="AM14" s="1332"/>
      <c r="AN14" s="1332"/>
      <c r="AO14" s="1332"/>
      <c r="AP14" s="1332"/>
      <c r="AQ14" s="1332"/>
      <c r="AR14" s="1332"/>
      <c r="AS14" s="1332"/>
      <c r="AT14" s="1332"/>
      <c r="AU14" s="1332"/>
      <c r="AV14" s="1332"/>
      <c r="AW14" s="1332"/>
      <c r="AX14" s="1332"/>
      <c r="AY14" s="1332"/>
      <c r="AZ14" s="1332"/>
      <c r="BA14" s="1332"/>
      <c r="BB14" s="1332"/>
      <c r="BC14" s="1332"/>
      <c r="BD14" s="1332"/>
      <c r="BE14" s="1332"/>
      <c r="BF14" s="1332"/>
      <c r="BG14" s="1332"/>
      <c r="BH14" s="1332"/>
      <c r="BI14" s="1332"/>
      <c r="BJ14" s="1332"/>
      <c r="BK14" s="1332"/>
      <c r="BL14" s="1332"/>
      <c r="BM14" s="1332"/>
      <c r="BN14" s="1332"/>
      <c r="BO14" s="1332"/>
      <c r="BP14" s="1332"/>
      <c r="BQ14" s="1332"/>
      <c r="BR14" s="1332"/>
      <c r="BS14" s="1332"/>
      <c r="BT14" s="1332"/>
      <c r="BU14" s="1332"/>
      <c r="BV14" s="1332"/>
      <c r="BW14" s="1332"/>
      <c r="BX14" s="1332"/>
      <c r="BY14" s="1332"/>
      <c r="BZ14" s="1332"/>
      <c r="CA14" s="1332"/>
      <c r="CB14" s="1332"/>
      <c r="CC14" s="1332"/>
      <c r="CD14" s="1332"/>
      <c r="CE14" s="1332"/>
      <c r="CF14" s="1332"/>
      <c r="CG14" s="1332"/>
      <c r="CH14" s="1332"/>
      <c r="CI14" s="1332"/>
      <c r="CJ14" s="1332"/>
      <c r="CK14" s="1332"/>
      <c r="CL14" s="1332"/>
      <c r="CM14" s="1332"/>
      <c r="CN14" s="1332"/>
      <c r="CO14" s="1332"/>
      <c r="CP14" s="1332"/>
      <c r="CQ14" s="1332"/>
      <c r="CR14" s="1332"/>
      <c r="CS14" s="1332"/>
      <c r="CT14" s="1332"/>
      <c r="CU14" s="1332"/>
      <c r="CV14" s="1332"/>
      <c r="CW14" s="1332"/>
      <c r="CX14" s="1332"/>
      <c r="CY14" s="1332"/>
      <c r="CZ14" s="1332"/>
      <c r="DA14" s="1332"/>
      <c r="DB14" s="1332"/>
      <c r="DC14" s="1332"/>
      <c r="DD14" s="1332"/>
      <c r="DE14" s="1332"/>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5"/>
      <c r="B15" s="1332"/>
      <c r="C15" s="1332"/>
      <c r="D15" s="1332"/>
      <c r="E15" s="1332"/>
      <c r="F15" s="1332"/>
      <c r="G15" s="1332"/>
      <c r="H15" s="1332"/>
      <c r="I15" s="1332"/>
      <c r="J15" s="1332"/>
      <c r="K15" s="1332"/>
      <c r="L15" s="1332"/>
      <c r="M15" s="1332"/>
      <c r="N15" s="1332"/>
      <c r="O15" s="1332"/>
      <c r="P15" s="1332"/>
      <c r="Q15" s="1332"/>
      <c r="R15" s="1332"/>
      <c r="S15" s="1332"/>
      <c r="T15" s="1332"/>
      <c r="U15" s="1332"/>
      <c r="V15" s="1332"/>
      <c r="W15" s="1332"/>
      <c r="X15" s="1332"/>
      <c r="Y15" s="1332"/>
      <c r="Z15" s="1332"/>
      <c r="AA15" s="1332"/>
      <c r="AB15" s="1332"/>
      <c r="AC15" s="1332"/>
      <c r="AD15" s="1332"/>
      <c r="AE15" s="1332"/>
      <c r="AF15" s="1332"/>
      <c r="AG15" s="1332"/>
      <c r="AH15" s="1332"/>
      <c r="AI15" s="1332"/>
      <c r="AJ15" s="1332"/>
      <c r="AK15" s="1332"/>
      <c r="AL15" s="1332"/>
      <c r="AM15" s="1332"/>
      <c r="AN15" s="1332"/>
      <c r="AO15" s="1332"/>
      <c r="AP15" s="1332"/>
      <c r="AQ15" s="1332"/>
      <c r="AR15" s="1332"/>
      <c r="AS15" s="1332"/>
      <c r="AT15" s="1332"/>
      <c r="AU15" s="1332"/>
      <c r="AV15" s="1332"/>
      <c r="AW15" s="1332"/>
      <c r="AX15" s="1332"/>
      <c r="AY15" s="1332"/>
      <c r="AZ15" s="1332"/>
      <c r="BA15" s="1332"/>
      <c r="BB15" s="1332"/>
      <c r="BC15" s="1332"/>
      <c r="BD15" s="1332"/>
      <c r="BE15" s="1332"/>
      <c r="BF15" s="1332"/>
      <c r="BG15" s="1332"/>
      <c r="BH15" s="1332"/>
      <c r="BI15" s="1332"/>
      <c r="BJ15" s="1332"/>
      <c r="BK15" s="1332"/>
      <c r="BL15" s="1332"/>
      <c r="BM15" s="1332"/>
      <c r="BN15" s="1332"/>
      <c r="BO15" s="1332"/>
      <c r="BP15" s="1332"/>
      <c r="BQ15" s="1332"/>
      <c r="BR15" s="1332"/>
      <c r="BS15" s="1332"/>
      <c r="BT15" s="1332"/>
      <c r="BU15" s="1332"/>
      <c r="BV15" s="1332"/>
      <c r="BW15" s="1332"/>
      <c r="BX15" s="1332"/>
      <c r="BY15" s="1332"/>
      <c r="BZ15" s="1332"/>
      <c r="CA15" s="1332"/>
      <c r="CB15" s="1332"/>
      <c r="CC15" s="1332"/>
      <c r="CD15" s="1332"/>
      <c r="CE15" s="1332"/>
      <c r="CF15" s="1332"/>
      <c r="CG15" s="1332"/>
      <c r="CH15" s="1332"/>
      <c r="CI15" s="1332"/>
      <c r="CJ15" s="1332"/>
      <c r="CK15" s="1332"/>
      <c r="CL15" s="1332"/>
      <c r="CM15" s="1332"/>
      <c r="CN15" s="1332"/>
      <c r="CO15" s="1332"/>
      <c r="CP15" s="1332"/>
      <c r="CQ15" s="1332"/>
      <c r="CR15" s="1332"/>
      <c r="CS15" s="1332"/>
      <c r="CT15" s="1332"/>
      <c r="CU15" s="1332"/>
      <c r="CV15" s="1332"/>
      <c r="CW15" s="1332"/>
      <c r="CX15" s="1332"/>
      <c r="CY15" s="1332"/>
      <c r="CZ15" s="1332"/>
      <c r="DA15" s="1332"/>
      <c r="DB15" s="1332"/>
      <c r="DC15" s="1332"/>
      <c r="DD15" s="1332"/>
      <c r="DE15" s="1332"/>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5"/>
      <c r="B16" s="1332"/>
      <c r="C16" s="1332"/>
      <c r="D16" s="1332"/>
      <c r="E16" s="1332"/>
      <c r="F16" s="1332"/>
      <c r="G16" s="1332"/>
      <c r="H16" s="1332"/>
      <c r="I16" s="1332"/>
      <c r="J16" s="1332"/>
      <c r="K16" s="1332"/>
      <c r="L16" s="1332"/>
      <c r="M16" s="1332"/>
      <c r="N16" s="1332"/>
      <c r="O16" s="1332"/>
      <c r="P16" s="1332"/>
      <c r="Q16" s="1332"/>
      <c r="R16" s="1332"/>
      <c r="S16" s="1332"/>
      <c r="T16" s="1332"/>
      <c r="U16" s="1332"/>
      <c r="V16" s="1332"/>
      <c r="W16" s="1332"/>
      <c r="X16" s="1332"/>
      <c r="Y16" s="1332"/>
      <c r="Z16" s="1332"/>
      <c r="AA16" s="1332"/>
      <c r="AB16" s="1332"/>
      <c r="AC16" s="1332"/>
      <c r="AD16" s="1332"/>
      <c r="AE16" s="1332"/>
      <c r="AF16" s="1332"/>
      <c r="AG16" s="1332"/>
      <c r="AH16" s="1332"/>
      <c r="AI16" s="1332"/>
      <c r="AJ16" s="1332"/>
      <c r="AK16" s="1332"/>
      <c r="AL16" s="1332"/>
      <c r="AM16" s="1332"/>
      <c r="AN16" s="1332"/>
      <c r="AO16" s="1332"/>
      <c r="AP16" s="1332"/>
      <c r="AQ16" s="1332"/>
      <c r="AR16" s="1332"/>
      <c r="AS16" s="1332"/>
      <c r="AT16" s="1332"/>
      <c r="AU16" s="1332"/>
      <c r="AV16" s="1332"/>
      <c r="AW16" s="1332"/>
      <c r="AX16" s="1332"/>
      <c r="AY16" s="1332"/>
      <c r="AZ16" s="1332"/>
      <c r="BA16" s="1332"/>
      <c r="BB16" s="1332"/>
      <c r="BC16" s="1332"/>
      <c r="BD16" s="1332"/>
      <c r="BE16" s="1332"/>
      <c r="BF16" s="1332"/>
      <c r="BG16" s="1332"/>
      <c r="BH16" s="1332"/>
      <c r="BI16" s="1332"/>
      <c r="BJ16" s="1332"/>
      <c r="BK16" s="1332"/>
      <c r="BL16" s="1332"/>
      <c r="BM16" s="1332"/>
      <c r="BN16" s="1332"/>
      <c r="BO16" s="1332"/>
      <c r="BP16" s="1332"/>
      <c r="BQ16" s="1332"/>
      <c r="BR16" s="1332"/>
      <c r="BS16" s="1332"/>
      <c r="BT16" s="1332"/>
      <c r="BU16" s="1332"/>
      <c r="BV16" s="1332"/>
      <c r="BW16" s="1332"/>
      <c r="BX16" s="1332"/>
      <c r="BY16" s="1332"/>
      <c r="BZ16" s="1332"/>
      <c r="CA16" s="1332"/>
      <c r="CB16" s="1332"/>
      <c r="CC16" s="1332"/>
      <c r="CD16" s="1332"/>
      <c r="CE16" s="1332"/>
      <c r="CF16" s="1332"/>
      <c r="CG16" s="1332"/>
      <c r="CH16" s="1332"/>
      <c r="CI16" s="1332"/>
      <c r="CJ16" s="1332"/>
      <c r="CK16" s="1332"/>
      <c r="CL16" s="1332"/>
      <c r="CM16" s="1332"/>
      <c r="CN16" s="1332"/>
      <c r="CO16" s="1332"/>
      <c r="CP16" s="1332"/>
      <c r="CQ16" s="1332"/>
      <c r="CR16" s="1332"/>
      <c r="CS16" s="1332"/>
      <c r="CT16" s="1332"/>
      <c r="CU16" s="1332"/>
      <c r="CV16" s="1332"/>
      <c r="CW16" s="1332"/>
      <c r="CX16" s="1332"/>
      <c r="CY16" s="1332"/>
      <c r="CZ16" s="1332"/>
      <c r="DA16" s="1332"/>
      <c r="DB16" s="1332"/>
      <c r="DC16" s="1332"/>
      <c r="DD16" s="1332"/>
      <c r="DE16" s="1332"/>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5"/>
      <c r="B17" s="1332"/>
      <c r="C17" s="1332"/>
      <c r="D17" s="1332"/>
      <c r="E17" s="1332"/>
      <c r="F17" s="1332"/>
      <c r="G17" s="1332"/>
      <c r="H17" s="1332"/>
      <c r="I17" s="1332"/>
      <c r="J17" s="1332"/>
      <c r="K17" s="1332"/>
      <c r="L17" s="1332"/>
      <c r="M17" s="1332"/>
      <c r="N17" s="1332"/>
      <c r="O17" s="1332"/>
      <c r="P17" s="1332"/>
      <c r="Q17" s="1332"/>
      <c r="R17" s="1332"/>
      <c r="S17" s="1332"/>
      <c r="T17" s="1332"/>
      <c r="U17" s="1332"/>
      <c r="V17" s="1332"/>
      <c r="W17" s="1332"/>
      <c r="X17" s="1332"/>
      <c r="Y17" s="1332"/>
      <c r="Z17" s="1332"/>
      <c r="AA17" s="1332"/>
      <c r="AB17" s="1332"/>
      <c r="AC17" s="1332"/>
      <c r="AD17" s="1332"/>
      <c r="AE17" s="1332"/>
      <c r="AF17" s="1332"/>
      <c r="AG17" s="1332"/>
      <c r="AH17" s="1332"/>
      <c r="AI17" s="1332"/>
      <c r="AJ17" s="1332"/>
      <c r="AK17" s="1332"/>
      <c r="AL17" s="1332"/>
      <c r="AM17" s="1332"/>
      <c r="AN17" s="1332"/>
      <c r="AO17" s="1332"/>
      <c r="AP17" s="1332"/>
      <c r="AQ17" s="1332"/>
      <c r="AR17" s="1332"/>
      <c r="AS17" s="1332"/>
      <c r="AT17" s="1332"/>
      <c r="AU17" s="1332"/>
      <c r="AV17" s="1332"/>
      <c r="AW17" s="1332"/>
      <c r="AX17" s="1332"/>
      <c r="AY17" s="1332"/>
      <c r="AZ17" s="1332"/>
      <c r="BA17" s="1332"/>
      <c r="BB17" s="1332"/>
      <c r="BC17" s="1332"/>
      <c r="BD17" s="1332"/>
      <c r="BE17" s="1332"/>
      <c r="BF17" s="1332"/>
      <c r="BG17" s="1332"/>
      <c r="BH17" s="1332"/>
      <c r="BI17" s="1332"/>
      <c r="BJ17" s="1332"/>
      <c r="BK17" s="1332"/>
      <c r="BL17" s="1332"/>
      <c r="BM17" s="1332"/>
      <c r="BN17" s="1332"/>
      <c r="BO17" s="1332"/>
      <c r="BP17" s="1332"/>
      <c r="BQ17" s="1332"/>
      <c r="BR17" s="1332"/>
      <c r="BS17" s="1332"/>
      <c r="BT17" s="1332"/>
      <c r="BU17" s="1332"/>
      <c r="BV17" s="1332"/>
      <c r="BW17" s="1332"/>
      <c r="BX17" s="1332"/>
      <c r="BY17" s="1332"/>
      <c r="BZ17" s="1332"/>
      <c r="CA17" s="1332"/>
      <c r="CB17" s="1332"/>
      <c r="CC17" s="1332"/>
      <c r="CD17" s="1332"/>
      <c r="CE17" s="1332"/>
      <c r="CF17" s="1332"/>
      <c r="CG17" s="1332"/>
      <c r="CH17" s="1332"/>
      <c r="CI17" s="1332"/>
      <c r="CJ17" s="1332"/>
      <c r="CK17" s="1332"/>
      <c r="CL17" s="1332"/>
      <c r="CM17" s="1332"/>
      <c r="CN17" s="1332"/>
      <c r="CO17" s="1332"/>
      <c r="CP17" s="1332"/>
      <c r="CQ17" s="1332"/>
      <c r="CR17" s="1332"/>
      <c r="CS17" s="1332"/>
      <c r="CT17" s="1332"/>
      <c r="CU17" s="1332"/>
      <c r="CV17" s="1332"/>
      <c r="CW17" s="1332"/>
      <c r="CX17" s="1332"/>
      <c r="CY17" s="1332"/>
      <c r="CZ17" s="1332"/>
      <c r="DA17" s="1332"/>
      <c r="DB17" s="1332"/>
      <c r="DC17" s="1332"/>
      <c r="DD17" s="1332"/>
      <c r="DE17" s="1332"/>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5"/>
      <c r="B18" s="1332"/>
      <c r="C18" s="1332"/>
      <c r="D18" s="1332"/>
      <c r="E18" s="1332"/>
      <c r="F18" s="1332"/>
      <c r="G18" s="1332"/>
      <c r="H18" s="1332"/>
      <c r="I18" s="1332"/>
      <c r="J18" s="1332"/>
      <c r="K18" s="1332"/>
      <c r="L18" s="1332"/>
      <c r="M18" s="1332"/>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2"/>
      <c r="AL18" s="1332"/>
      <c r="AM18" s="1332"/>
      <c r="AN18" s="1332"/>
      <c r="AO18" s="1332"/>
      <c r="AP18" s="1332"/>
      <c r="AQ18" s="1332"/>
      <c r="AR18" s="1332"/>
      <c r="AS18" s="1332"/>
      <c r="AT18" s="1332"/>
      <c r="AU18" s="1332"/>
      <c r="AV18" s="1332"/>
      <c r="AW18" s="1332"/>
      <c r="AX18" s="1332"/>
      <c r="AY18" s="1332"/>
      <c r="AZ18" s="1332"/>
      <c r="BA18" s="1332"/>
      <c r="BB18" s="1332"/>
      <c r="BC18" s="1332"/>
      <c r="BD18" s="1332"/>
      <c r="BE18" s="1332"/>
      <c r="BF18" s="1332"/>
      <c r="BG18" s="1332"/>
      <c r="BH18" s="1332"/>
      <c r="BI18" s="1332"/>
      <c r="BJ18" s="1332"/>
      <c r="BK18" s="1332"/>
      <c r="BL18" s="1332"/>
      <c r="BM18" s="1332"/>
      <c r="BN18" s="1332"/>
      <c r="BO18" s="1332"/>
      <c r="BP18" s="1332"/>
      <c r="BQ18" s="1332"/>
      <c r="BR18" s="1332"/>
      <c r="BS18" s="1332"/>
      <c r="BT18" s="1332"/>
      <c r="BU18" s="1332"/>
      <c r="BV18" s="1332"/>
      <c r="BW18" s="1332"/>
      <c r="BX18" s="1332"/>
      <c r="BY18" s="1332"/>
      <c r="BZ18" s="1332"/>
      <c r="CA18" s="1332"/>
      <c r="CB18" s="1332"/>
      <c r="CC18" s="1332"/>
      <c r="CD18" s="1332"/>
      <c r="CE18" s="1332"/>
      <c r="CF18" s="1332"/>
      <c r="CG18" s="1332"/>
      <c r="CH18" s="1332"/>
      <c r="CI18" s="1332"/>
      <c r="CJ18" s="1332"/>
      <c r="CK18" s="1332"/>
      <c r="CL18" s="1332"/>
      <c r="CM18" s="1332"/>
      <c r="CN18" s="1332"/>
      <c r="CO18" s="1332"/>
      <c r="CP18" s="1332"/>
      <c r="CQ18" s="1332"/>
      <c r="CR18" s="1332"/>
      <c r="CS18" s="1332"/>
      <c r="CT18" s="1332"/>
      <c r="CU18" s="1332"/>
      <c r="CV18" s="1332"/>
      <c r="CW18" s="1332"/>
      <c r="CX18" s="1332"/>
      <c r="CY18" s="1332"/>
      <c r="CZ18" s="1332"/>
      <c r="DA18" s="1332"/>
      <c r="DB18" s="1332"/>
      <c r="DC18" s="1332"/>
      <c r="DD18" s="1332"/>
      <c r="DE18" s="1332"/>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5"/>
      <c r="DE19" s="1275"/>
    </row>
    <row r="20" spans="1:351" ht="13.5" x14ac:dyDescent="0.15">
      <c r="DD20" s="1275"/>
      <c r="DE20" s="1275"/>
    </row>
    <row r="21" spans="1:351" ht="17.25" x14ac:dyDescent="0.15">
      <c r="B21" s="1331"/>
      <c r="C21" s="1327"/>
      <c r="D21" s="1327"/>
      <c r="E21" s="1327"/>
      <c r="F21" s="1327"/>
      <c r="G21" s="1327"/>
      <c r="H21" s="1327"/>
      <c r="I21" s="1327"/>
      <c r="J21" s="1327"/>
      <c r="K21" s="1327"/>
      <c r="L21" s="1327"/>
      <c r="M21" s="1327"/>
      <c r="N21" s="1330"/>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30"/>
      <c r="AU21" s="1327"/>
      <c r="AV21" s="1327"/>
      <c r="AW21" s="1327"/>
      <c r="AX21" s="1327"/>
      <c r="AY21" s="1327"/>
      <c r="AZ21" s="1327"/>
      <c r="BA21" s="1327"/>
      <c r="BB21" s="1327"/>
      <c r="BC21" s="1327"/>
      <c r="BD21" s="1327"/>
      <c r="BE21" s="1327"/>
      <c r="BF21" s="1330"/>
      <c r="BG21" s="1327"/>
      <c r="BH21" s="1327"/>
      <c r="BI21" s="1327"/>
      <c r="BJ21" s="1327"/>
      <c r="BK21" s="1327"/>
      <c r="BL21" s="1327"/>
      <c r="BM21" s="1327"/>
      <c r="BN21" s="1327"/>
      <c r="BO21" s="1327"/>
      <c r="BP21" s="1327"/>
      <c r="BQ21" s="1327"/>
      <c r="BR21" s="1330"/>
      <c r="BS21" s="1327"/>
      <c r="BT21" s="1327"/>
      <c r="BU21" s="1327"/>
      <c r="BV21" s="1327"/>
      <c r="BW21" s="1327"/>
      <c r="BX21" s="1327"/>
      <c r="BY21" s="1327"/>
      <c r="BZ21" s="1327"/>
      <c r="CA21" s="1327"/>
      <c r="CB21" s="1327"/>
      <c r="CC21" s="1327"/>
      <c r="CD21" s="1330"/>
      <c r="CE21" s="1327"/>
      <c r="CF21" s="1327"/>
      <c r="CG21" s="1327"/>
      <c r="CH21" s="1327"/>
      <c r="CI21" s="1327"/>
      <c r="CJ21" s="1327"/>
      <c r="CK21" s="1327"/>
      <c r="CL21" s="1327"/>
      <c r="CM21" s="1327"/>
      <c r="CN21" s="1327"/>
      <c r="CO21" s="1327"/>
      <c r="CP21" s="1330"/>
      <c r="CQ21" s="1327"/>
      <c r="CR21" s="1327"/>
      <c r="CS21" s="1327"/>
      <c r="CT21" s="1327"/>
      <c r="CU21" s="1327"/>
      <c r="CV21" s="1327"/>
      <c r="CW21" s="1327"/>
      <c r="CX21" s="1327"/>
      <c r="CY21" s="1327"/>
      <c r="CZ21" s="1327"/>
      <c r="DA21" s="1327"/>
      <c r="DB21" s="1330"/>
      <c r="DC21" s="1327"/>
      <c r="DD21" s="1326"/>
      <c r="DE21" s="1275"/>
      <c r="MM21" s="1329"/>
    </row>
    <row r="22" spans="1:351" ht="17.25" x14ac:dyDescent="0.15">
      <c r="B22" s="1276"/>
      <c r="MM22" s="1329"/>
    </row>
    <row r="23" spans="1:351" ht="13.5" x14ac:dyDescent="0.15">
      <c r="B23" s="1276"/>
    </row>
    <row r="24" spans="1:351" ht="13.5" x14ac:dyDescent="0.15">
      <c r="B24" s="1276"/>
    </row>
    <row r="25" spans="1:351" ht="13.5" x14ac:dyDescent="0.15">
      <c r="B25" s="1276"/>
    </row>
    <row r="26" spans="1:351" ht="13.5" x14ac:dyDescent="0.15">
      <c r="B26" s="1276"/>
    </row>
    <row r="27" spans="1:351" ht="13.5" x14ac:dyDescent="0.15">
      <c r="B27" s="1276"/>
    </row>
    <row r="28" spans="1:351" ht="13.5" x14ac:dyDescent="0.15">
      <c r="B28" s="1276"/>
    </row>
    <row r="29" spans="1:351" ht="13.5" x14ac:dyDescent="0.15">
      <c r="B29" s="1276"/>
    </row>
    <row r="30" spans="1:351" ht="13.5" x14ac:dyDescent="0.15">
      <c r="B30" s="1276"/>
    </row>
    <row r="31" spans="1:351" ht="13.5" x14ac:dyDescent="0.15">
      <c r="B31" s="1276"/>
    </row>
    <row r="32" spans="1:351" ht="13.5" x14ac:dyDescent="0.15">
      <c r="B32" s="1276"/>
    </row>
    <row r="33" spans="2:109" ht="13.5" x14ac:dyDescent="0.15">
      <c r="B33" s="1276"/>
    </row>
    <row r="34" spans="2:109" ht="13.5" x14ac:dyDescent="0.15">
      <c r="B34" s="1276"/>
    </row>
    <row r="35" spans="2:109" ht="13.5" x14ac:dyDescent="0.15">
      <c r="B35" s="1276"/>
    </row>
    <row r="36" spans="2:109" ht="13.5" x14ac:dyDescent="0.15">
      <c r="B36" s="1276"/>
    </row>
    <row r="37" spans="2:109" ht="13.5" x14ac:dyDescent="0.15">
      <c r="B37" s="1276"/>
    </row>
    <row r="38" spans="2:109" ht="13.5" x14ac:dyDescent="0.15">
      <c r="B38" s="1276"/>
    </row>
    <row r="39" spans="2:109" ht="13.5" x14ac:dyDescent="0.15">
      <c r="B39" s="1281"/>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79"/>
    </row>
    <row r="40" spans="2:109" ht="13.5" x14ac:dyDescent="0.15">
      <c r="B40" s="1317"/>
      <c r="DD40" s="1317"/>
      <c r="DE40" s="1275"/>
    </row>
    <row r="41" spans="2:109" ht="17.25" x14ac:dyDescent="0.15">
      <c r="B41" s="1328" t="s">
        <v>613</v>
      </c>
      <c r="C41" s="1327"/>
      <c r="D41" s="1327"/>
      <c r="E41" s="1327"/>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c r="AU41" s="1327"/>
      <c r="AV41" s="1327"/>
      <c r="AW41" s="1327"/>
      <c r="AX41" s="1327"/>
      <c r="AY41" s="1327"/>
      <c r="AZ41" s="1327"/>
      <c r="BA41" s="1327"/>
      <c r="BB41" s="1327"/>
      <c r="BC41" s="1327"/>
      <c r="BD41" s="1327"/>
      <c r="BE41" s="1327"/>
      <c r="BF41" s="1327"/>
      <c r="BG41" s="1327"/>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1327"/>
      <c r="CY41" s="1327"/>
      <c r="CZ41" s="1327"/>
      <c r="DA41" s="1327"/>
      <c r="DB41" s="1327"/>
      <c r="DC41" s="1327"/>
      <c r="DD41" s="1326"/>
    </row>
    <row r="42" spans="2:109" ht="13.5" x14ac:dyDescent="0.15">
      <c r="B42" s="1276"/>
      <c r="G42" s="1313"/>
      <c r="I42" s="1312"/>
      <c r="J42" s="1312"/>
      <c r="K42" s="1312"/>
      <c r="AM42" s="1313"/>
      <c r="AN42" s="1313" t="s">
        <v>609</v>
      </c>
      <c r="AP42" s="1312"/>
      <c r="AQ42" s="1312"/>
      <c r="AR42" s="1312"/>
      <c r="AY42" s="1313"/>
      <c r="BA42" s="1312"/>
      <c r="BB42" s="1312"/>
      <c r="BC42" s="1312"/>
      <c r="BK42" s="1313"/>
      <c r="BM42" s="1312"/>
      <c r="BN42" s="1312"/>
      <c r="BO42" s="1312"/>
      <c r="BW42" s="1313"/>
      <c r="BY42" s="1312"/>
      <c r="BZ42" s="1312"/>
      <c r="CA42" s="1312"/>
      <c r="CI42" s="1313"/>
      <c r="CK42" s="1312"/>
      <c r="CL42" s="1312"/>
      <c r="CM42" s="1312"/>
      <c r="CU42" s="1313"/>
      <c r="CW42" s="1312"/>
      <c r="CX42" s="1312"/>
      <c r="CY42" s="1312"/>
    </row>
    <row r="43" spans="2:109" ht="13.5" customHeight="1" x14ac:dyDescent="0.15">
      <c r="B43" s="1276"/>
      <c r="AN43" s="1311" t="s">
        <v>612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09"/>
    </row>
    <row r="44" spans="2:109" ht="13.5" x14ac:dyDescent="0.15">
      <c r="B44" s="1276"/>
      <c r="AN44" s="1308"/>
      <c r="AO44" s="1307"/>
      <c r="AP44" s="1307"/>
      <c r="AQ44" s="1307"/>
      <c r="AR44" s="1307"/>
      <c r="AS44" s="1307"/>
      <c r="AT44" s="1307"/>
      <c r="AU44" s="1307"/>
      <c r="AV44" s="1307"/>
      <c r="AW44" s="1307"/>
      <c r="AX44" s="1307"/>
      <c r="AY44" s="1307"/>
      <c r="AZ44" s="1307"/>
      <c r="BA44" s="1307"/>
      <c r="BB44" s="1307"/>
      <c r="BC44" s="1307"/>
      <c r="BD44" s="1307"/>
      <c r="BE44" s="1307"/>
      <c r="BF44" s="1307"/>
      <c r="BG44" s="1307"/>
      <c r="BH44" s="1307"/>
      <c r="BI44" s="1307"/>
      <c r="BJ44" s="1307"/>
      <c r="BK44" s="1307"/>
      <c r="BL44" s="1307"/>
      <c r="BM44" s="1307"/>
      <c r="BN44" s="1307"/>
      <c r="BO44" s="1307"/>
      <c r="BP44" s="1307"/>
      <c r="BQ44" s="1307"/>
      <c r="BR44" s="1307"/>
      <c r="BS44" s="1307"/>
      <c r="BT44" s="1307"/>
      <c r="BU44" s="1307"/>
      <c r="BV44" s="1307"/>
      <c r="BW44" s="1307"/>
      <c r="BX44" s="1307"/>
      <c r="BY44" s="1307"/>
      <c r="BZ44" s="1307"/>
      <c r="CA44" s="1307"/>
      <c r="CB44" s="1307"/>
      <c r="CC44" s="1307"/>
      <c r="CD44" s="1307"/>
      <c r="CE44" s="1307"/>
      <c r="CF44" s="1307"/>
      <c r="CG44" s="1307"/>
      <c r="CH44" s="1307"/>
      <c r="CI44" s="1307"/>
      <c r="CJ44" s="1307"/>
      <c r="CK44" s="1307"/>
      <c r="CL44" s="1307"/>
      <c r="CM44" s="1307"/>
      <c r="CN44" s="1307"/>
      <c r="CO44" s="1307"/>
      <c r="CP44" s="1307"/>
      <c r="CQ44" s="1307"/>
      <c r="CR44" s="1307"/>
      <c r="CS44" s="1307"/>
      <c r="CT44" s="1307"/>
      <c r="CU44" s="1307"/>
      <c r="CV44" s="1307"/>
      <c r="CW44" s="1307"/>
      <c r="CX44" s="1307"/>
      <c r="CY44" s="1307"/>
      <c r="CZ44" s="1307"/>
      <c r="DA44" s="1307"/>
      <c r="DB44" s="1307"/>
      <c r="DC44" s="1306"/>
    </row>
    <row r="45" spans="2:109" ht="13.5" x14ac:dyDescent="0.15">
      <c r="B45" s="1276"/>
      <c r="AN45" s="1308"/>
      <c r="AO45" s="1307"/>
      <c r="AP45" s="1307"/>
      <c r="AQ45" s="1307"/>
      <c r="AR45" s="1307"/>
      <c r="AS45" s="1307"/>
      <c r="AT45" s="1307"/>
      <c r="AU45" s="1307"/>
      <c r="AV45" s="1307"/>
      <c r="AW45" s="1307"/>
      <c r="AX45" s="1307"/>
      <c r="AY45" s="1307"/>
      <c r="AZ45" s="1307"/>
      <c r="BA45" s="1307"/>
      <c r="BB45" s="1307"/>
      <c r="BC45" s="1307"/>
      <c r="BD45" s="1307"/>
      <c r="BE45" s="1307"/>
      <c r="BF45" s="1307"/>
      <c r="BG45" s="1307"/>
      <c r="BH45" s="1307"/>
      <c r="BI45" s="1307"/>
      <c r="BJ45" s="1307"/>
      <c r="BK45" s="1307"/>
      <c r="BL45" s="1307"/>
      <c r="BM45" s="1307"/>
      <c r="BN45" s="1307"/>
      <c r="BO45" s="1307"/>
      <c r="BP45" s="1307"/>
      <c r="BQ45" s="1307"/>
      <c r="BR45" s="1307"/>
      <c r="BS45" s="1307"/>
      <c r="BT45" s="1307"/>
      <c r="BU45" s="1307"/>
      <c r="BV45" s="1307"/>
      <c r="BW45" s="1307"/>
      <c r="BX45" s="1307"/>
      <c r="BY45" s="1307"/>
      <c r="BZ45" s="1307"/>
      <c r="CA45" s="1307"/>
      <c r="CB45" s="1307"/>
      <c r="CC45" s="1307"/>
      <c r="CD45" s="1307"/>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6"/>
    </row>
    <row r="46" spans="2:109" ht="13.5" x14ac:dyDescent="0.15">
      <c r="B46" s="1276"/>
      <c r="AN46" s="1308"/>
      <c r="AO46" s="1307"/>
      <c r="AP46" s="1307"/>
      <c r="AQ46" s="1307"/>
      <c r="AR46" s="1307"/>
      <c r="AS46" s="1307"/>
      <c r="AT46" s="1307"/>
      <c r="AU46" s="1307"/>
      <c r="AV46" s="1307"/>
      <c r="AW46" s="1307"/>
      <c r="AX46" s="1307"/>
      <c r="AY46" s="1307"/>
      <c r="AZ46" s="1307"/>
      <c r="BA46" s="1307"/>
      <c r="BB46" s="1307"/>
      <c r="BC46" s="1307"/>
      <c r="BD46" s="1307"/>
      <c r="BE46" s="1307"/>
      <c r="BF46" s="1307"/>
      <c r="BG46" s="1307"/>
      <c r="BH46" s="1307"/>
      <c r="BI46" s="1307"/>
      <c r="BJ46" s="1307"/>
      <c r="BK46" s="1307"/>
      <c r="BL46" s="1307"/>
      <c r="BM46" s="1307"/>
      <c r="BN46" s="1307"/>
      <c r="BO46" s="1307"/>
      <c r="BP46" s="1307"/>
      <c r="BQ46" s="1307"/>
      <c r="BR46" s="1307"/>
      <c r="BS46" s="1307"/>
      <c r="BT46" s="1307"/>
      <c r="BU46" s="1307"/>
      <c r="BV46" s="1307"/>
      <c r="BW46" s="1307"/>
      <c r="BX46" s="1307"/>
      <c r="BY46" s="1307"/>
      <c r="BZ46" s="1307"/>
      <c r="CA46" s="1307"/>
      <c r="CB46" s="1307"/>
      <c r="CC46" s="1307"/>
      <c r="CD46" s="1307"/>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6"/>
    </row>
    <row r="47" spans="2:109" ht="13.5" x14ac:dyDescent="0.15">
      <c r="B47" s="1276"/>
      <c r="AN47" s="1305"/>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3"/>
    </row>
    <row r="48" spans="2:109" ht="13.5" x14ac:dyDescent="0.15">
      <c r="B48" s="1276"/>
      <c r="H48" s="1290"/>
      <c r="I48" s="1290"/>
      <c r="J48" s="1290"/>
      <c r="AN48" s="1290"/>
      <c r="AO48" s="1290"/>
      <c r="AP48" s="1290"/>
      <c r="AZ48" s="1290"/>
      <c r="BA48" s="1290"/>
      <c r="BB48" s="1290"/>
      <c r="BL48" s="1290"/>
      <c r="BM48" s="1290"/>
      <c r="BN48" s="1290"/>
      <c r="BX48" s="1290"/>
      <c r="BY48" s="1290"/>
      <c r="BZ48" s="1290"/>
      <c r="CJ48" s="1290"/>
      <c r="CK48" s="1290"/>
      <c r="CL48" s="1290"/>
      <c r="CV48" s="1290"/>
      <c r="CW48" s="1290"/>
      <c r="CX48" s="1290"/>
    </row>
    <row r="49" spans="1:109" ht="13.5" x14ac:dyDescent="0.15">
      <c r="B49" s="1276"/>
      <c r="AN49" s="1275" t="s">
        <v>607</v>
      </c>
    </row>
    <row r="50" spans="1:109" ht="13.5" x14ac:dyDescent="0.15">
      <c r="B50" s="1276"/>
      <c r="G50" s="1288"/>
      <c r="H50" s="1288"/>
      <c r="I50" s="1288"/>
      <c r="J50" s="1288"/>
      <c r="K50" s="1297"/>
      <c r="L50" s="1297"/>
      <c r="M50" s="1296"/>
      <c r="N50" s="1296"/>
      <c r="AN50" s="1295"/>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3"/>
      <c r="BP50" s="1285" t="s">
        <v>559</v>
      </c>
      <c r="BQ50" s="1285"/>
      <c r="BR50" s="1285"/>
      <c r="BS50" s="1285"/>
      <c r="BT50" s="1285"/>
      <c r="BU50" s="1285"/>
      <c r="BV50" s="1285"/>
      <c r="BW50" s="1285"/>
      <c r="BX50" s="1285" t="s">
        <v>560</v>
      </c>
      <c r="BY50" s="1285"/>
      <c r="BZ50" s="1285"/>
      <c r="CA50" s="1285"/>
      <c r="CB50" s="1285"/>
      <c r="CC50" s="1285"/>
      <c r="CD50" s="1285"/>
      <c r="CE50" s="1285"/>
      <c r="CF50" s="1285" t="s">
        <v>561</v>
      </c>
      <c r="CG50" s="1285"/>
      <c r="CH50" s="1285"/>
      <c r="CI50" s="1285"/>
      <c r="CJ50" s="1285"/>
      <c r="CK50" s="1285"/>
      <c r="CL50" s="1285"/>
      <c r="CM50" s="1285"/>
      <c r="CN50" s="1285" t="s">
        <v>562</v>
      </c>
      <c r="CO50" s="1285"/>
      <c r="CP50" s="1285"/>
      <c r="CQ50" s="1285"/>
      <c r="CR50" s="1285"/>
      <c r="CS50" s="1285"/>
      <c r="CT50" s="1285"/>
      <c r="CU50" s="1285"/>
      <c r="CV50" s="1285" t="s">
        <v>563</v>
      </c>
      <c r="CW50" s="1285"/>
      <c r="CX50" s="1285"/>
      <c r="CY50" s="1285"/>
      <c r="CZ50" s="1285"/>
      <c r="DA50" s="1285"/>
      <c r="DB50" s="1285"/>
      <c r="DC50" s="1285"/>
    </row>
    <row r="51" spans="1:109" ht="13.5" customHeight="1" x14ac:dyDescent="0.15">
      <c r="B51" s="1276"/>
      <c r="G51" s="1292"/>
      <c r="H51" s="1292"/>
      <c r="I51" s="1325"/>
      <c r="J51" s="1325"/>
      <c r="K51" s="1291"/>
      <c r="L51" s="1291"/>
      <c r="M51" s="1291"/>
      <c r="N51" s="1291"/>
      <c r="AM51" s="1290"/>
      <c r="AN51" s="1284" t="s">
        <v>606</v>
      </c>
      <c r="AO51" s="1284"/>
      <c r="AP51" s="1284"/>
      <c r="AQ51" s="1284"/>
      <c r="AR51" s="1284"/>
      <c r="AS51" s="1284"/>
      <c r="AT51" s="1284"/>
      <c r="AU51" s="1284"/>
      <c r="AV51" s="1284"/>
      <c r="AW51" s="1284"/>
      <c r="AX51" s="1284"/>
      <c r="AY51" s="1284"/>
      <c r="AZ51" s="1284"/>
      <c r="BA51" s="1284"/>
      <c r="BB51" s="1284" t="s">
        <v>604</v>
      </c>
      <c r="BC51" s="1284"/>
      <c r="BD51" s="1284"/>
      <c r="BE51" s="1284"/>
      <c r="BF51" s="1284"/>
      <c r="BG51" s="1284"/>
      <c r="BH51" s="1284"/>
      <c r="BI51" s="1284"/>
      <c r="BJ51" s="1284"/>
      <c r="BK51" s="1284"/>
      <c r="BL51" s="1284"/>
      <c r="BM51" s="1284"/>
      <c r="BN51" s="1284"/>
      <c r="BO51" s="1284"/>
      <c r="BP51" s="1283"/>
      <c r="BQ51" s="1283"/>
      <c r="BR51" s="1283"/>
      <c r="BS51" s="1283"/>
      <c r="BT51" s="1283"/>
      <c r="BU51" s="1283"/>
      <c r="BV51" s="1283"/>
      <c r="BW51" s="1283"/>
      <c r="BX51" s="1283"/>
      <c r="BY51" s="1283"/>
      <c r="BZ51" s="1283"/>
      <c r="CA51" s="1283"/>
      <c r="CB51" s="1283"/>
      <c r="CC51" s="1283"/>
      <c r="CD51" s="1283"/>
      <c r="CE51" s="1283"/>
      <c r="CF51" s="1283"/>
      <c r="CG51" s="1283"/>
      <c r="CH51" s="1283"/>
      <c r="CI51" s="1283"/>
      <c r="CJ51" s="1283"/>
      <c r="CK51" s="1283"/>
      <c r="CL51" s="1283"/>
      <c r="CM51" s="1283"/>
      <c r="CN51" s="1283"/>
      <c r="CO51" s="1283"/>
      <c r="CP51" s="1283"/>
      <c r="CQ51" s="1283"/>
      <c r="CR51" s="1283"/>
      <c r="CS51" s="1283"/>
      <c r="CT51" s="1283"/>
      <c r="CU51" s="1283"/>
      <c r="CV51" s="1283"/>
      <c r="CW51" s="1283"/>
      <c r="CX51" s="1283"/>
      <c r="CY51" s="1283"/>
      <c r="CZ51" s="1283"/>
      <c r="DA51" s="1283"/>
      <c r="DB51" s="1283"/>
      <c r="DC51" s="1283"/>
    </row>
    <row r="52" spans="1:109" ht="13.5" x14ac:dyDescent="0.15">
      <c r="B52" s="1276"/>
      <c r="G52" s="1292"/>
      <c r="H52" s="1292"/>
      <c r="I52" s="1325"/>
      <c r="J52" s="1325"/>
      <c r="K52" s="1291"/>
      <c r="L52" s="1291"/>
      <c r="M52" s="1291"/>
      <c r="N52" s="1291"/>
      <c r="AM52" s="1290"/>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ht="13.5" x14ac:dyDescent="0.15">
      <c r="A53" s="1312"/>
      <c r="B53" s="1276"/>
      <c r="G53" s="1292"/>
      <c r="H53" s="1292"/>
      <c r="I53" s="1288"/>
      <c r="J53" s="1288"/>
      <c r="K53" s="1291"/>
      <c r="L53" s="1291"/>
      <c r="M53" s="1291"/>
      <c r="N53" s="1291"/>
      <c r="AM53" s="1290"/>
      <c r="AN53" s="1284"/>
      <c r="AO53" s="1284"/>
      <c r="AP53" s="1284"/>
      <c r="AQ53" s="1284"/>
      <c r="AR53" s="1284"/>
      <c r="AS53" s="1284"/>
      <c r="AT53" s="1284"/>
      <c r="AU53" s="1284"/>
      <c r="AV53" s="1284"/>
      <c r="AW53" s="1284"/>
      <c r="AX53" s="1284"/>
      <c r="AY53" s="1284"/>
      <c r="AZ53" s="1284"/>
      <c r="BA53" s="1284"/>
      <c r="BB53" s="1284" t="s">
        <v>611</v>
      </c>
      <c r="BC53" s="1284"/>
      <c r="BD53" s="1284"/>
      <c r="BE53" s="1284"/>
      <c r="BF53" s="1284"/>
      <c r="BG53" s="1284"/>
      <c r="BH53" s="1284"/>
      <c r="BI53" s="1284"/>
      <c r="BJ53" s="1284"/>
      <c r="BK53" s="1284"/>
      <c r="BL53" s="1284"/>
      <c r="BM53" s="1284"/>
      <c r="BN53" s="1284"/>
      <c r="BO53" s="1284"/>
      <c r="BP53" s="1283">
        <v>53.1</v>
      </c>
      <c r="BQ53" s="1283"/>
      <c r="BR53" s="1283"/>
      <c r="BS53" s="1283"/>
      <c r="BT53" s="1283"/>
      <c r="BU53" s="1283"/>
      <c r="BV53" s="1283"/>
      <c r="BW53" s="1283"/>
      <c r="BX53" s="1283">
        <v>52.5</v>
      </c>
      <c r="BY53" s="1283"/>
      <c r="BZ53" s="1283"/>
      <c r="CA53" s="1283"/>
      <c r="CB53" s="1283"/>
      <c r="CC53" s="1283"/>
      <c r="CD53" s="1283"/>
      <c r="CE53" s="1283"/>
      <c r="CF53" s="1283">
        <v>54.1</v>
      </c>
      <c r="CG53" s="1283"/>
      <c r="CH53" s="1283"/>
      <c r="CI53" s="1283"/>
      <c r="CJ53" s="1283"/>
      <c r="CK53" s="1283"/>
      <c r="CL53" s="1283"/>
      <c r="CM53" s="1283"/>
      <c r="CN53" s="1283">
        <v>55.6</v>
      </c>
      <c r="CO53" s="1283"/>
      <c r="CP53" s="1283"/>
      <c r="CQ53" s="1283"/>
      <c r="CR53" s="1283"/>
      <c r="CS53" s="1283"/>
      <c r="CT53" s="1283"/>
      <c r="CU53" s="1283"/>
      <c r="CV53" s="1283">
        <v>56.9</v>
      </c>
      <c r="CW53" s="1283"/>
      <c r="CX53" s="1283"/>
      <c r="CY53" s="1283"/>
      <c r="CZ53" s="1283"/>
      <c r="DA53" s="1283"/>
      <c r="DB53" s="1283"/>
      <c r="DC53" s="1283"/>
    </row>
    <row r="54" spans="1:109" ht="13.5" x14ac:dyDescent="0.15">
      <c r="A54" s="1312"/>
      <c r="B54" s="1276"/>
      <c r="G54" s="1292"/>
      <c r="H54" s="1292"/>
      <c r="I54" s="1288"/>
      <c r="J54" s="1288"/>
      <c r="K54" s="1291"/>
      <c r="L54" s="1291"/>
      <c r="M54" s="1291"/>
      <c r="N54" s="1291"/>
      <c r="AM54" s="1290"/>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ht="13.5" x14ac:dyDescent="0.15">
      <c r="A55" s="1312"/>
      <c r="B55" s="1276"/>
      <c r="G55" s="1288"/>
      <c r="H55" s="1288"/>
      <c r="I55" s="1288"/>
      <c r="J55" s="1288"/>
      <c r="K55" s="1291"/>
      <c r="L55" s="1291"/>
      <c r="M55" s="1291"/>
      <c r="N55" s="1291"/>
      <c r="AN55" s="1285" t="s">
        <v>605</v>
      </c>
      <c r="AO55" s="1285"/>
      <c r="AP55" s="1285"/>
      <c r="AQ55" s="1285"/>
      <c r="AR55" s="1285"/>
      <c r="AS55" s="1285"/>
      <c r="AT55" s="1285"/>
      <c r="AU55" s="1285"/>
      <c r="AV55" s="1285"/>
      <c r="AW55" s="1285"/>
      <c r="AX55" s="1285"/>
      <c r="AY55" s="1285"/>
      <c r="AZ55" s="1285"/>
      <c r="BA55" s="1285"/>
      <c r="BB55" s="1284" t="s">
        <v>604</v>
      </c>
      <c r="BC55" s="1284"/>
      <c r="BD55" s="1284"/>
      <c r="BE55" s="1284"/>
      <c r="BF55" s="1284"/>
      <c r="BG55" s="1284"/>
      <c r="BH55" s="1284"/>
      <c r="BI55" s="1284"/>
      <c r="BJ55" s="1284"/>
      <c r="BK55" s="1284"/>
      <c r="BL55" s="1284"/>
      <c r="BM55" s="1284"/>
      <c r="BN55" s="1284"/>
      <c r="BO55" s="1284"/>
      <c r="BP55" s="1283">
        <v>15</v>
      </c>
      <c r="BQ55" s="1283"/>
      <c r="BR55" s="1283"/>
      <c r="BS55" s="1283"/>
      <c r="BT55" s="1283"/>
      <c r="BU55" s="1283"/>
      <c r="BV55" s="1283"/>
      <c r="BW55" s="1283"/>
      <c r="BX55" s="1283">
        <v>12.2</v>
      </c>
      <c r="BY55" s="1283"/>
      <c r="BZ55" s="1283"/>
      <c r="CA55" s="1283"/>
      <c r="CB55" s="1283"/>
      <c r="CC55" s="1283"/>
      <c r="CD55" s="1283"/>
      <c r="CE55" s="1283"/>
      <c r="CF55" s="1283">
        <v>5</v>
      </c>
      <c r="CG55" s="1283"/>
      <c r="CH55" s="1283"/>
      <c r="CI55" s="1283"/>
      <c r="CJ55" s="1283"/>
      <c r="CK55" s="1283"/>
      <c r="CL55" s="1283"/>
      <c r="CM55" s="1283"/>
      <c r="CN55" s="1283">
        <v>5.4</v>
      </c>
      <c r="CO55" s="1283"/>
      <c r="CP55" s="1283"/>
      <c r="CQ55" s="1283"/>
      <c r="CR55" s="1283"/>
      <c r="CS55" s="1283"/>
      <c r="CT55" s="1283"/>
      <c r="CU55" s="1283"/>
      <c r="CV55" s="1283">
        <v>7.1</v>
      </c>
      <c r="CW55" s="1283"/>
      <c r="CX55" s="1283"/>
      <c r="CY55" s="1283"/>
      <c r="CZ55" s="1283"/>
      <c r="DA55" s="1283"/>
      <c r="DB55" s="1283"/>
      <c r="DC55" s="1283"/>
    </row>
    <row r="56" spans="1:109" ht="13.5" x14ac:dyDescent="0.15">
      <c r="A56" s="1312"/>
      <c r="B56" s="1276"/>
      <c r="G56" s="1288"/>
      <c r="H56" s="1288"/>
      <c r="I56" s="1288"/>
      <c r="J56" s="1288"/>
      <c r="K56" s="1291"/>
      <c r="L56" s="1291"/>
      <c r="M56" s="1291"/>
      <c r="N56" s="1291"/>
      <c r="AN56" s="1285"/>
      <c r="AO56" s="1285"/>
      <c r="AP56" s="1285"/>
      <c r="AQ56" s="1285"/>
      <c r="AR56" s="1285"/>
      <c r="AS56" s="1285"/>
      <c r="AT56" s="1285"/>
      <c r="AU56" s="1285"/>
      <c r="AV56" s="1285"/>
      <c r="AW56" s="1285"/>
      <c r="AX56" s="1285"/>
      <c r="AY56" s="1285"/>
      <c r="AZ56" s="1285"/>
      <c r="BA56" s="1285"/>
      <c r="BB56" s="1284"/>
      <c r="BC56" s="1284"/>
      <c r="BD56" s="1284"/>
      <c r="BE56" s="1284"/>
      <c r="BF56" s="1284"/>
      <c r="BG56" s="1284"/>
      <c r="BH56" s="1284"/>
      <c r="BI56" s="1284"/>
      <c r="BJ56" s="1284"/>
      <c r="BK56" s="1284"/>
      <c r="BL56" s="1284"/>
      <c r="BM56" s="1284"/>
      <c r="BN56" s="1284"/>
      <c r="BO56" s="1284"/>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1312" customFormat="1" ht="13.5" x14ac:dyDescent="0.15">
      <c r="B57" s="1318"/>
      <c r="G57" s="1288"/>
      <c r="H57" s="1288"/>
      <c r="I57" s="1287"/>
      <c r="J57" s="1287"/>
      <c r="K57" s="1291"/>
      <c r="L57" s="1291"/>
      <c r="M57" s="1291"/>
      <c r="N57" s="1291"/>
      <c r="AM57" s="1275"/>
      <c r="AN57" s="1285"/>
      <c r="AO57" s="1285"/>
      <c r="AP57" s="1285"/>
      <c r="AQ57" s="1285"/>
      <c r="AR57" s="1285"/>
      <c r="AS57" s="1285"/>
      <c r="AT57" s="1285"/>
      <c r="AU57" s="1285"/>
      <c r="AV57" s="1285"/>
      <c r="AW57" s="1285"/>
      <c r="AX57" s="1285"/>
      <c r="AY57" s="1285"/>
      <c r="AZ57" s="1285"/>
      <c r="BA57" s="1285"/>
      <c r="BB57" s="1284" t="s">
        <v>611</v>
      </c>
      <c r="BC57" s="1284"/>
      <c r="BD57" s="1284"/>
      <c r="BE57" s="1284"/>
      <c r="BF57" s="1284"/>
      <c r="BG57" s="1284"/>
      <c r="BH57" s="1284"/>
      <c r="BI57" s="1284"/>
      <c r="BJ57" s="1284"/>
      <c r="BK57" s="1284"/>
      <c r="BL57" s="1284"/>
      <c r="BM57" s="1284"/>
      <c r="BN57" s="1284"/>
      <c r="BO57" s="1284"/>
      <c r="BP57" s="1283">
        <v>60.1</v>
      </c>
      <c r="BQ57" s="1283"/>
      <c r="BR57" s="1283"/>
      <c r="BS57" s="1283"/>
      <c r="BT57" s="1283"/>
      <c r="BU57" s="1283"/>
      <c r="BV57" s="1283"/>
      <c r="BW57" s="1283"/>
      <c r="BX57" s="1283">
        <v>61.2</v>
      </c>
      <c r="BY57" s="1283"/>
      <c r="BZ57" s="1283"/>
      <c r="CA57" s="1283"/>
      <c r="CB57" s="1283"/>
      <c r="CC57" s="1283"/>
      <c r="CD57" s="1283"/>
      <c r="CE57" s="1283"/>
      <c r="CF57" s="1283">
        <v>61.7</v>
      </c>
      <c r="CG57" s="1283"/>
      <c r="CH57" s="1283"/>
      <c r="CI57" s="1283"/>
      <c r="CJ57" s="1283"/>
      <c r="CK57" s="1283"/>
      <c r="CL57" s="1283"/>
      <c r="CM57" s="1283"/>
      <c r="CN57" s="1283">
        <v>62.6</v>
      </c>
      <c r="CO57" s="1283"/>
      <c r="CP57" s="1283"/>
      <c r="CQ57" s="1283"/>
      <c r="CR57" s="1283"/>
      <c r="CS57" s="1283"/>
      <c r="CT57" s="1283"/>
      <c r="CU57" s="1283"/>
      <c r="CV57" s="1283">
        <v>61</v>
      </c>
      <c r="CW57" s="1283"/>
      <c r="CX57" s="1283"/>
      <c r="CY57" s="1283"/>
      <c r="CZ57" s="1283"/>
      <c r="DA57" s="1283"/>
      <c r="DB57" s="1283"/>
      <c r="DC57" s="1283"/>
      <c r="DD57" s="1323"/>
      <c r="DE57" s="1318"/>
    </row>
    <row r="58" spans="1:109" s="1312" customFormat="1" ht="13.5" x14ac:dyDescent="0.15">
      <c r="A58" s="1275"/>
      <c r="B58" s="1318"/>
      <c r="G58" s="1288"/>
      <c r="H58" s="1288"/>
      <c r="I58" s="1287"/>
      <c r="J58" s="1287"/>
      <c r="K58" s="1291"/>
      <c r="L58" s="1291"/>
      <c r="M58" s="1291"/>
      <c r="N58" s="1291"/>
      <c r="AM58" s="1275"/>
      <c r="AN58" s="1285"/>
      <c r="AO58" s="1285"/>
      <c r="AP58" s="1285"/>
      <c r="AQ58" s="1285"/>
      <c r="AR58" s="1285"/>
      <c r="AS58" s="1285"/>
      <c r="AT58" s="1285"/>
      <c r="AU58" s="1285"/>
      <c r="AV58" s="1285"/>
      <c r="AW58" s="1285"/>
      <c r="AX58" s="1285"/>
      <c r="AY58" s="1285"/>
      <c r="AZ58" s="1285"/>
      <c r="BA58" s="1285"/>
      <c r="BB58" s="1284"/>
      <c r="BC58" s="1284"/>
      <c r="BD58" s="1284"/>
      <c r="BE58" s="1284"/>
      <c r="BF58" s="1284"/>
      <c r="BG58" s="1284"/>
      <c r="BH58" s="1284"/>
      <c r="BI58" s="1284"/>
      <c r="BJ58" s="1284"/>
      <c r="BK58" s="1284"/>
      <c r="BL58" s="1284"/>
      <c r="BM58" s="1284"/>
      <c r="BN58" s="1284"/>
      <c r="BO58" s="1284"/>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1323"/>
      <c r="DE58" s="1318"/>
    </row>
    <row r="59" spans="1:109" s="1312" customFormat="1" ht="13.5" x14ac:dyDescent="0.15">
      <c r="A59" s="1275"/>
      <c r="B59" s="1318"/>
      <c r="K59" s="1324"/>
      <c r="L59" s="1324"/>
      <c r="M59" s="1324"/>
      <c r="N59" s="1324"/>
      <c r="AQ59" s="1324"/>
      <c r="AR59" s="1324"/>
      <c r="AS59" s="1324"/>
      <c r="AT59" s="1324"/>
      <c r="BC59" s="1324"/>
      <c r="BD59" s="1324"/>
      <c r="BE59" s="1324"/>
      <c r="BF59" s="1324"/>
      <c r="BO59" s="1324"/>
      <c r="BP59" s="1324"/>
      <c r="BQ59" s="1324"/>
      <c r="BR59" s="1324"/>
      <c r="CA59" s="1324"/>
      <c r="CB59" s="1324"/>
      <c r="CC59" s="1324"/>
      <c r="CD59" s="1324"/>
      <c r="CM59" s="1324"/>
      <c r="CN59" s="1324"/>
      <c r="CO59" s="1324"/>
      <c r="CP59" s="1324"/>
      <c r="CY59" s="1324"/>
      <c r="CZ59" s="1324"/>
      <c r="DA59" s="1324"/>
      <c r="DB59" s="1324"/>
      <c r="DC59" s="1324"/>
      <c r="DD59" s="1323"/>
      <c r="DE59" s="1318"/>
    </row>
    <row r="60" spans="1:109" s="1312" customFormat="1" ht="13.5" x14ac:dyDescent="0.15">
      <c r="A60" s="1275"/>
      <c r="B60" s="1318"/>
      <c r="K60" s="1324"/>
      <c r="L60" s="1324"/>
      <c r="M60" s="1324"/>
      <c r="N60" s="1324"/>
      <c r="AQ60" s="1324"/>
      <c r="AR60" s="1324"/>
      <c r="AS60" s="1324"/>
      <c r="AT60" s="1324"/>
      <c r="BC60" s="1324"/>
      <c r="BD60" s="1324"/>
      <c r="BE60" s="1324"/>
      <c r="BF60" s="1324"/>
      <c r="BO60" s="1324"/>
      <c r="BP60" s="1324"/>
      <c r="BQ60" s="1324"/>
      <c r="BR60" s="1324"/>
      <c r="CA60" s="1324"/>
      <c r="CB60" s="1324"/>
      <c r="CC60" s="1324"/>
      <c r="CD60" s="1324"/>
      <c r="CM60" s="1324"/>
      <c r="CN60" s="1324"/>
      <c r="CO60" s="1324"/>
      <c r="CP60" s="1324"/>
      <c r="CY60" s="1324"/>
      <c r="CZ60" s="1324"/>
      <c r="DA60" s="1324"/>
      <c r="DB60" s="1324"/>
      <c r="DC60" s="1324"/>
      <c r="DD60" s="1323"/>
      <c r="DE60" s="1318"/>
    </row>
    <row r="61" spans="1:109" s="1312" customFormat="1" ht="13.5" x14ac:dyDescent="0.15">
      <c r="A61" s="1275"/>
      <c r="B61" s="1322"/>
      <c r="C61" s="1321"/>
      <c r="D61" s="1321"/>
      <c r="E61" s="1321"/>
      <c r="F61" s="1321"/>
      <c r="G61" s="1321"/>
      <c r="H61" s="1321"/>
      <c r="I61" s="1321"/>
      <c r="J61" s="1321"/>
      <c r="K61" s="1321"/>
      <c r="L61" s="1321"/>
      <c r="M61" s="1320"/>
      <c r="N61" s="1320"/>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0"/>
      <c r="AT61" s="1320"/>
      <c r="AU61" s="1321"/>
      <c r="AV61" s="1321"/>
      <c r="AW61" s="1321"/>
      <c r="AX61" s="1321"/>
      <c r="AY61" s="1321"/>
      <c r="AZ61" s="1321"/>
      <c r="BA61" s="1321"/>
      <c r="BB61" s="1321"/>
      <c r="BC61" s="1321"/>
      <c r="BD61" s="1321"/>
      <c r="BE61" s="1320"/>
      <c r="BF61" s="1320"/>
      <c r="BG61" s="1321"/>
      <c r="BH61" s="1321"/>
      <c r="BI61" s="1321"/>
      <c r="BJ61" s="1321"/>
      <c r="BK61" s="1321"/>
      <c r="BL61" s="1321"/>
      <c r="BM61" s="1321"/>
      <c r="BN61" s="1321"/>
      <c r="BO61" s="1321"/>
      <c r="BP61" s="1321"/>
      <c r="BQ61" s="1320"/>
      <c r="BR61" s="1320"/>
      <c r="BS61" s="1321"/>
      <c r="BT61" s="1321"/>
      <c r="BU61" s="1321"/>
      <c r="BV61" s="1321"/>
      <c r="BW61" s="1321"/>
      <c r="BX61" s="1321"/>
      <c r="BY61" s="1321"/>
      <c r="BZ61" s="1321"/>
      <c r="CA61" s="1321"/>
      <c r="CB61" s="1321"/>
      <c r="CC61" s="1320"/>
      <c r="CD61" s="1320"/>
      <c r="CE61" s="1321"/>
      <c r="CF61" s="1321"/>
      <c r="CG61" s="1321"/>
      <c r="CH61" s="1321"/>
      <c r="CI61" s="1321"/>
      <c r="CJ61" s="1321"/>
      <c r="CK61" s="1321"/>
      <c r="CL61" s="1321"/>
      <c r="CM61" s="1321"/>
      <c r="CN61" s="1321"/>
      <c r="CO61" s="1320"/>
      <c r="CP61" s="1320"/>
      <c r="CQ61" s="1321"/>
      <c r="CR61" s="1321"/>
      <c r="CS61" s="1321"/>
      <c r="CT61" s="1321"/>
      <c r="CU61" s="1321"/>
      <c r="CV61" s="1321"/>
      <c r="CW61" s="1321"/>
      <c r="CX61" s="1321"/>
      <c r="CY61" s="1321"/>
      <c r="CZ61" s="1321"/>
      <c r="DA61" s="1320"/>
      <c r="DB61" s="1320"/>
      <c r="DC61" s="1320"/>
      <c r="DD61" s="1319"/>
      <c r="DE61" s="1318"/>
    </row>
    <row r="62" spans="1:109" ht="13.5" x14ac:dyDescent="0.15">
      <c r="B62" s="1317"/>
      <c r="C62" s="1317"/>
      <c r="D62" s="1317"/>
      <c r="E62" s="1317"/>
      <c r="F62" s="1317"/>
      <c r="G62" s="1317"/>
      <c r="H62" s="1317"/>
      <c r="I62" s="1317"/>
      <c r="J62" s="1317"/>
      <c r="K62" s="1317"/>
      <c r="L62" s="1317"/>
      <c r="M62" s="1317"/>
      <c r="N62" s="1317"/>
      <c r="O62" s="1317"/>
      <c r="P62" s="1317"/>
      <c r="Q62" s="1317"/>
      <c r="R62" s="1317"/>
      <c r="S62" s="1317"/>
      <c r="T62" s="1317"/>
      <c r="U62" s="1317"/>
      <c r="V62" s="1317"/>
      <c r="W62" s="1317"/>
      <c r="X62" s="1317"/>
      <c r="Y62" s="1317"/>
      <c r="Z62" s="1317"/>
      <c r="AA62" s="1317"/>
      <c r="AB62" s="1317"/>
      <c r="AC62" s="1317"/>
      <c r="AD62" s="1317"/>
      <c r="AE62" s="1317"/>
      <c r="AF62" s="1317"/>
      <c r="AG62" s="1317"/>
      <c r="AH62" s="1317"/>
      <c r="AI62" s="1317"/>
      <c r="AJ62" s="1317"/>
      <c r="AK62" s="1317"/>
      <c r="AL62" s="1317"/>
      <c r="AM62" s="1317"/>
      <c r="AN62" s="1317"/>
      <c r="AO62" s="1317"/>
      <c r="AP62" s="1317"/>
      <c r="AQ62" s="1317"/>
      <c r="AR62" s="1317"/>
      <c r="AS62" s="1317"/>
      <c r="AT62" s="1317"/>
      <c r="AU62" s="1317"/>
      <c r="AV62" s="1317"/>
      <c r="AW62" s="1317"/>
      <c r="AX62" s="1317"/>
      <c r="AY62" s="1317"/>
      <c r="AZ62" s="1317"/>
      <c r="BA62" s="1317"/>
      <c r="BB62" s="1317"/>
      <c r="BC62" s="1317"/>
      <c r="BD62" s="1317"/>
      <c r="BE62" s="1317"/>
      <c r="BF62" s="1317"/>
      <c r="BG62" s="1317"/>
      <c r="BH62" s="1317"/>
      <c r="BI62" s="1317"/>
      <c r="BJ62" s="1317"/>
      <c r="BK62" s="1317"/>
      <c r="BL62" s="1317"/>
      <c r="BM62" s="1317"/>
      <c r="BN62" s="1317"/>
      <c r="BO62" s="1317"/>
      <c r="BP62" s="1317"/>
      <c r="BQ62" s="1317"/>
      <c r="BR62" s="1317"/>
      <c r="BS62" s="1317"/>
      <c r="BT62" s="1317"/>
      <c r="BU62" s="1317"/>
      <c r="BV62" s="1317"/>
      <c r="BW62" s="1317"/>
      <c r="BX62" s="1317"/>
      <c r="BY62" s="1317"/>
      <c r="BZ62" s="1317"/>
      <c r="CA62" s="1317"/>
      <c r="CB62" s="1317"/>
      <c r="CC62" s="1317"/>
      <c r="CD62" s="1317"/>
      <c r="CE62" s="1317"/>
      <c r="CF62" s="1317"/>
      <c r="CG62" s="1317"/>
      <c r="CH62" s="1317"/>
      <c r="CI62" s="1317"/>
      <c r="CJ62" s="1317"/>
      <c r="CK62" s="1317"/>
      <c r="CL62" s="1317"/>
      <c r="CM62" s="1317"/>
      <c r="CN62" s="1317"/>
      <c r="CO62" s="1317"/>
      <c r="CP62" s="1317"/>
      <c r="CQ62" s="1317"/>
      <c r="CR62" s="1317"/>
      <c r="CS62" s="1317"/>
      <c r="CT62" s="1317"/>
      <c r="CU62" s="1317"/>
      <c r="CV62" s="1317"/>
      <c r="CW62" s="1317"/>
      <c r="CX62" s="1317"/>
      <c r="CY62" s="1317"/>
      <c r="CZ62" s="1317"/>
      <c r="DA62" s="1317"/>
      <c r="DB62" s="1317"/>
      <c r="DC62" s="1317"/>
      <c r="DD62" s="1317"/>
      <c r="DE62" s="1275"/>
    </row>
    <row r="63" spans="1:109" ht="17.25" x14ac:dyDescent="0.15">
      <c r="B63" s="1316" t="s">
        <v>610</v>
      </c>
    </row>
    <row r="64" spans="1:109" ht="13.5" x14ac:dyDescent="0.15">
      <c r="B64" s="1276"/>
      <c r="G64" s="1313"/>
      <c r="I64" s="1315"/>
      <c r="J64" s="1315"/>
      <c r="K64" s="1315"/>
      <c r="L64" s="1315"/>
      <c r="M64" s="1315"/>
      <c r="N64" s="1314"/>
      <c r="AM64" s="1313"/>
      <c r="AN64" s="1313" t="s">
        <v>609</v>
      </c>
      <c r="AP64" s="1312"/>
      <c r="AQ64" s="1312"/>
      <c r="AR64" s="1312"/>
      <c r="AY64" s="1313"/>
      <c r="BA64" s="1312"/>
      <c r="BB64" s="1312"/>
      <c r="BC64" s="1312"/>
      <c r="BK64" s="1313"/>
      <c r="BM64" s="1312"/>
      <c r="BN64" s="1312"/>
      <c r="BO64" s="1312"/>
      <c r="BW64" s="1313"/>
      <c r="BY64" s="1312"/>
      <c r="BZ64" s="1312"/>
      <c r="CA64" s="1312"/>
      <c r="CI64" s="1313"/>
      <c r="CK64" s="1312"/>
      <c r="CL64" s="1312"/>
      <c r="CM64" s="1312"/>
      <c r="CU64" s="1313"/>
      <c r="CW64" s="1312"/>
      <c r="CX64" s="1312"/>
      <c r="CY64" s="1312"/>
    </row>
    <row r="65" spans="2:107" ht="13.5" x14ac:dyDescent="0.15">
      <c r="B65" s="1276"/>
      <c r="AN65" s="1311" t="s">
        <v>608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09"/>
    </row>
    <row r="66" spans="2:107" ht="13.5" x14ac:dyDescent="0.15">
      <c r="B66" s="1276"/>
      <c r="AN66" s="1308"/>
      <c r="AO66" s="1307"/>
      <c r="AP66" s="1307"/>
      <c r="AQ66" s="1307"/>
      <c r="AR66" s="1307"/>
      <c r="AS66" s="1307"/>
      <c r="AT66" s="1307"/>
      <c r="AU66" s="1307"/>
      <c r="AV66" s="1307"/>
      <c r="AW66" s="1307"/>
      <c r="AX66" s="1307"/>
      <c r="AY66" s="1307"/>
      <c r="AZ66" s="1307"/>
      <c r="BA66" s="1307"/>
      <c r="BB66" s="1307"/>
      <c r="BC66" s="1307"/>
      <c r="BD66" s="1307"/>
      <c r="BE66" s="1307"/>
      <c r="BF66" s="1307"/>
      <c r="BG66" s="1307"/>
      <c r="BH66" s="1307"/>
      <c r="BI66" s="1307"/>
      <c r="BJ66" s="1307"/>
      <c r="BK66" s="1307"/>
      <c r="BL66" s="1307"/>
      <c r="BM66" s="1307"/>
      <c r="BN66" s="1307"/>
      <c r="BO66" s="1307"/>
      <c r="BP66" s="1307"/>
      <c r="BQ66" s="1307"/>
      <c r="BR66" s="1307"/>
      <c r="BS66" s="1307"/>
      <c r="BT66" s="1307"/>
      <c r="BU66" s="1307"/>
      <c r="BV66" s="1307"/>
      <c r="BW66" s="1307"/>
      <c r="BX66" s="1307"/>
      <c r="BY66" s="1307"/>
      <c r="BZ66" s="1307"/>
      <c r="CA66" s="1307"/>
      <c r="CB66" s="1307"/>
      <c r="CC66" s="1307"/>
      <c r="CD66" s="1307"/>
      <c r="CE66" s="1307"/>
      <c r="CF66" s="1307"/>
      <c r="CG66" s="1307"/>
      <c r="CH66" s="1307"/>
      <c r="CI66" s="1307"/>
      <c r="CJ66" s="1307"/>
      <c r="CK66" s="1307"/>
      <c r="CL66" s="1307"/>
      <c r="CM66" s="1307"/>
      <c r="CN66" s="1307"/>
      <c r="CO66" s="1307"/>
      <c r="CP66" s="1307"/>
      <c r="CQ66" s="1307"/>
      <c r="CR66" s="1307"/>
      <c r="CS66" s="1307"/>
      <c r="CT66" s="1307"/>
      <c r="CU66" s="1307"/>
      <c r="CV66" s="1307"/>
      <c r="CW66" s="1307"/>
      <c r="CX66" s="1307"/>
      <c r="CY66" s="1307"/>
      <c r="CZ66" s="1307"/>
      <c r="DA66" s="1307"/>
      <c r="DB66" s="1307"/>
      <c r="DC66" s="1306"/>
    </row>
    <row r="67" spans="2:107" ht="13.5" x14ac:dyDescent="0.15">
      <c r="B67" s="1276"/>
      <c r="AN67" s="1308"/>
      <c r="AO67" s="1307"/>
      <c r="AP67" s="1307"/>
      <c r="AQ67" s="1307"/>
      <c r="AR67" s="1307"/>
      <c r="AS67" s="1307"/>
      <c r="AT67" s="1307"/>
      <c r="AU67" s="1307"/>
      <c r="AV67" s="1307"/>
      <c r="AW67" s="1307"/>
      <c r="AX67" s="1307"/>
      <c r="AY67" s="1307"/>
      <c r="AZ67" s="1307"/>
      <c r="BA67" s="1307"/>
      <c r="BB67" s="1307"/>
      <c r="BC67" s="1307"/>
      <c r="BD67" s="1307"/>
      <c r="BE67" s="1307"/>
      <c r="BF67" s="1307"/>
      <c r="BG67" s="1307"/>
      <c r="BH67" s="1307"/>
      <c r="BI67" s="1307"/>
      <c r="BJ67" s="1307"/>
      <c r="BK67" s="1307"/>
      <c r="BL67" s="1307"/>
      <c r="BM67" s="1307"/>
      <c r="BN67" s="1307"/>
      <c r="BO67" s="1307"/>
      <c r="BP67" s="1307"/>
      <c r="BQ67" s="1307"/>
      <c r="BR67" s="1307"/>
      <c r="BS67" s="1307"/>
      <c r="BT67" s="1307"/>
      <c r="BU67" s="1307"/>
      <c r="BV67" s="1307"/>
      <c r="BW67" s="1307"/>
      <c r="BX67" s="1307"/>
      <c r="BY67" s="1307"/>
      <c r="BZ67" s="1307"/>
      <c r="CA67" s="1307"/>
      <c r="CB67" s="1307"/>
      <c r="CC67" s="1307"/>
      <c r="CD67" s="1307"/>
      <c r="CE67" s="1307"/>
      <c r="CF67" s="1307"/>
      <c r="CG67" s="1307"/>
      <c r="CH67" s="1307"/>
      <c r="CI67" s="1307"/>
      <c r="CJ67" s="1307"/>
      <c r="CK67" s="1307"/>
      <c r="CL67" s="1307"/>
      <c r="CM67" s="1307"/>
      <c r="CN67" s="1307"/>
      <c r="CO67" s="1307"/>
      <c r="CP67" s="1307"/>
      <c r="CQ67" s="1307"/>
      <c r="CR67" s="1307"/>
      <c r="CS67" s="1307"/>
      <c r="CT67" s="1307"/>
      <c r="CU67" s="1307"/>
      <c r="CV67" s="1307"/>
      <c r="CW67" s="1307"/>
      <c r="CX67" s="1307"/>
      <c r="CY67" s="1307"/>
      <c r="CZ67" s="1307"/>
      <c r="DA67" s="1307"/>
      <c r="DB67" s="1307"/>
      <c r="DC67" s="1306"/>
    </row>
    <row r="68" spans="2:107" ht="13.5" x14ac:dyDescent="0.15">
      <c r="B68" s="1276"/>
      <c r="AN68" s="1308"/>
      <c r="AO68" s="1307"/>
      <c r="AP68" s="1307"/>
      <c r="AQ68" s="1307"/>
      <c r="AR68" s="1307"/>
      <c r="AS68" s="1307"/>
      <c r="AT68" s="1307"/>
      <c r="AU68" s="1307"/>
      <c r="AV68" s="1307"/>
      <c r="AW68" s="1307"/>
      <c r="AX68" s="1307"/>
      <c r="AY68" s="1307"/>
      <c r="AZ68" s="1307"/>
      <c r="BA68" s="1307"/>
      <c r="BB68" s="1307"/>
      <c r="BC68" s="1307"/>
      <c r="BD68" s="1307"/>
      <c r="BE68" s="1307"/>
      <c r="BF68" s="1307"/>
      <c r="BG68" s="1307"/>
      <c r="BH68" s="1307"/>
      <c r="BI68" s="1307"/>
      <c r="BJ68" s="1307"/>
      <c r="BK68" s="1307"/>
      <c r="BL68" s="1307"/>
      <c r="BM68" s="1307"/>
      <c r="BN68" s="1307"/>
      <c r="BO68" s="1307"/>
      <c r="BP68" s="1307"/>
      <c r="BQ68" s="1307"/>
      <c r="BR68" s="1307"/>
      <c r="BS68" s="1307"/>
      <c r="BT68" s="1307"/>
      <c r="BU68" s="1307"/>
      <c r="BV68" s="1307"/>
      <c r="BW68" s="1307"/>
      <c r="BX68" s="1307"/>
      <c r="BY68" s="1307"/>
      <c r="BZ68" s="1307"/>
      <c r="CA68" s="1307"/>
      <c r="CB68" s="1307"/>
      <c r="CC68" s="1307"/>
      <c r="CD68" s="1307"/>
      <c r="CE68" s="1307"/>
      <c r="CF68" s="1307"/>
      <c r="CG68" s="1307"/>
      <c r="CH68" s="1307"/>
      <c r="CI68" s="1307"/>
      <c r="CJ68" s="1307"/>
      <c r="CK68" s="1307"/>
      <c r="CL68" s="1307"/>
      <c r="CM68" s="1307"/>
      <c r="CN68" s="1307"/>
      <c r="CO68" s="1307"/>
      <c r="CP68" s="1307"/>
      <c r="CQ68" s="1307"/>
      <c r="CR68" s="1307"/>
      <c r="CS68" s="1307"/>
      <c r="CT68" s="1307"/>
      <c r="CU68" s="1307"/>
      <c r="CV68" s="1307"/>
      <c r="CW68" s="1307"/>
      <c r="CX68" s="1307"/>
      <c r="CY68" s="1307"/>
      <c r="CZ68" s="1307"/>
      <c r="DA68" s="1307"/>
      <c r="DB68" s="1307"/>
      <c r="DC68" s="1306"/>
    </row>
    <row r="69" spans="2:107" ht="13.5" x14ac:dyDescent="0.15">
      <c r="B69" s="1276"/>
      <c r="AN69" s="1305"/>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3"/>
    </row>
    <row r="70" spans="2:107" ht="13.5" x14ac:dyDescent="0.15">
      <c r="B70" s="1276"/>
      <c r="H70" s="1302"/>
      <c r="I70" s="1302"/>
      <c r="J70" s="1300"/>
      <c r="K70" s="1300"/>
      <c r="L70" s="1299"/>
      <c r="M70" s="1300"/>
      <c r="N70" s="1299"/>
      <c r="AN70" s="1290"/>
      <c r="AO70" s="1290"/>
      <c r="AP70" s="1290"/>
      <c r="AZ70" s="1290"/>
      <c r="BA70" s="1290"/>
      <c r="BB70" s="1290"/>
      <c r="BL70" s="1290"/>
      <c r="BM70" s="1290"/>
      <c r="BN70" s="1290"/>
      <c r="BX70" s="1290"/>
      <c r="BY70" s="1290"/>
      <c r="BZ70" s="1290"/>
      <c r="CJ70" s="1290"/>
      <c r="CK70" s="1290"/>
      <c r="CL70" s="1290"/>
      <c r="CV70" s="1290"/>
      <c r="CW70" s="1290"/>
      <c r="CX70" s="1290"/>
    </row>
    <row r="71" spans="2:107" ht="13.5" x14ac:dyDescent="0.15">
      <c r="B71" s="1276"/>
      <c r="G71" s="1298"/>
      <c r="I71" s="1301"/>
      <c r="J71" s="1300"/>
      <c r="K71" s="1300"/>
      <c r="L71" s="1299"/>
      <c r="M71" s="1300"/>
      <c r="N71" s="1299"/>
      <c r="AM71" s="1298"/>
      <c r="AN71" s="1275" t="s">
        <v>607</v>
      </c>
    </row>
    <row r="72" spans="2:107" ht="13.5" x14ac:dyDescent="0.15">
      <c r="B72" s="1276"/>
      <c r="G72" s="1288"/>
      <c r="H72" s="1288"/>
      <c r="I72" s="1288"/>
      <c r="J72" s="1288"/>
      <c r="K72" s="1297"/>
      <c r="L72" s="1297"/>
      <c r="M72" s="1296"/>
      <c r="N72" s="1296"/>
      <c r="AN72" s="1295"/>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3"/>
      <c r="BP72" s="1285" t="s">
        <v>559</v>
      </c>
      <c r="BQ72" s="1285"/>
      <c r="BR72" s="1285"/>
      <c r="BS72" s="1285"/>
      <c r="BT72" s="1285"/>
      <c r="BU72" s="1285"/>
      <c r="BV72" s="1285"/>
      <c r="BW72" s="1285"/>
      <c r="BX72" s="1285" t="s">
        <v>560</v>
      </c>
      <c r="BY72" s="1285"/>
      <c r="BZ72" s="1285"/>
      <c r="CA72" s="1285"/>
      <c r="CB72" s="1285"/>
      <c r="CC72" s="1285"/>
      <c r="CD72" s="1285"/>
      <c r="CE72" s="1285"/>
      <c r="CF72" s="1285" t="s">
        <v>561</v>
      </c>
      <c r="CG72" s="1285"/>
      <c r="CH72" s="1285"/>
      <c r="CI72" s="1285"/>
      <c r="CJ72" s="1285"/>
      <c r="CK72" s="1285"/>
      <c r="CL72" s="1285"/>
      <c r="CM72" s="1285"/>
      <c r="CN72" s="1285" t="s">
        <v>562</v>
      </c>
      <c r="CO72" s="1285"/>
      <c r="CP72" s="1285"/>
      <c r="CQ72" s="1285"/>
      <c r="CR72" s="1285"/>
      <c r="CS72" s="1285"/>
      <c r="CT72" s="1285"/>
      <c r="CU72" s="1285"/>
      <c r="CV72" s="1285" t="s">
        <v>563</v>
      </c>
      <c r="CW72" s="1285"/>
      <c r="CX72" s="1285"/>
      <c r="CY72" s="1285"/>
      <c r="CZ72" s="1285"/>
      <c r="DA72" s="1285"/>
      <c r="DB72" s="1285"/>
      <c r="DC72" s="1285"/>
    </row>
    <row r="73" spans="2:107" ht="13.5" x14ac:dyDescent="0.15">
      <c r="B73" s="1276"/>
      <c r="G73" s="1292"/>
      <c r="H73" s="1292"/>
      <c r="I73" s="1292"/>
      <c r="J73" s="1292"/>
      <c r="K73" s="1289"/>
      <c r="L73" s="1289"/>
      <c r="M73" s="1289"/>
      <c r="N73" s="1289"/>
      <c r="AM73" s="1290"/>
      <c r="AN73" s="1284" t="s">
        <v>606</v>
      </c>
      <c r="AO73" s="1284"/>
      <c r="AP73" s="1284"/>
      <c r="AQ73" s="1284"/>
      <c r="AR73" s="1284"/>
      <c r="AS73" s="1284"/>
      <c r="AT73" s="1284"/>
      <c r="AU73" s="1284"/>
      <c r="AV73" s="1284"/>
      <c r="AW73" s="1284"/>
      <c r="AX73" s="1284"/>
      <c r="AY73" s="1284"/>
      <c r="AZ73" s="1284"/>
      <c r="BA73" s="1284"/>
      <c r="BB73" s="1284" t="s">
        <v>604</v>
      </c>
      <c r="BC73" s="1284"/>
      <c r="BD73" s="1284"/>
      <c r="BE73" s="1284"/>
      <c r="BF73" s="1284"/>
      <c r="BG73" s="1284"/>
      <c r="BH73" s="1284"/>
      <c r="BI73" s="1284"/>
      <c r="BJ73" s="1284"/>
      <c r="BK73" s="1284"/>
      <c r="BL73" s="1284"/>
      <c r="BM73" s="1284"/>
      <c r="BN73" s="1284"/>
      <c r="BO73" s="1284"/>
      <c r="BP73" s="1283"/>
      <c r="BQ73" s="1283"/>
      <c r="BR73" s="1283"/>
      <c r="BS73" s="1283"/>
      <c r="BT73" s="1283"/>
      <c r="BU73" s="1283"/>
      <c r="BV73" s="1283"/>
      <c r="BW73" s="1283"/>
      <c r="BX73" s="1283"/>
      <c r="BY73" s="1283"/>
      <c r="BZ73" s="1283"/>
      <c r="CA73" s="1283"/>
      <c r="CB73" s="1283"/>
      <c r="CC73" s="1283"/>
      <c r="CD73" s="1283"/>
      <c r="CE73" s="1283"/>
      <c r="CF73" s="1283"/>
      <c r="CG73" s="1283"/>
      <c r="CH73" s="1283"/>
      <c r="CI73" s="1283"/>
      <c r="CJ73" s="1283"/>
      <c r="CK73" s="1283"/>
      <c r="CL73" s="1283"/>
      <c r="CM73" s="1283"/>
      <c r="CN73" s="1283"/>
      <c r="CO73" s="1283"/>
      <c r="CP73" s="1283"/>
      <c r="CQ73" s="1283"/>
      <c r="CR73" s="1283"/>
      <c r="CS73" s="1283"/>
      <c r="CT73" s="1283"/>
      <c r="CU73" s="1283"/>
      <c r="CV73" s="1283"/>
      <c r="CW73" s="1283"/>
      <c r="CX73" s="1283"/>
      <c r="CY73" s="1283"/>
      <c r="CZ73" s="1283"/>
      <c r="DA73" s="1283"/>
      <c r="DB73" s="1283"/>
      <c r="DC73" s="1283"/>
    </row>
    <row r="74" spans="2:107" ht="13.5" x14ac:dyDescent="0.15">
      <c r="B74" s="1276"/>
      <c r="G74" s="1292"/>
      <c r="H74" s="1292"/>
      <c r="I74" s="1292"/>
      <c r="J74" s="1292"/>
      <c r="K74" s="1289"/>
      <c r="L74" s="1289"/>
      <c r="M74" s="1289"/>
      <c r="N74" s="1289"/>
      <c r="AM74" s="1290"/>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ht="13.5" x14ac:dyDescent="0.15">
      <c r="B75" s="1276"/>
      <c r="G75" s="1292"/>
      <c r="H75" s="1292"/>
      <c r="I75" s="1288"/>
      <c r="J75" s="1288"/>
      <c r="K75" s="1291"/>
      <c r="L75" s="1291"/>
      <c r="M75" s="1291"/>
      <c r="N75" s="1291"/>
      <c r="AM75" s="1290"/>
      <c r="AN75" s="1284"/>
      <c r="AO75" s="1284"/>
      <c r="AP75" s="1284"/>
      <c r="AQ75" s="1284"/>
      <c r="AR75" s="1284"/>
      <c r="AS75" s="1284"/>
      <c r="AT75" s="1284"/>
      <c r="AU75" s="1284"/>
      <c r="AV75" s="1284"/>
      <c r="AW75" s="1284"/>
      <c r="AX75" s="1284"/>
      <c r="AY75" s="1284"/>
      <c r="AZ75" s="1284"/>
      <c r="BA75" s="1284"/>
      <c r="BB75" s="1284" t="s">
        <v>603</v>
      </c>
      <c r="BC75" s="1284"/>
      <c r="BD75" s="1284"/>
      <c r="BE75" s="1284"/>
      <c r="BF75" s="1284"/>
      <c r="BG75" s="1284"/>
      <c r="BH75" s="1284"/>
      <c r="BI75" s="1284"/>
      <c r="BJ75" s="1284"/>
      <c r="BK75" s="1284"/>
      <c r="BL75" s="1284"/>
      <c r="BM75" s="1284"/>
      <c r="BN75" s="1284"/>
      <c r="BO75" s="1284"/>
      <c r="BP75" s="1283">
        <v>-1</v>
      </c>
      <c r="BQ75" s="1283"/>
      <c r="BR75" s="1283"/>
      <c r="BS75" s="1283"/>
      <c r="BT75" s="1283"/>
      <c r="BU75" s="1283"/>
      <c r="BV75" s="1283"/>
      <c r="BW75" s="1283"/>
      <c r="BX75" s="1283">
        <v>-0.7</v>
      </c>
      <c r="BY75" s="1283"/>
      <c r="BZ75" s="1283"/>
      <c r="CA75" s="1283"/>
      <c r="CB75" s="1283"/>
      <c r="CC75" s="1283"/>
      <c r="CD75" s="1283"/>
      <c r="CE75" s="1283"/>
      <c r="CF75" s="1283">
        <v>-0.4</v>
      </c>
      <c r="CG75" s="1283"/>
      <c r="CH75" s="1283"/>
      <c r="CI75" s="1283"/>
      <c r="CJ75" s="1283"/>
      <c r="CK75" s="1283"/>
      <c r="CL75" s="1283"/>
      <c r="CM75" s="1283"/>
      <c r="CN75" s="1283">
        <v>-0.4</v>
      </c>
      <c r="CO75" s="1283"/>
      <c r="CP75" s="1283"/>
      <c r="CQ75" s="1283"/>
      <c r="CR75" s="1283"/>
      <c r="CS75" s="1283"/>
      <c r="CT75" s="1283"/>
      <c r="CU75" s="1283"/>
      <c r="CV75" s="1283">
        <v>-0.7</v>
      </c>
      <c r="CW75" s="1283"/>
      <c r="CX75" s="1283"/>
      <c r="CY75" s="1283"/>
      <c r="CZ75" s="1283"/>
      <c r="DA75" s="1283"/>
      <c r="DB75" s="1283"/>
      <c r="DC75" s="1283"/>
    </row>
    <row r="76" spans="2:107" ht="13.5" x14ac:dyDescent="0.15">
      <c r="B76" s="1276"/>
      <c r="G76" s="1292"/>
      <c r="H76" s="1292"/>
      <c r="I76" s="1288"/>
      <c r="J76" s="1288"/>
      <c r="K76" s="1291"/>
      <c r="L76" s="1291"/>
      <c r="M76" s="1291"/>
      <c r="N76" s="1291"/>
      <c r="AM76" s="1290"/>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ht="13.5" x14ac:dyDescent="0.15">
      <c r="B77" s="1276"/>
      <c r="G77" s="1288"/>
      <c r="H77" s="1288"/>
      <c r="I77" s="1288"/>
      <c r="J77" s="1288"/>
      <c r="K77" s="1289"/>
      <c r="L77" s="1289"/>
      <c r="M77" s="1289"/>
      <c r="N77" s="1289"/>
      <c r="AN77" s="1285" t="s">
        <v>605</v>
      </c>
      <c r="AO77" s="1285"/>
      <c r="AP77" s="1285"/>
      <c r="AQ77" s="1285"/>
      <c r="AR77" s="1285"/>
      <c r="AS77" s="1285"/>
      <c r="AT77" s="1285"/>
      <c r="AU77" s="1285"/>
      <c r="AV77" s="1285"/>
      <c r="AW77" s="1285"/>
      <c r="AX77" s="1285"/>
      <c r="AY77" s="1285"/>
      <c r="AZ77" s="1285"/>
      <c r="BA77" s="1285"/>
      <c r="BB77" s="1284" t="s">
        <v>604</v>
      </c>
      <c r="BC77" s="1284"/>
      <c r="BD77" s="1284"/>
      <c r="BE77" s="1284"/>
      <c r="BF77" s="1284"/>
      <c r="BG77" s="1284"/>
      <c r="BH77" s="1284"/>
      <c r="BI77" s="1284"/>
      <c r="BJ77" s="1284"/>
      <c r="BK77" s="1284"/>
      <c r="BL77" s="1284"/>
      <c r="BM77" s="1284"/>
      <c r="BN77" s="1284"/>
      <c r="BO77" s="1284"/>
      <c r="BP77" s="1283">
        <v>15</v>
      </c>
      <c r="BQ77" s="1283"/>
      <c r="BR77" s="1283"/>
      <c r="BS77" s="1283"/>
      <c r="BT77" s="1283"/>
      <c r="BU77" s="1283"/>
      <c r="BV77" s="1283"/>
      <c r="BW77" s="1283"/>
      <c r="BX77" s="1283">
        <v>12.2</v>
      </c>
      <c r="BY77" s="1283"/>
      <c r="BZ77" s="1283"/>
      <c r="CA77" s="1283"/>
      <c r="CB77" s="1283"/>
      <c r="CC77" s="1283"/>
      <c r="CD77" s="1283"/>
      <c r="CE77" s="1283"/>
      <c r="CF77" s="1283">
        <v>5</v>
      </c>
      <c r="CG77" s="1283"/>
      <c r="CH77" s="1283"/>
      <c r="CI77" s="1283"/>
      <c r="CJ77" s="1283"/>
      <c r="CK77" s="1283"/>
      <c r="CL77" s="1283"/>
      <c r="CM77" s="1283"/>
      <c r="CN77" s="1283">
        <v>5.4</v>
      </c>
      <c r="CO77" s="1283"/>
      <c r="CP77" s="1283"/>
      <c r="CQ77" s="1283"/>
      <c r="CR77" s="1283"/>
      <c r="CS77" s="1283"/>
      <c r="CT77" s="1283"/>
      <c r="CU77" s="1283"/>
      <c r="CV77" s="1283">
        <v>7.1</v>
      </c>
      <c r="CW77" s="1283"/>
      <c r="CX77" s="1283"/>
      <c r="CY77" s="1283"/>
      <c r="CZ77" s="1283"/>
      <c r="DA77" s="1283"/>
      <c r="DB77" s="1283"/>
      <c r="DC77" s="1283"/>
    </row>
    <row r="78" spans="2:107" ht="13.5" x14ac:dyDescent="0.15">
      <c r="B78" s="1276"/>
      <c r="G78" s="1288"/>
      <c r="H78" s="1288"/>
      <c r="I78" s="1288"/>
      <c r="J78" s="1288"/>
      <c r="K78" s="1289"/>
      <c r="L78" s="1289"/>
      <c r="M78" s="1289"/>
      <c r="N78" s="1289"/>
      <c r="AN78" s="1285"/>
      <c r="AO78" s="1285"/>
      <c r="AP78" s="1285"/>
      <c r="AQ78" s="1285"/>
      <c r="AR78" s="1285"/>
      <c r="AS78" s="1285"/>
      <c r="AT78" s="1285"/>
      <c r="AU78" s="1285"/>
      <c r="AV78" s="1285"/>
      <c r="AW78" s="1285"/>
      <c r="AX78" s="1285"/>
      <c r="AY78" s="1285"/>
      <c r="AZ78" s="1285"/>
      <c r="BA78" s="1285"/>
      <c r="BB78" s="1284"/>
      <c r="BC78" s="1284"/>
      <c r="BD78" s="1284"/>
      <c r="BE78" s="1284"/>
      <c r="BF78" s="1284"/>
      <c r="BG78" s="1284"/>
      <c r="BH78" s="1284"/>
      <c r="BI78" s="1284"/>
      <c r="BJ78" s="1284"/>
      <c r="BK78" s="1284"/>
      <c r="BL78" s="1284"/>
      <c r="BM78" s="1284"/>
      <c r="BN78" s="1284"/>
      <c r="BO78" s="1284"/>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ht="13.5" x14ac:dyDescent="0.15">
      <c r="B79" s="1276"/>
      <c r="G79" s="1288"/>
      <c r="H79" s="1288"/>
      <c r="I79" s="1287"/>
      <c r="J79" s="1287"/>
      <c r="K79" s="1286"/>
      <c r="L79" s="1286"/>
      <c r="M79" s="1286"/>
      <c r="N79" s="1286"/>
      <c r="AN79" s="1285"/>
      <c r="AO79" s="1285"/>
      <c r="AP79" s="1285"/>
      <c r="AQ79" s="1285"/>
      <c r="AR79" s="1285"/>
      <c r="AS79" s="1285"/>
      <c r="AT79" s="1285"/>
      <c r="AU79" s="1285"/>
      <c r="AV79" s="1285"/>
      <c r="AW79" s="1285"/>
      <c r="AX79" s="1285"/>
      <c r="AY79" s="1285"/>
      <c r="AZ79" s="1285"/>
      <c r="BA79" s="1285"/>
      <c r="BB79" s="1284" t="s">
        <v>603</v>
      </c>
      <c r="BC79" s="1284"/>
      <c r="BD79" s="1284"/>
      <c r="BE79" s="1284"/>
      <c r="BF79" s="1284"/>
      <c r="BG79" s="1284"/>
      <c r="BH79" s="1284"/>
      <c r="BI79" s="1284"/>
      <c r="BJ79" s="1284"/>
      <c r="BK79" s="1284"/>
      <c r="BL79" s="1284"/>
      <c r="BM79" s="1284"/>
      <c r="BN79" s="1284"/>
      <c r="BO79" s="1284"/>
      <c r="BP79" s="1283">
        <v>5</v>
      </c>
      <c r="BQ79" s="1283"/>
      <c r="BR79" s="1283"/>
      <c r="BS79" s="1283"/>
      <c r="BT79" s="1283"/>
      <c r="BU79" s="1283"/>
      <c r="BV79" s="1283"/>
      <c r="BW79" s="1283"/>
      <c r="BX79" s="1283">
        <v>4.8</v>
      </c>
      <c r="BY79" s="1283"/>
      <c r="BZ79" s="1283"/>
      <c r="CA79" s="1283"/>
      <c r="CB79" s="1283"/>
      <c r="CC79" s="1283"/>
      <c r="CD79" s="1283"/>
      <c r="CE79" s="1283"/>
      <c r="CF79" s="1283">
        <v>4.5</v>
      </c>
      <c r="CG79" s="1283"/>
      <c r="CH79" s="1283"/>
      <c r="CI79" s="1283"/>
      <c r="CJ79" s="1283"/>
      <c r="CK79" s="1283"/>
      <c r="CL79" s="1283"/>
      <c r="CM79" s="1283"/>
      <c r="CN79" s="1283">
        <v>4.2</v>
      </c>
      <c r="CO79" s="1283"/>
      <c r="CP79" s="1283"/>
      <c r="CQ79" s="1283"/>
      <c r="CR79" s="1283"/>
      <c r="CS79" s="1283"/>
      <c r="CT79" s="1283"/>
      <c r="CU79" s="1283"/>
      <c r="CV79" s="1283">
        <v>3.4</v>
      </c>
      <c r="CW79" s="1283"/>
      <c r="CX79" s="1283"/>
      <c r="CY79" s="1283"/>
      <c r="CZ79" s="1283"/>
      <c r="DA79" s="1283"/>
      <c r="DB79" s="1283"/>
      <c r="DC79" s="1283"/>
    </row>
    <row r="80" spans="2:107" ht="13.5" x14ac:dyDescent="0.15">
      <c r="B80" s="1276"/>
      <c r="G80" s="1288"/>
      <c r="H80" s="1288"/>
      <c r="I80" s="1287"/>
      <c r="J80" s="1287"/>
      <c r="K80" s="1286"/>
      <c r="L80" s="1286"/>
      <c r="M80" s="1286"/>
      <c r="N80" s="1286"/>
      <c r="AN80" s="1285"/>
      <c r="AO80" s="1285"/>
      <c r="AP80" s="1285"/>
      <c r="AQ80" s="1285"/>
      <c r="AR80" s="1285"/>
      <c r="AS80" s="1285"/>
      <c r="AT80" s="1285"/>
      <c r="AU80" s="1285"/>
      <c r="AV80" s="1285"/>
      <c r="AW80" s="1285"/>
      <c r="AX80" s="1285"/>
      <c r="AY80" s="1285"/>
      <c r="AZ80" s="1285"/>
      <c r="BA80" s="1285"/>
      <c r="BB80" s="1284"/>
      <c r="BC80" s="1284"/>
      <c r="BD80" s="1284"/>
      <c r="BE80" s="1284"/>
      <c r="BF80" s="1284"/>
      <c r="BG80" s="1284"/>
      <c r="BH80" s="1284"/>
      <c r="BI80" s="1284"/>
      <c r="BJ80" s="1284"/>
      <c r="BK80" s="1284"/>
      <c r="BL80" s="1284"/>
      <c r="BM80" s="1284"/>
      <c r="BN80" s="1284"/>
      <c r="BO80" s="1284"/>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ht="13.5" x14ac:dyDescent="0.15">
      <c r="B81" s="1276"/>
    </row>
    <row r="82" spans="2:109" ht="17.25" x14ac:dyDescent="0.15">
      <c r="B82" s="1276"/>
      <c r="K82" s="1282"/>
      <c r="L82" s="1282"/>
      <c r="M82" s="1282"/>
      <c r="N82" s="1282"/>
      <c r="AQ82" s="1282"/>
      <c r="AR82" s="1282"/>
      <c r="AS82" s="1282"/>
      <c r="AT82" s="1282"/>
      <c r="BC82" s="1282"/>
      <c r="BD82" s="1282"/>
      <c r="BE82" s="1282"/>
      <c r="BF82" s="1282"/>
      <c r="BO82" s="1282"/>
      <c r="BP82" s="1282"/>
      <c r="BQ82" s="1282"/>
      <c r="BR82" s="1282"/>
      <c r="CA82" s="1282"/>
      <c r="CB82" s="1282"/>
      <c r="CC82" s="1282"/>
      <c r="CD82" s="1282"/>
      <c r="CM82" s="1282"/>
      <c r="CN82" s="1282"/>
      <c r="CO82" s="1282"/>
      <c r="CP82" s="1282"/>
      <c r="CY82" s="1282"/>
      <c r="CZ82" s="1282"/>
      <c r="DA82" s="1282"/>
      <c r="DB82" s="1282"/>
      <c r="DC82" s="1282"/>
    </row>
    <row r="83" spans="2:109" ht="13.5" x14ac:dyDescent="0.15">
      <c r="B83" s="1281"/>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79"/>
    </row>
    <row r="84" spans="2:109" ht="13.5" x14ac:dyDescent="0.15">
      <c r="DD84" s="1275"/>
      <c r="DE84" s="1275"/>
    </row>
    <row r="85" spans="2:109" ht="13.5" x14ac:dyDescent="0.15">
      <c r="DD85" s="1275"/>
      <c r="DE85" s="1275"/>
    </row>
    <row r="86" spans="2:109" ht="13.5" hidden="1" x14ac:dyDescent="0.15">
      <c r="DD86" s="1275"/>
      <c r="DE86" s="1275"/>
    </row>
    <row r="87" spans="2:109" ht="13.5" hidden="1" x14ac:dyDescent="0.15">
      <c r="K87" s="1278"/>
      <c r="AQ87" s="1278"/>
      <c r="BC87" s="1278"/>
      <c r="BO87" s="1278"/>
      <c r="CA87" s="1278"/>
      <c r="CM87" s="1278"/>
      <c r="CY87" s="1278"/>
      <c r="DD87" s="1275"/>
      <c r="DE87" s="1275"/>
    </row>
    <row r="88" spans="2:109" ht="13.5" hidden="1" x14ac:dyDescent="0.15">
      <c r="DD88" s="1275"/>
      <c r="DE88" s="1275"/>
    </row>
    <row r="89" spans="2:109" ht="13.5" hidden="1" x14ac:dyDescent="0.15">
      <c r="DD89" s="1275"/>
      <c r="DE89" s="1275"/>
    </row>
    <row r="90" spans="2:109" ht="13.5" hidden="1" x14ac:dyDescent="0.15">
      <c r="DD90" s="1275"/>
      <c r="DE90" s="1275"/>
    </row>
    <row r="91" spans="2:109" ht="13.5"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sOEdrms5dp55m06/n5pq/6mz2zKlcXzhvHWZDX8Gg7rKxfaSV321p+ZTFOcCWlM7CPZwstAGzLQdPm4KEUYmAA==" saltValue="C917/fnQ48RHvZGur+HKM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D4ADE-9313-43C4-BCB3-2FBBF495EADE}">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lgpRxHw2gzceR3NIlnW3wHKoYBqS6l0OOQIEOwMaUogfYdZEoAucFiURRqgl7EIIXTxrOtKFATrwPLeNdkEeNw==" saltValue="QO/nVndpvv4AqFoIcgd4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D40A-DD62-41BF-8A96-5DDBD2EF0C72}">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e3oPBSFPFuL0l22wLVklIx2ZaNX7FmF/otVMwyEjuL0IQCvVEmB8Lt+yy2bWCIL51vS18iK8zBob97c8SU6Ydg==" saltValue="3IxNSf84JBUIAN9DF7MY9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87953</v>
      </c>
      <c r="E3" s="162"/>
      <c r="F3" s="163">
        <v>40879</v>
      </c>
      <c r="G3" s="164"/>
      <c r="H3" s="165"/>
    </row>
    <row r="4" spans="1:8" x14ac:dyDescent="0.15">
      <c r="A4" s="166"/>
      <c r="B4" s="167"/>
      <c r="C4" s="168"/>
      <c r="D4" s="169">
        <v>55182</v>
      </c>
      <c r="E4" s="170"/>
      <c r="F4" s="171">
        <v>24087</v>
      </c>
      <c r="G4" s="172"/>
      <c r="H4" s="173"/>
    </row>
    <row r="5" spans="1:8" x14ac:dyDescent="0.15">
      <c r="A5" s="154" t="s">
        <v>551</v>
      </c>
      <c r="B5" s="159"/>
      <c r="C5" s="160"/>
      <c r="D5" s="161">
        <v>51950</v>
      </c>
      <c r="E5" s="162"/>
      <c r="F5" s="163">
        <v>42651</v>
      </c>
      <c r="G5" s="164"/>
      <c r="H5" s="165"/>
    </row>
    <row r="6" spans="1:8" x14ac:dyDescent="0.15">
      <c r="A6" s="166"/>
      <c r="B6" s="167"/>
      <c r="C6" s="168"/>
      <c r="D6" s="169">
        <v>37535</v>
      </c>
      <c r="E6" s="170"/>
      <c r="F6" s="171">
        <v>22675</v>
      </c>
      <c r="G6" s="172"/>
      <c r="H6" s="173"/>
    </row>
    <row r="7" spans="1:8" x14ac:dyDescent="0.15">
      <c r="A7" s="154" t="s">
        <v>552</v>
      </c>
      <c r="B7" s="159"/>
      <c r="C7" s="160"/>
      <c r="D7" s="161">
        <v>47328</v>
      </c>
      <c r="E7" s="162"/>
      <c r="F7" s="163">
        <v>43226</v>
      </c>
      <c r="G7" s="164"/>
      <c r="H7" s="165"/>
    </row>
    <row r="8" spans="1:8" x14ac:dyDescent="0.15">
      <c r="A8" s="166"/>
      <c r="B8" s="167"/>
      <c r="C8" s="168"/>
      <c r="D8" s="169">
        <v>38361</v>
      </c>
      <c r="E8" s="170"/>
      <c r="F8" s="171">
        <v>22622</v>
      </c>
      <c r="G8" s="172"/>
      <c r="H8" s="173"/>
    </row>
    <row r="9" spans="1:8" x14ac:dyDescent="0.15">
      <c r="A9" s="154" t="s">
        <v>553</v>
      </c>
      <c r="B9" s="159"/>
      <c r="C9" s="160"/>
      <c r="D9" s="161">
        <v>49990</v>
      </c>
      <c r="E9" s="162"/>
      <c r="F9" s="163">
        <v>42836</v>
      </c>
      <c r="G9" s="164"/>
      <c r="H9" s="165"/>
    </row>
    <row r="10" spans="1:8" x14ac:dyDescent="0.15">
      <c r="A10" s="166"/>
      <c r="B10" s="167"/>
      <c r="C10" s="168"/>
      <c r="D10" s="169">
        <v>36581</v>
      </c>
      <c r="E10" s="170"/>
      <c r="F10" s="171">
        <v>22936</v>
      </c>
      <c r="G10" s="172"/>
      <c r="H10" s="173"/>
    </row>
    <row r="11" spans="1:8" x14ac:dyDescent="0.15">
      <c r="A11" s="154" t="s">
        <v>554</v>
      </c>
      <c r="B11" s="159"/>
      <c r="C11" s="160"/>
      <c r="D11" s="161">
        <v>27040</v>
      </c>
      <c r="E11" s="162"/>
      <c r="F11" s="163">
        <v>39221</v>
      </c>
      <c r="G11" s="164"/>
      <c r="H11" s="165"/>
    </row>
    <row r="12" spans="1:8" x14ac:dyDescent="0.15">
      <c r="A12" s="166"/>
      <c r="B12" s="167"/>
      <c r="C12" s="174"/>
      <c r="D12" s="169">
        <v>21622</v>
      </c>
      <c r="E12" s="170"/>
      <c r="F12" s="171">
        <v>24821</v>
      </c>
      <c r="G12" s="172"/>
      <c r="H12" s="173"/>
    </row>
    <row r="13" spans="1:8" x14ac:dyDescent="0.15">
      <c r="A13" s="154"/>
      <c r="B13" s="159"/>
      <c r="C13" s="175"/>
      <c r="D13" s="176">
        <v>52852</v>
      </c>
      <c r="E13" s="177"/>
      <c r="F13" s="178">
        <v>41763</v>
      </c>
      <c r="G13" s="179"/>
      <c r="H13" s="165"/>
    </row>
    <row r="14" spans="1:8" x14ac:dyDescent="0.15">
      <c r="A14" s="166"/>
      <c r="B14" s="167"/>
      <c r="C14" s="168"/>
      <c r="D14" s="169">
        <v>37856</v>
      </c>
      <c r="E14" s="170"/>
      <c r="F14" s="171">
        <v>23428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5.5</v>
      </c>
      <c r="C19" s="180">
        <f>ROUND(VALUE(SUBSTITUTE(実質収支比率等に係る経年分析!G$48,"▲","-")),2)</f>
        <v>6.89</v>
      </c>
      <c r="D19" s="180">
        <f>ROUND(VALUE(SUBSTITUTE(実質収支比率等に係る経年分析!H$48,"▲","-")),2)</f>
        <v>6.63</v>
      </c>
      <c r="E19" s="180">
        <f>ROUND(VALUE(SUBSTITUTE(実質収支比率等に係る経年分析!I$48,"▲","-")),2)</f>
        <v>6.71</v>
      </c>
      <c r="F19" s="180">
        <f>ROUND(VALUE(SUBSTITUTE(実質収支比率等に係る経年分析!J$48,"▲","-")),2)</f>
        <v>9.93</v>
      </c>
    </row>
    <row r="20" spans="1:11" x14ac:dyDescent="0.15">
      <c r="A20" s="180" t="s">
        <v>54</v>
      </c>
      <c r="B20" s="180">
        <f>ROUND(VALUE(SUBSTITUTE(実質収支比率等に係る経年分析!F$47,"▲","-")),2)</f>
        <v>14.61</v>
      </c>
      <c r="C20" s="180">
        <f>ROUND(VALUE(SUBSTITUTE(実質収支比率等に係る経年分析!G$47,"▲","-")),2)</f>
        <v>14.69</v>
      </c>
      <c r="D20" s="180">
        <f>ROUND(VALUE(SUBSTITUTE(実質収支比率等に係る経年分析!H$47,"▲","-")),2)</f>
        <v>14.63</v>
      </c>
      <c r="E20" s="180">
        <f>ROUND(VALUE(SUBSTITUTE(実質収支比率等に係る経年分析!I$47,"▲","-")),2)</f>
        <v>14.67</v>
      </c>
      <c r="F20" s="180">
        <f>ROUND(VALUE(SUBSTITUTE(実質収支比率等に係る経年分析!J$47,"▲","-")),2)</f>
        <v>13.86</v>
      </c>
    </row>
    <row r="21" spans="1:11" x14ac:dyDescent="0.15">
      <c r="A21" s="180" t="s">
        <v>55</v>
      </c>
      <c r="B21" s="180">
        <f>IF(ISNUMBER(VALUE(SUBSTITUTE(実質収支比率等に係る経年分析!F$49,"▲","-"))),ROUND(VALUE(SUBSTITUTE(実質収支比率等に係る経年分析!F$49,"▲","-")),2),NA())</f>
        <v>-1.46</v>
      </c>
      <c r="C21" s="180">
        <f>IF(ISNUMBER(VALUE(SUBSTITUTE(実質収支比率等に係る経年分析!G$49,"▲","-"))),ROUND(VALUE(SUBSTITUTE(実質収支比率等に係る経年分析!G$49,"▲","-")),2),NA())</f>
        <v>1.36</v>
      </c>
      <c r="D21" s="180">
        <f>IF(ISNUMBER(VALUE(SUBSTITUTE(実質収支比率等に係る経年分析!H$49,"▲","-"))),ROUND(VALUE(SUBSTITUTE(実質収支比率等に係る経年分析!H$49,"▲","-")),2),NA())</f>
        <v>-0.22</v>
      </c>
      <c r="E21" s="180">
        <f>IF(ISNUMBER(VALUE(SUBSTITUTE(実質収支比率等に係る経年分析!I$49,"▲","-"))),ROUND(VALUE(SUBSTITUTE(実質収支比率等に係る経年分析!I$49,"▲","-")),2),NA())</f>
        <v>0.06</v>
      </c>
      <c r="F21" s="180">
        <f>IF(ISNUMBER(VALUE(SUBSTITUTE(実質収支比率等に係る経年分析!J$49,"▲","-"))),ROUND(VALUE(SUBSTITUTE(実質収支比率等に係る経年分析!J$49,"▲","-")),2),NA())</f>
        <v>3.13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国民健康保険事業会計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下水道事業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0.81</v>
      </c>
    </row>
    <row r="34" spans="1:16" x14ac:dyDescent="0.15">
      <c r="A34" s="181" t="str">
        <f>IF(連結実質赤字比率に係る赤字・黒字の構成分析!C$36="",NA(),連結実質赤字比率に係る赤字・黒字の構成分析!C$36)</f>
        <v>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0.91</v>
      </c>
    </row>
    <row r="35" spans="1:16" x14ac:dyDescent="0.15">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3277</v>
      </c>
      <c r="E42" s="182"/>
      <c r="F42" s="182"/>
      <c r="G42" s="182">
        <f>'実質公債費比率（分子）の構造'!L$52</f>
        <v>3458</v>
      </c>
      <c r="H42" s="182"/>
      <c r="I42" s="182"/>
      <c r="J42" s="182">
        <f>'実質公債費比率（分子）の構造'!M$52</f>
        <v>4066</v>
      </c>
      <c r="K42" s="182"/>
      <c r="L42" s="182"/>
      <c r="M42" s="182">
        <f>'実質公債費比率（分子）の構造'!N$52</f>
        <v>3546</v>
      </c>
      <c r="N42" s="182"/>
      <c r="O42" s="182"/>
      <c r="P42" s="182">
        <f>'実質公債費比率（分子）の構造'!O$52</f>
        <v>3156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562</v>
      </c>
      <c r="C44" s="182"/>
      <c r="D44" s="182"/>
      <c r="E44" s="182">
        <f>'実質公債費比率（分子）の構造'!L$50</f>
        <v>1013</v>
      </c>
      <c r="F44" s="182"/>
      <c r="G44" s="182"/>
      <c r="H44" s="182">
        <f>'実質公債費比率（分子）の構造'!M$50</f>
        <v>2118</v>
      </c>
      <c r="I44" s="182"/>
      <c r="J44" s="182"/>
      <c r="K44" s="182">
        <f>'実質公債費比率（分子）の構造'!N$50</f>
        <v>1051</v>
      </c>
      <c r="L44" s="182"/>
      <c r="M44" s="182"/>
      <c r="N44" s="182">
        <f>'実質公債費比率（分子）の構造'!O$50</f>
        <v>300</v>
      </c>
      <c r="O44" s="182"/>
      <c r="P44" s="182"/>
    </row>
    <row r="45" spans="1:16" x14ac:dyDescent="0.15">
      <c r="A45" s="182" t="s">
        <v>65</v>
      </c>
      <c r="B45" s="182">
        <f>'実質公債費比率（分子）の構造'!K$49</f>
        <v>71</v>
      </c>
      <c r="C45" s="182"/>
      <c r="D45" s="182"/>
      <c r="E45" s="182">
        <f>'実質公債費比率（分子）の構造'!L$49</f>
        <v>65</v>
      </c>
      <c r="F45" s="182"/>
      <c r="G45" s="182"/>
      <c r="H45" s="182">
        <f>'実質公債費比率（分子）の構造'!M$49</f>
        <v>55</v>
      </c>
      <c r="I45" s="182"/>
      <c r="J45" s="182"/>
      <c r="K45" s="182">
        <f>'実質公債費比率（分子）の構造'!N$49</f>
        <v>49</v>
      </c>
      <c r="L45" s="182"/>
      <c r="M45" s="182"/>
      <c r="N45" s="182">
        <f>'実質公債費比率（分子）の構造'!O$49</f>
        <v>21</v>
      </c>
      <c r="O45" s="182"/>
      <c r="P45" s="182"/>
    </row>
    <row r="46" spans="1:16" x14ac:dyDescent="0.15">
      <c r="A46" s="182" t="s">
        <v>66</v>
      </c>
      <c r="B46" s="182">
        <f>'実質公債費比率（分子）の構造'!K$48</f>
        <v>237</v>
      </c>
      <c r="C46" s="182"/>
      <c r="D46" s="182"/>
      <c r="E46" s="182">
        <f>'実質公債費比率（分子）の構造'!L$48</f>
        <v>241</v>
      </c>
      <c r="F46" s="182"/>
      <c r="G46" s="182"/>
      <c r="H46" s="182">
        <f>'実質公債費比率（分子）の構造'!M$48</f>
        <v>265</v>
      </c>
      <c r="I46" s="182"/>
      <c r="J46" s="182"/>
      <c r="K46" s="182">
        <f>'実質公債費比率（分子）の構造'!N$48</f>
        <v>324</v>
      </c>
      <c r="L46" s="182"/>
      <c r="M46" s="182"/>
      <c r="N46" s="182">
        <f>'実質公債費比率（分子）の構造'!O$48</f>
        <v>440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1897</v>
      </c>
      <c r="C49" s="182"/>
      <c r="D49" s="182"/>
      <c r="E49" s="182">
        <f>'実質公債費比率（分子）の構造'!L$45</f>
        <v>1856</v>
      </c>
      <c r="F49" s="182"/>
      <c r="G49" s="182"/>
      <c r="H49" s="182">
        <f>'実質公債費比率（分子）の構造'!M$45</f>
        <v>1844</v>
      </c>
      <c r="I49" s="182"/>
      <c r="J49" s="182"/>
      <c r="K49" s="182">
        <f>'実質公債費比率（分子）の構造'!N$45</f>
        <v>1670</v>
      </c>
      <c r="L49" s="182"/>
      <c r="M49" s="182"/>
      <c r="N49" s="182">
        <f>'実質公債費比率（分子）の構造'!O$45</f>
        <v>1704</v>
      </c>
      <c r="O49" s="182"/>
      <c r="P49" s="182"/>
    </row>
    <row r="50" spans="1:16" x14ac:dyDescent="0.15">
      <c r="A50" s="182" t="s">
        <v>70</v>
      </c>
      <c r="B50" s="182" t="e">
        <f>NA()</f>
        <v>#N/A</v>
      </c>
      <c r="C50" s="182">
        <f>IF(ISNUMBER('実質公債費比率（分子）の構造'!K$53),'実質公債費比率（分子）の構造'!K$53,NA())</f>
        <v>-510</v>
      </c>
      <c r="D50" s="182" t="e">
        <f>NA()</f>
        <v>#N/A</v>
      </c>
      <c r="E50" s="182" t="e">
        <f>NA()</f>
        <v>#N/A</v>
      </c>
      <c r="F50" s="182">
        <f>IF(ISNUMBER('実質公債費比率（分子）の構造'!L$53),'実質公債費比率（分子）の構造'!L$53,NA())</f>
        <v>-283</v>
      </c>
      <c r="G50" s="182" t="e">
        <f>NA()</f>
        <v>#N/A</v>
      </c>
      <c r="H50" s="182" t="e">
        <f>NA()</f>
        <v>#N/A</v>
      </c>
      <c r="I50" s="182">
        <f>IF(ISNUMBER('実質公債費比率（分子）の構造'!M$53),'実質公債費比率（分子）の構造'!M$53,NA())</f>
        <v>216</v>
      </c>
      <c r="J50" s="182" t="e">
        <f>NA()</f>
        <v>#N/A</v>
      </c>
      <c r="K50" s="182" t="e">
        <f>NA()</f>
        <v>#N/A</v>
      </c>
      <c r="L50" s="182">
        <f>IF(ISNUMBER('実質公債費比率（分子）の構造'!N$53),'実質公債費比率（分子）の構造'!N$53,NA())</f>
        <v>-452</v>
      </c>
      <c r="M50" s="182" t="e">
        <f>NA()</f>
        <v>#N/A</v>
      </c>
      <c r="N50" s="182" t="e">
        <f>NA()</f>
        <v>#N/A</v>
      </c>
      <c r="O50" s="182">
        <f>IF(ISNUMBER('実質公債費比率（分子）の構造'!O$53),'実質公債費比率（分子）の構造'!O$53,NA())</f>
        <v>-691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17810</v>
      </c>
      <c r="E56" s="181"/>
      <c r="F56" s="181"/>
      <c r="G56" s="181">
        <f>'将来負担比率（分子）の構造'!J$52</f>
        <v>15795</v>
      </c>
      <c r="H56" s="181"/>
      <c r="I56" s="181"/>
      <c r="J56" s="181">
        <f>'将来負担比率（分子）の構造'!K$52</f>
        <v>13996</v>
      </c>
      <c r="K56" s="181"/>
      <c r="L56" s="181"/>
      <c r="M56" s="181">
        <f>'将来負担比率（分子）の構造'!L$52</f>
        <v>12356</v>
      </c>
      <c r="N56" s="181"/>
      <c r="O56" s="181"/>
      <c r="P56" s="181">
        <f>'将来負担比率（分子）の構造'!M$52</f>
        <v>10864</v>
      </c>
    </row>
    <row r="57" spans="1:16" x14ac:dyDescent="0.15">
      <c r="A57" s="181" t="s">
        <v>41</v>
      </c>
      <c r="B57" s="181"/>
      <c r="C57" s="181"/>
      <c r="D57" s="181">
        <f>'将来負担比率（分子）の構造'!I$51</f>
        <v>10481</v>
      </c>
      <c r="E57" s="181"/>
      <c r="F57" s="181"/>
      <c r="G57" s="181">
        <f>'将来負担比率（分子）の構造'!J$51</f>
        <v>11451</v>
      </c>
      <c r="H57" s="181"/>
      <c r="I57" s="181"/>
      <c r="J57" s="181">
        <f>'将来負担比率（分子）の構造'!K$51</f>
        <v>10200</v>
      </c>
      <c r="K57" s="181"/>
      <c r="L57" s="181"/>
      <c r="M57" s="181">
        <f>'将来負担比率（分子）の構造'!L$51</f>
        <v>10630</v>
      </c>
      <c r="N57" s="181"/>
      <c r="O57" s="181"/>
      <c r="P57" s="181">
        <f>'将来負担比率（分子）の構造'!M$51</f>
        <v>9920</v>
      </c>
    </row>
    <row r="58" spans="1:16" x14ac:dyDescent="0.15">
      <c r="A58" s="181" t="s">
        <v>40</v>
      </c>
      <c r="B58" s="181"/>
      <c r="C58" s="181"/>
      <c r="D58" s="181">
        <f>'将来負担比率（分子）の構造'!I$50</f>
        <v>39324</v>
      </c>
      <c r="E58" s="181"/>
      <c r="F58" s="181"/>
      <c r="G58" s="181">
        <f>'将来負担比率（分子）の構造'!J$50</f>
        <v>41415</v>
      </c>
      <c r="H58" s="181"/>
      <c r="I58" s="181"/>
      <c r="J58" s="181">
        <f>'将来負担比率（分子）の構造'!K$50</f>
        <v>43243</v>
      </c>
      <c r="K58" s="181"/>
      <c r="L58" s="181"/>
      <c r="M58" s="181">
        <f>'将来負担比率（分子）の構造'!L$50</f>
        <v>45073</v>
      </c>
      <c r="N58" s="181"/>
      <c r="O58" s="181"/>
      <c r="P58" s="181">
        <f>'将来負担比率（分子）の構造'!M$50</f>
        <v>48445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f>'将来負担比率（分子）の構造'!J$46</f>
        <v>244</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7369</v>
      </c>
      <c r="C62" s="181"/>
      <c r="D62" s="181"/>
      <c r="E62" s="181">
        <f>'将来負担比率（分子）の構造'!J$45</f>
        <v>7354</v>
      </c>
      <c r="F62" s="181"/>
      <c r="G62" s="181"/>
      <c r="H62" s="181">
        <f>'将来負担比率（分子）の構造'!K$45</f>
        <v>7015</v>
      </c>
      <c r="I62" s="181"/>
      <c r="J62" s="181"/>
      <c r="K62" s="181">
        <f>'将来負担比率（分子）の構造'!L$45</f>
        <v>6860</v>
      </c>
      <c r="L62" s="181"/>
      <c r="M62" s="181"/>
      <c r="N62" s="181">
        <f>'将来負担比率（分子）の構造'!M$45</f>
        <v>6423</v>
      </c>
      <c r="O62" s="181"/>
      <c r="P62" s="181"/>
    </row>
    <row r="63" spans="1:16" x14ac:dyDescent="0.15">
      <c r="A63" s="181" t="s">
        <v>33</v>
      </c>
      <c r="B63" s="181">
        <f>'将来負担比率（分子）の構造'!I$44</f>
        <v>202</v>
      </c>
      <c r="C63" s="181"/>
      <c r="D63" s="181"/>
      <c r="E63" s="181">
        <f>'将来負担比率（分子）の構造'!J$44</f>
        <v>141</v>
      </c>
      <c r="F63" s="181"/>
      <c r="G63" s="181"/>
      <c r="H63" s="181">
        <f>'将来負担比率（分子）の構造'!K$44</f>
        <v>83</v>
      </c>
      <c r="I63" s="181"/>
      <c r="J63" s="181"/>
      <c r="K63" s="181">
        <f>'将来負担比率（分子）の構造'!L$44</f>
        <v>30</v>
      </c>
      <c r="L63" s="181"/>
      <c r="M63" s="181"/>
      <c r="N63" s="181">
        <f>'将来負担比率（分子）の構造'!M$44</f>
        <v>10</v>
      </c>
      <c r="O63" s="181"/>
      <c r="P63" s="181"/>
    </row>
    <row r="64" spans="1:16" x14ac:dyDescent="0.15">
      <c r="A64" s="181" t="s">
        <v>32</v>
      </c>
      <c r="B64" s="181">
        <f>'将来負担比率（分子）の構造'!I$43</f>
        <v>6003</v>
      </c>
      <c r="C64" s="181"/>
      <c r="D64" s="181"/>
      <c r="E64" s="181">
        <f>'将来負担比率（分子）の構造'!J$43</f>
        <v>6028</v>
      </c>
      <c r="F64" s="181"/>
      <c r="G64" s="181"/>
      <c r="H64" s="181">
        <f>'将来負担比率（分子）の構造'!K$43</f>
        <v>6161</v>
      </c>
      <c r="I64" s="181"/>
      <c r="J64" s="181"/>
      <c r="K64" s="181">
        <f>'将来負担比率（分子）の構造'!L$43</f>
        <v>6204</v>
      </c>
      <c r="L64" s="181"/>
      <c r="M64" s="181"/>
      <c r="N64" s="181">
        <f>'将来負担比率（分子）の構造'!M$43</f>
        <v>6782</v>
      </c>
      <c r="O64" s="181"/>
      <c r="P64" s="181"/>
    </row>
    <row r="65" spans="1:16" x14ac:dyDescent="0.15">
      <c r="A65" s="181" t="s">
        <v>31</v>
      </c>
      <c r="B65" s="181">
        <f>'将来負担比率（分子）の構造'!I$42</f>
        <v>8906</v>
      </c>
      <c r="C65" s="181"/>
      <c r="D65" s="181"/>
      <c r="E65" s="181">
        <f>'将来負担比率（分子）の構造'!J$42</f>
        <v>7844</v>
      </c>
      <c r="F65" s="181"/>
      <c r="G65" s="181"/>
      <c r="H65" s="181">
        <f>'将来負担比率（分子）の構造'!K$42</f>
        <v>6413</v>
      </c>
      <c r="I65" s="181"/>
      <c r="J65" s="181"/>
      <c r="K65" s="181">
        <f>'将来負担比率（分子）の構造'!L$42</f>
        <v>6006</v>
      </c>
      <c r="L65" s="181"/>
      <c r="M65" s="181"/>
      <c r="N65" s="181">
        <f>'将来負担比率（分子）の構造'!M$42</f>
        <v>7715</v>
      </c>
      <c r="O65" s="181"/>
      <c r="P65" s="181"/>
    </row>
    <row r="66" spans="1:16" x14ac:dyDescent="0.15">
      <c r="A66" s="181" t="s">
        <v>30</v>
      </c>
      <c r="B66" s="181">
        <f>'将来負担比率（分子）の構造'!I$41</f>
        <v>17245</v>
      </c>
      <c r="C66" s="181"/>
      <c r="D66" s="181"/>
      <c r="E66" s="181">
        <f>'将来負担比率（分子）の構造'!J$41</f>
        <v>15900</v>
      </c>
      <c r="F66" s="181"/>
      <c r="G66" s="181"/>
      <c r="H66" s="181">
        <f>'将来負担比率（分子）の構造'!K$41</f>
        <v>14285</v>
      </c>
      <c r="I66" s="181"/>
      <c r="J66" s="181"/>
      <c r="K66" s="181">
        <f>'将来負担比率（分子）の構造'!L$41</f>
        <v>13239</v>
      </c>
      <c r="L66" s="181"/>
      <c r="M66" s="181"/>
      <c r="N66" s="181">
        <f>'将来負担比率（分子）の構造'!M$41</f>
        <v>11781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6104</v>
      </c>
      <c r="C72" s="185">
        <f>基金残高に係る経年分析!G55</f>
        <v>6105</v>
      </c>
      <c r="D72" s="185">
        <f>基金残高に係る経年分析!H55</f>
        <v>5968</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37139</v>
      </c>
      <c r="C74" s="185">
        <f>基金残高に係る経年分析!G57</f>
        <v>38968</v>
      </c>
      <c r="D74" s="185">
        <f>基金残高に係る経年分析!H57</f>
        <v>41403</v>
      </c>
    </row>
  </sheetData>
  <sheetProtection algorithmName="SHA-512" hashValue="H4e0AEaunvcdrPj6yORyaJ1CKkOmVp1BiaJSZ8ajYvujQMyopThG8Y5vB/uhLy3n4LPVhdbbPWaClQlru1unOA==" saltValue="Pi6cyNVJrcHt5GWRXZHH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41823423</v>
      </c>
      <c r="S5" s="698"/>
      <c r="T5" s="698"/>
      <c r="U5" s="698"/>
      <c r="V5" s="698"/>
      <c r="W5" s="698"/>
      <c r="X5" s="698"/>
      <c r="Y5" s="741"/>
      <c r="Z5" s="759">
        <v>47.4</v>
      </c>
      <c r="AA5" s="759"/>
      <c r="AB5" s="759"/>
      <c r="AC5" s="759"/>
      <c r="AD5" s="760">
        <v>39109614</v>
      </c>
      <c r="AE5" s="760"/>
      <c r="AF5" s="760"/>
      <c r="AG5" s="760"/>
      <c r="AH5" s="760"/>
      <c r="AI5" s="760"/>
      <c r="AJ5" s="760"/>
      <c r="AK5" s="760"/>
      <c r="AL5" s="742">
        <v>89</v>
      </c>
      <c r="AM5" s="713"/>
      <c r="AN5" s="713"/>
      <c r="AO5" s="743"/>
      <c r="AP5" s="708" t="s">
        <v>227</v>
      </c>
      <c r="AQ5" s="709"/>
      <c r="AR5" s="709"/>
      <c r="AS5" s="709"/>
      <c r="AT5" s="709"/>
      <c r="AU5" s="709"/>
      <c r="AV5" s="709"/>
      <c r="AW5" s="709"/>
      <c r="AX5" s="709"/>
      <c r="AY5" s="709"/>
      <c r="AZ5" s="709"/>
      <c r="BA5" s="709"/>
      <c r="BB5" s="709"/>
      <c r="BC5" s="709"/>
      <c r="BD5" s="709"/>
      <c r="BE5" s="709"/>
      <c r="BF5" s="710"/>
      <c r="BG5" s="642">
        <v>38475456</v>
      </c>
      <c r="BH5" s="643"/>
      <c r="BI5" s="643"/>
      <c r="BJ5" s="643"/>
      <c r="BK5" s="643"/>
      <c r="BL5" s="643"/>
      <c r="BM5" s="643"/>
      <c r="BN5" s="644"/>
      <c r="BO5" s="675">
        <v>92</v>
      </c>
      <c r="BP5" s="675"/>
      <c r="BQ5" s="675"/>
      <c r="BR5" s="675"/>
      <c r="BS5" s="676">
        <v>317272</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194972</v>
      </c>
      <c r="S6" s="643"/>
      <c r="T6" s="643"/>
      <c r="U6" s="643"/>
      <c r="V6" s="643"/>
      <c r="W6" s="643"/>
      <c r="X6" s="643"/>
      <c r="Y6" s="644"/>
      <c r="Z6" s="675">
        <v>0.2</v>
      </c>
      <c r="AA6" s="675"/>
      <c r="AB6" s="675"/>
      <c r="AC6" s="675"/>
      <c r="AD6" s="676">
        <v>194972</v>
      </c>
      <c r="AE6" s="676"/>
      <c r="AF6" s="676"/>
      <c r="AG6" s="676"/>
      <c r="AH6" s="676"/>
      <c r="AI6" s="676"/>
      <c r="AJ6" s="676"/>
      <c r="AK6" s="676"/>
      <c r="AL6" s="645">
        <v>0.4</v>
      </c>
      <c r="AM6" s="646"/>
      <c r="AN6" s="646"/>
      <c r="AO6" s="677"/>
      <c r="AP6" s="639" t="s">
        <v>232</v>
      </c>
      <c r="AQ6" s="640"/>
      <c r="AR6" s="640"/>
      <c r="AS6" s="640"/>
      <c r="AT6" s="640"/>
      <c r="AU6" s="640"/>
      <c r="AV6" s="640"/>
      <c r="AW6" s="640"/>
      <c r="AX6" s="640"/>
      <c r="AY6" s="640"/>
      <c r="AZ6" s="640"/>
      <c r="BA6" s="640"/>
      <c r="BB6" s="640"/>
      <c r="BC6" s="640"/>
      <c r="BD6" s="640"/>
      <c r="BE6" s="640"/>
      <c r="BF6" s="641"/>
      <c r="BG6" s="642">
        <v>38475456</v>
      </c>
      <c r="BH6" s="643"/>
      <c r="BI6" s="643"/>
      <c r="BJ6" s="643"/>
      <c r="BK6" s="643"/>
      <c r="BL6" s="643"/>
      <c r="BM6" s="643"/>
      <c r="BN6" s="644"/>
      <c r="BO6" s="675">
        <v>92</v>
      </c>
      <c r="BP6" s="675"/>
      <c r="BQ6" s="675"/>
      <c r="BR6" s="675"/>
      <c r="BS6" s="676">
        <v>317272</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457074</v>
      </c>
      <c r="CS6" s="643"/>
      <c r="CT6" s="643"/>
      <c r="CU6" s="643"/>
      <c r="CV6" s="643"/>
      <c r="CW6" s="643"/>
      <c r="CX6" s="643"/>
      <c r="CY6" s="644"/>
      <c r="CZ6" s="742">
        <v>0.5</v>
      </c>
      <c r="DA6" s="713"/>
      <c r="DB6" s="713"/>
      <c r="DC6" s="745"/>
      <c r="DD6" s="648" t="s">
        <v>128</v>
      </c>
      <c r="DE6" s="643"/>
      <c r="DF6" s="643"/>
      <c r="DG6" s="643"/>
      <c r="DH6" s="643"/>
      <c r="DI6" s="643"/>
      <c r="DJ6" s="643"/>
      <c r="DK6" s="643"/>
      <c r="DL6" s="643"/>
      <c r="DM6" s="643"/>
      <c r="DN6" s="643"/>
      <c r="DO6" s="643"/>
      <c r="DP6" s="644"/>
      <c r="DQ6" s="648">
        <v>457074</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55305</v>
      </c>
      <c r="S7" s="643"/>
      <c r="T7" s="643"/>
      <c r="U7" s="643"/>
      <c r="V7" s="643"/>
      <c r="W7" s="643"/>
      <c r="X7" s="643"/>
      <c r="Y7" s="644"/>
      <c r="Z7" s="675">
        <v>0.1</v>
      </c>
      <c r="AA7" s="675"/>
      <c r="AB7" s="675"/>
      <c r="AC7" s="675"/>
      <c r="AD7" s="676">
        <v>55305</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21048180</v>
      </c>
      <c r="BH7" s="643"/>
      <c r="BI7" s="643"/>
      <c r="BJ7" s="643"/>
      <c r="BK7" s="643"/>
      <c r="BL7" s="643"/>
      <c r="BM7" s="643"/>
      <c r="BN7" s="644"/>
      <c r="BO7" s="675">
        <v>50.3</v>
      </c>
      <c r="BP7" s="675"/>
      <c r="BQ7" s="675"/>
      <c r="BR7" s="675"/>
      <c r="BS7" s="676">
        <v>317272</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25287713</v>
      </c>
      <c r="CS7" s="643"/>
      <c r="CT7" s="643"/>
      <c r="CU7" s="643"/>
      <c r="CV7" s="643"/>
      <c r="CW7" s="643"/>
      <c r="CX7" s="643"/>
      <c r="CY7" s="644"/>
      <c r="CZ7" s="675">
        <v>30.1</v>
      </c>
      <c r="DA7" s="675"/>
      <c r="DB7" s="675"/>
      <c r="DC7" s="675"/>
      <c r="DD7" s="648">
        <v>425938</v>
      </c>
      <c r="DE7" s="643"/>
      <c r="DF7" s="643"/>
      <c r="DG7" s="643"/>
      <c r="DH7" s="643"/>
      <c r="DI7" s="643"/>
      <c r="DJ7" s="643"/>
      <c r="DK7" s="643"/>
      <c r="DL7" s="643"/>
      <c r="DM7" s="643"/>
      <c r="DN7" s="643"/>
      <c r="DO7" s="643"/>
      <c r="DP7" s="644"/>
      <c r="DQ7" s="648">
        <v>9354855</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267090</v>
      </c>
      <c r="S8" s="643"/>
      <c r="T8" s="643"/>
      <c r="U8" s="643"/>
      <c r="V8" s="643"/>
      <c r="W8" s="643"/>
      <c r="X8" s="643"/>
      <c r="Y8" s="644"/>
      <c r="Z8" s="675">
        <v>0.3</v>
      </c>
      <c r="AA8" s="675"/>
      <c r="AB8" s="675"/>
      <c r="AC8" s="675"/>
      <c r="AD8" s="676">
        <v>267090</v>
      </c>
      <c r="AE8" s="676"/>
      <c r="AF8" s="676"/>
      <c r="AG8" s="676"/>
      <c r="AH8" s="676"/>
      <c r="AI8" s="676"/>
      <c r="AJ8" s="676"/>
      <c r="AK8" s="676"/>
      <c r="AL8" s="645">
        <v>0.6</v>
      </c>
      <c r="AM8" s="646"/>
      <c r="AN8" s="646"/>
      <c r="AO8" s="677"/>
      <c r="AP8" s="639" t="s">
        <v>238</v>
      </c>
      <c r="AQ8" s="640"/>
      <c r="AR8" s="640"/>
      <c r="AS8" s="640"/>
      <c r="AT8" s="640"/>
      <c r="AU8" s="640"/>
      <c r="AV8" s="640"/>
      <c r="AW8" s="640"/>
      <c r="AX8" s="640"/>
      <c r="AY8" s="640"/>
      <c r="AZ8" s="640"/>
      <c r="BA8" s="640"/>
      <c r="BB8" s="640"/>
      <c r="BC8" s="640"/>
      <c r="BD8" s="640"/>
      <c r="BE8" s="640"/>
      <c r="BF8" s="641"/>
      <c r="BG8" s="642">
        <v>291461</v>
      </c>
      <c r="BH8" s="643"/>
      <c r="BI8" s="643"/>
      <c r="BJ8" s="643"/>
      <c r="BK8" s="643"/>
      <c r="BL8" s="643"/>
      <c r="BM8" s="643"/>
      <c r="BN8" s="644"/>
      <c r="BO8" s="675">
        <v>0.7</v>
      </c>
      <c r="BP8" s="675"/>
      <c r="BQ8" s="675"/>
      <c r="BR8" s="675"/>
      <c r="BS8" s="648" t="s">
        <v>239</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30422689</v>
      </c>
      <c r="CS8" s="643"/>
      <c r="CT8" s="643"/>
      <c r="CU8" s="643"/>
      <c r="CV8" s="643"/>
      <c r="CW8" s="643"/>
      <c r="CX8" s="643"/>
      <c r="CY8" s="644"/>
      <c r="CZ8" s="675">
        <v>36.299999999999997</v>
      </c>
      <c r="DA8" s="675"/>
      <c r="DB8" s="675"/>
      <c r="DC8" s="675"/>
      <c r="DD8" s="648">
        <v>606368</v>
      </c>
      <c r="DE8" s="643"/>
      <c r="DF8" s="643"/>
      <c r="DG8" s="643"/>
      <c r="DH8" s="643"/>
      <c r="DI8" s="643"/>
      <c r="DJ8" s="643"/>
      <c r="DK8" s="643"/>
      <c r="DL8" s="643"/>
      <c r="DM8" s="643"/>
      <c r="DN8" s="643"/>
      <c r="DO8" s="643"/>
      <c r="DP8" s="644"/>
      <c r="DQ8" s="648">
        <v>15235876</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310234</v>
      </c>
      <c r="S9" s="643"/>
      <c r="T9" s="643"/>
      <c r="U9" s="643"/>
      <c r="V9" s="643"/>
      <c r="W9" s="643"/>
      <c r="X9" s="643"/>
      <c r="Y9" s="644"/>
      <c r="Z9" s="675">
        <v>0.4</v>
      </c>
      <c r="AA9" s="675"/>
      <c r="AB9" s="675"/>
      <c r="AC9" s="675"/>
      <c r="AD9" s="676">
        <v>310234</v>
      </c>
      <c r="AE9" s="676"/>
      <c r="AF9" s="676"/>
      <c r="AG9" s="676"/>
      <c r="AH9" s="676"/>
      <c r="AI9" s="676"/>
      <c r="AJ9" s="676"/>
      <c r="AK9" s="676"/>
      <c r="AL9" s="645">
        <v>0.7</v>
      </c>
      <c r="AM9" s="646"/>
      <c r="AN9" s="646"/>
      <c r="AO9" s="677"/>
      <c r="AP9" s="639" t="s">
        <v>242</v>
      </c>
      <c r="AQ9" s="640"/>
      <c r="AR9" s="640"/>
      <c r="AS9" s="640"/>
      <c r="AT9" s="640"/>
      <c r="AU9" s="640"/>
      <c r="AV9" s="640"/>
      <c r="AW9" s="640"/>
      <c r="AX9" s="640"/>
      <c r="AY9" s="640"/>
      <c r="AZ9" s="640"/>
      <c r="BA9" s="640"/>
      <c r="BB9" s="640"/>
      <c r="BC9" s="640"/>
      <c r="BD9" s="640"/>
      <c r="BE9" s="640"/>
      <c r="BF9" s="641"/>
      <c r="BG9" s="642">
        <v>17952024</v>
      </c>
      <c r="BH9" s="643"/>
      <c r="BI9" s="643"/>
      <c r="BJ9" s="643"/>
      <c r="BK9" s="643"/>
      <c r="BL9" s="643"/>
      <c r="BM9" s="643"/>
      <c r="BN9" s="644"/>
      <c r="BO9" s="675">
        <v>42.9</v>
      </c>
      <c r="BP9" s="675"/>
      <c r="BQ9" s="675"/>
      <c r="BR9" s="675"/>
      <c r="BS9" s="648" t="s">
        <v>128</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5817054</v>
      </c>
      <c r="CS9" s="643"/>
      <c r="CT9" s="643"/>
      <c r="CU9" s="643"/>
      <c r="CV9" s="643"/>
      <c r="CW9" s="643"/>
      <c r="CX9" s="643"/>
      <c r="CY9" s="644"/>
      <c r="CZ9" s="675">
        <v>6.9</v>
      </c>
      <c r="DA9" s="675"/>
      <c r="DB9" s="675"/>
      <c r="DC9" s="675"/>
      <c r="DD9" s="648">
        <v>262768</v>
      </c>
      <c r="DE9" s="643"/>
      <c r="DF9" s="643"/>
      <c r="DG9" s="643"/>
      <c r="DH9" s="643"/>
      <c r="DI9" s="643"/>
      <c r="DJ9" s="643"/>
      <c r="DK9" s="643"/>
      <c r="DL9" s="643"/>
      <c r="DM9" s="643"/>
      <c r="DN9" s="643"/>
      <c r="DO9" s="643"/>
      <c r="DP9" s="644"/>
      <c r="DQ9" s="648">
        <v>4288037</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239</v>
      </c>
      <c r="S10" s="643"/>
      <c r="T10" s="643"/>
      <c r="U10" s="643"/>
      <c r="V10" s="643"/>
      <c r="W10" s="643"/>
      <c r="X10" s="643"/>
      <c r="Y10" s="644"/>
      <c r="Z10" s="675" t="s">
        <v>239</v>
      </c>
      <c r="AA10" s="675"/>
      <c r="AB10" s="675"/>
      <c r="AC10" s="675"/>
      <c r="AD10" s="676" t="s">
        <v>239</v>
      </c>
      <c r="AE10" s="676"/>
      <c r="AF10" s="676"/>
      <c r="AG10" s="676"/>
      <c r="AH10" s="676"/>
      <c r="AI10" s="676"/>
      <c r="AJ10" s="676"/>
      <c r="AK10" s="676"/>
      <c r="AL10" s="645" t="s">
        <v>128</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757818</v>
      </c>
      <c r="BH10" s="643"/>
      <c r="BI10" s="643"/>
      <c r="BJ10" s="643"/>
      <c r="BK10" s="643"/>
      <c r="BL10" s="643"/>
      <c r="BM10" s="643"/>
      <c r="BN10" s="644"/>
      <c r="BO10" s="675">
        <v>1.8</v>
      </c>
      <c r="BP10" s="675"/>
      <c r="BQ10" s="675"/>
      <c r="BR10" s="675"/>
      <c r="BS10" s="648" t="s">
        <v>128</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254483</v>
      </c>
      <c r="CS10" s="643"/>
      <c r="CT10" s="643"/>
      <c r="CU10" s="643"/>
      <c r="CV10" s="643"/>
      <c r="CW10" s="643"/>
      <c r="CX10" s="643"/>
      <c r="CY10" s="644"/>
      <c r="CZ10" s="675">
        <v>0.3</v>
      </c>
      <c r="DA10" s="675"/>
      <c r="DB10" s="675"/>
      <c r="DC10" s="675"/>
      <c r="DD10" s="648" t="s">
        <v>239</v>
      </c>
      <c r="DE10" s="643"/>
      <c r="DF10" s="643"/>
      <c r="DG10" s="643"/>
      <c r="DH10" s="643"/>
      <c r="DI10" s="643"/>
      <c r="DJ10" s="643"/>
      <c r="DK10" s="643"/>
      <c r="DL10" s="643"/>
      <c r="DM10" s="643"/>
      <c r="DN10" s="643"/>
      <c r="DO10" s="643"/>
      <c r="DP10" s="644"/>
      <c r="DQ10" s="648">
        <v>243646</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3328191</v>
      </c>
      <c r="S11" s="643"/>
      <c r="T11" s="643"/>
      <c r="U11" s="643"/>
      <c r="V11" s="643"/>
      <c r="W11" s="643"/>
      <c r="X11" s="643"/>
      <c r="Y11" s="644"/>
      <c r="Z11" s="645">
        <v>3.8</v>
      </c>
      <c r="AA11" s="646"/>
      <c r="AB11" s="646"/>
      <c r="AC11" s="647"/>
      <c r="AD11" s="648">
        <v>3328191</v>
      </c>
      <c r="AE11" s="643"/>
      <c r="AF11" s="643"/>
      <c r="AG11" s="643"/>
      <c r="AH11" s="643"/>
      <c r="AI11" s="643"/>
      <c r="AJ11" s="643"/>
      <c r="AK11" s="644"/>
      <c r="AL11" s="645">
        <v>7.6</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2046877</v>
      </c>
      <c r="BH11" s="643"/>
      <c r="BI11" s="643"/>
      <c r="BJ11" s="643"/>
      <c r="BK11" s="643"/>
      <c r="BL11" s="643"/>
      <c r="BM11" s="643"/>
      <c r="BN11" s="644"/>
      <c r="BO11" s="675">
        <v>4.9000000000000004</v>
      </c>
      <c r="BP11" s="675"/>
      <c r="BQ11" s="675"/>
      <c r="BR11" s="675"/>
      <c r="BS11" s="648">
        <v>317272</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69751</v>
      </c>
      <c r="CS11" s="643"/>
      <c r="CT11" s="643"/>
      <c r="CU11" s="643"/>
      <c r="CV11" s="643"/>
      <c r="CW11" s="643"/>
      <c r="CX11" s="643"/>
      <c r="CY11" s="644"/>
      <c r="CZ11" s="675">
        <v>0.1</v>
      </c>
      <c r="DA11" s="675"/>
      <c r="DB11" s="675"/>
      <c r="DC11" s="675"/>
      <c r="DD11" s="648" t="s">
        <v>128</v>
      </c>
      <c r="DE11" s="643"/>
      <c r="DF11" s="643"/>
      <c r="DG11" s="643"/>
      <c r="DH11" s="643"/>
      <c r="DI11" s="643"/>
      <c r="DJ11" s="643"/>
      <c r="DK11" s="643"/>
      <c r="DL11" s="643"/>
      <c r="DM11" s="643"/>
      <c r="DN11" s="643"/>
      <c r="DO11" s="643"/>
      <c r="DP11" s="644"/>
      <c r="DQ11" s="648">
        <v>53319</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128</v>
      </c>
      <c r="AA12" s="675"/>
      <c r="AB12" s="675"/>
      <c r="AC12" s="675"/>
      <c r="AD12" s="676" t="s">
        <v>239</v>
      </c>
      <c r="AE12" s="676"/>
      <c r="AF12" s="676"/>
      <c r="AG12" s="676"/>
      <c r="AH12" s="676"/>
      <c r="AI12" s="676"/>
      <c r="AJ12" s="676"/>
      <c r="AK12" s="676"/>
      <c r="AL12" s="645" t="s">
        <v>128</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16581469</v>
      </c>
      <c r="BH12" s="643"/>
      <c r="BI12" s="643"/>
      <c r="BJ12" s="643"/>
      <c r="BK12" s="643"/>
      <c r="BL12" s="643"/>
      <c r="BM12" s="643"/>
      <c r="BN12" s="644"/>
      <c r="BO12" s="675">
        <v>39.6</v>
      </c>
      <c r="BP12" s="675"/>
      <c r="BQ12" s="675"/>
      <c r="BR12" s="675"/>
      <c r="BS12" s="648" t="s">
        <v>128</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2024774</v>
      </c>
      <c r="CS12" s="643"/>
      <c r="CT12" s="643"/>
      <c r="CU12" s="643"/>
      <c r="CV12" s="643"/>
      <c r="CW12" s="643"/>
      <c r="CX12" s="643"/>
      <c r="CY12" s="644"/>
      <c r="CZ12" s="675">
        <v>2.4</v>
      </c>
      <c r="DA12" s="675"/>
      <c r="DB12" s="675"/>
      <c r="DC12" s="675"/>
      <c r="DD12" s="648">
        <v>40196</v>
      </c>
      <c r="DE12" s="643"/>
      <c r="DF12" s="643"/>
      <c r="DG12" s="643"/>
      <c r="DH12" s="643"/>
      <c r="DI12" s="643"/>
      <c r="DJ12" s="643"/>
      <c r="DK12" s="643"/>
      <c r="DL12" s="643"/>
      <c r="DM12" s="643"/>
      <c r="DN12" s="643"/>
      <c r="DO12" s="643"/>
      <c r="DP12" s="644"/>
      <c r="DQ12" s="648">
        <v>1741630</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239</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239</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16065585</v>
      </c>
      <c r="BH13" s="643"/>
      <c r="BI13" s="643"/>
      <c r="BJ13" s="643"/>
      <c r="BK13" s="643"/>
      <c r="BL13" s="643"/>
      <c r="BM13" s="643"/>
      <c r="BN13" s="644"/>
      <c r="BO13" s="675">
        <v>38.4</v>
      </c>
      <c r="BP13" s="675"/>
      <c r="BQ13" s="675"/>
      <c r="BR13" s="675"/>
      <c r="BS13" s="648" t="s">
        <v>239</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5595173</v>
      </c>
      <c r="CS13" s="643"/>
      <c r="CT13" s="643"/>
      <c r="CU13" s="643"/>
      <c r="CV13" s="643"/>
      <c r="CW13" s="643"/>
      <c r="CX13" s="643"/>
      <c r="CY13" s="644"/>
      <c r="CZ13" s="675">
        <v>6.7</v>
      </c>
      <c r="DA13" s="675"/>
      <c r="DB13" s="675"/>
      <c r="DC13" s="675"/>
      <c r="DD13" s="648">
        <v>1505259</v>
      </c>
      <c r="DE13" s="643"/>
      <c r="DF13" s="643"/>
      <c r="DG13" s="643"/>
      <c r="DH13" s="643"/>
      <c r="DI13" s="643"/>
      <c r="DJ13" s="643"/>
      <c r="DK13" s="643"/>
      <c r="DL13" s="643"/>
      <c r="DM13" s="643"/>
      <c r="DN13" s="643"/>
      <c r="DO13" s="643"/>
      <c r="DP13" s="644"/>
      <c r="DQ13" s="648">
        <v>4854849</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v>16</v>
      </c>
      <c r="S14" s="643"/>
      <c r="T14" s="643"/>
      <c r="U14" s="643"/>
      <c r="V14" s="643"/>
      <c r="W14" s="643"/>
      <c r="X14" s="643"/>
      <c r="Y14" s="644"/>
      <c r="Z14" s="675">
        <v>0</v>
      </c>
      <c r="AA14" s="675"/>
      <c r="AB14" s="675"/>
      <c r="AC14" s="675"/>
      <c r="AD14" s="676">
        <v>16</v>
      </c>
      <c r="AE14" s="676"/>
      <c r="AF14" s="676"/>
      <c r="AG14" s="676"/>
      <c r="AH14" s="676"/>
      <c r="AI14" s="676"/>
      <c r="AJ14" s="676"/>
      <c r="AK14" s="676"/>
      <c r="AL14" s="645">
        <v>0</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54184</v>
      </c>
      <c r="BH14" s="643"/>
      <c r="BI14" s="643"/>
      <c r="BJ14" s="643"/>
      <c r="BK14" s="643"/>
      <c r="BL14" s="643"/>
      <c r="BM14" s="643"/>
      <c r="BN14" s="644"/>
      <c r="BO14" s="675">
        <v>0.1</v>
      </c>
      <c r="BP14" s="675"/>
      <c r="BQ14" s="675"/>
      <c r="BR14" s="675"/>
      <c r="BS14" s="648" t="s">
        <v>128</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2222393</v>
      </c>
      <c r="CS14" s="643"/>
      <c r="CT14" s="643"/>
      <c r="CU14" s="643"/>
      <c r="CV14" s="643"/>
      <c r="CW14" s="643"/>
      <c r="CX14" s="643"/>
      <c r="CY14" s="644"/>
      <c r="CZ14" s="675">
        <v>2.6</v>
      </c>
      <c r="DA14" s="675"/>
      <c r="DB14" s="675"/>
      <c r="DC14" s="675"/>
      <c r="DD14" s="648">
        <v>146263</v>
      </c>
      <c r="DE14" s="643"/>
      <c r="DF14" s="643"/>
      <c r="DG14" s="643"/>
      <c r="DH14" s="643"/>
      <c r="DI14" s="643"/>
      <c r="DJ14" s="643"/>
      <c r="DK14" s="643"/>
      <c r="DL14" s="643"/>
      <c r="DM14" s="643"/>
      <c r="DN14" s="643"/>
      <c r="DO14" s="643"/>
      <c r="DP14" s="644"/>
      <c r="DQ14" s="648">
        <v>1758515</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239</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791623</v>
      </c>
      <c r="BH15" s="643"/>
      <c r="BI15" s="643"/>
      <c r="BJ15" s="643"/>
      <c r="BK15" s="643"/>
      <c r="BL15" s="643"/>
      <c r="BM15" s="643"/>
      <c r="BN15" s="644"/>
      <c r="BO15" s="675">
        <v>1.9</v>
      </c>
      <c r="BP15" s="675"/>
      <c r="BQ15" s="675"/>
      <c r="BR15" s="675"/>
      <c r="BS15" s="648" t="s">
        <v>239</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10036056</v>
      </c>
      <c r="CS15" s="643"/>
      <c r="CT15" s="643"/>
      <c r="CU15" s="643"/>
      <c r="CV15" s="643"/>
      <c r="CW15" s="643"/>
      <c r="CX15" s="643"/>
      <c r="CY15" s="644"/>
      <c r="CZ15" s="675">
        <v>12</v>
      </c>
      <c r="DA15" s="675"/>
      <c r="DB15" s="675"/>
      <c r="DC15" s="675"/>
      <c r="DD15" s="648">
        <v>1005485</v>
      </c>
      <c r="DE15" s="643"/>
      <c r="DF15" s="643"/>
      <c r="DG15" s="643"/>
      <c r="DH15" s="643"/>
      <c r="DI15" s="643"/>
      <c r="DJ15" s="643"/>
      <c r="DK15" s="643"/>
      <c r="DL15" s="643"/>
      <c r="DM15" s="643"/>
      <c r="DN15" s="643"/>
      <c r="DO15" s="643"/>
      <c r="DP15" s="644"/>
      <c r="DQ15" s="648">
        <v>8244623</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33850</v>
      </c>
      <c r="S16" s="643"/>
      <c r="T16" s="643"/>
      <c r="U16" s="643"/>
      <c r="V16" s="643"/>
      <c r="W16" s="643"/>
      <c r="X16" s="643"/>
      <c r="Y16" s="644"/>
      <c r="Z16" s="675">
        <v>0</v>
      </c>
      <c r="AA16" s="675"/>
      <c r="AB16" s="675"/>
      <c r="AC16" s="675"/>
      <c r="AD16" s="676">
        <v>33850</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239</v>
      </c>
      <c r="BH16" s="643"/>
      <c r="BI16" s="643"/>
      <c r="BJ16" s="643"/>
      <c r="BK16" s="643"/>
      <c r="BL16" s="643"/>
      <c r="BM16" s="643"/>
      <c r="BN16" s="644"/>
      <c r="BO16" s="675" t="s">
        <v>239</v>
      </c>
      <c r="BP16" s="675"/>
      <c r="BQ16" s="675"/>
      <c r="BR16" s="675"/>
      <c r="BS16" s="648" t="s">
        <v>128</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t="s">
        <v>239</v>
      </c>
      <c r="CS16" s="643"/>
      <c r="CT16" s="643"/>
      <c r="CU16" s="643"/>
      <c r="CV16" s="643"/>
      <c r="CW16" s="643"/>
      <c r="CX16" s="643"/>
      <c r="CY16" s="644"/>
      <c r="CZ16" s="675" t="s">
        <v>239</v>
      </c>
      <c r="DA16" s="675"/>
      <c r="DB16" s="675"/>
      <c r="DC16" s="675"/>
      <c r="DD16" s="648" t="s">
        <v>239</v>
      </c>
      <c r="DE16" s="643"/>
      <c r="DF16" s="643"/>
      <c r="DG16" s="643"/>
      <c r="DH16" s="643"/>
      <c r="DI16" s="643"/>
      <c r="DJ16" s="643"/>
      <c r="DK16" s="643"/>
      <c r="DL16" s="643"/>
      <c r="DM16" s="643"/>
      <c r="DN16" s="643"/>
      <c r="DO16" s="643"/>
      <c r="DP16" s="644"/>
      <c r="DQ16" s="648" t="s">
        <v>128</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195008</v>
      </c>
      <c r="S17" s="643"/>
      <c r="T17" s="643"/>
      <c r="U17" s="643"/>
      <c r="V17" s="643"/>
      <c r="W17" s="643"/>
      <c r="X17" s="643"/>
      <c r="Y17" s="644"/>
      <c r="Z17" s="675">
        <v>0.2</v>
      </c>
      <c r="AA17" s="675"/>
      <c r="AB17" s="675"/>
      <c r="AC17" s="675"/>
      <c r="AD17" s="676">
        <v>195008</v>
      </c>
      <c r="AE17" s="676"/>
      <c r="AF17" s="676"/>
      <c r="AG17" s="676"/>
      <c r="AH17" s="676"/>
      <c r="AI17" s="676"/>
      <c r="AJ17" s="676"/>
      <c r="AK17" s="676"/>
      <c r="AL17" s="645">
        <v>0.4</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1703969</v>
      </c>
      <c r="CS17" s="643"/>
      <c r="CT17" s="643"/>
      <c r="CU17" s="643"/>
      <c r="CV17" s="643"/>
      <c r="CW17" s="643"/>
      <c r="CX17" s="643"/>
      <c r="CY17" s="644"/>
      <c r="CZ17" s="675">
        <v>2</v>
      </c>
      <c r="DA17" s="675"/>
      <c r="DB17" s="675"/>
      <c r="DC17" s="675"/>
      <c r="DD17" s="648" t="s">
        <v>128</v>
      </c>
      <c r="DE17" s="643"/>
      <c r="DF17" s="643"/>
      <c r="DG17" s="643"/>
      <c r="DH17" s="643"/>
      <c r="DI17" s="643"/>
      <c r="DJ17" s="643"/>
      <c r="DK17" s="643"/>
      <c r="DL17" s="643"/>
      <c r="DM17" s="643"/>
      <c r="DN17" s="643"/>
      <c r="DO17" s="643"/>
      <c r="DP17" s="644"/>
      <c r="DQ17" s="648">
        <v>1692111</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77878</v>
      </c>
      <c r="S18" s="643"/>
      <c r="T18" s="643"/>
      <c r="U18" s="643"/>
      <c r="V18" s="643"/>
      <c r="W18" s="643"/>
      <c r="X18" s="643"/>
      <c r="Y18" s="644"/>
      <c r="Z18" s="675">
        <v>0.1</v>
      </c>
      <c r="AA18" s="675"/>
      <c r="AB18" s="675"/>
      <c r="AC18" s="675"/>
      <c r="AD18" s="676">
        <v>77878</v>
      </c>
      <c r="AE18" s="676"/>
      <c r="AF18" s="676"/>
      <c r="AG18" s="676"/>
      <c r="AH18" s="676"/>
      <c r="AI18" s="676"/>
      <c r="AJ18" s="676"/>
      <c r="AK18" s="676"/>
      <c r="AL18" s="645">
        <v>0.2</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239</v>
      </c>
      <c r="BP18" s="675"/>
      <c r="BQ18" s="675"/>
      <c r="BR18" s="675"/>
      <c r="BS18" s="648" t="s">
        <v>239</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128</v>
      </c>
      <c r="CS18" s="643"/>
      <c r="CT18" s="643"/>
      <c r="CU18" s="643"/>
      <c r="CV18" s="643"/>
      <c r="CW18" s="643"/>
      <c r="CX18" s="643"/>
      <c r="CY18" s="644"/>
      <c r="CZ18" s="675" t="s">
        <v>239</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57278</v>
      </c>
      <c r="S19" s="643"/>
      <c r="T19" s="643"/>
      <c r="U19" s="643"/>
      <c r="V19" s="643"/>
      <c r="W19" s="643"/>
      <c r="X19" s="643"/>
      <c r="Y19" s="644"/>
      <c r="Z19" s="675">
        <v>0.1</v>
      </c>
      <c r="AA19" s="675"/>
      <c r="AB19" s="675"/>
      <c r="AC19" s="675"/>
      <c r="AD19" s="676">
        <v>57278</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3347967</v>
      </c>
      <c r="BH19" s="643"/>
      <c r="BI19" s="643"/>
      <c r="BJ19" s="643"/>
      <c r="BK19" s="643"/>
      <c r="BL19" s="643"/>
      <c r="BM19" s="643"/>
      <c r="BN19" s="644"/>
      <c r="BO19" s="675">
        <v>8</v>
      </c>
      <c r="BP19" s="675"/>
      <c r="BQ19" s="675"/>
      <c r="BR19" s="675"/>
      <c r="BS19" s="648" t="s">
        <v>128</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239</v>
      </c>
      <c r="CS19" s="643"/>
      <c r="CT19" s="643"/>
      <c r="CU19" s="643"/>
      <c r="CV19" s="643"/>
      <c r="CW19" s="643"/>
      <c r="CX19" s="643"/>
      <c r="CY19" s="644"/>
      <c r="CZ19" s="675" t="s">
        <v>128</v>
      </c>
      <c r="DA19" s="675"/>
      <c r="DB19" s="675"/>
      <c r="DC19" s="675"/>
      <c r="DD19" s="648" t="s">
        <v>239</v>
      </c>
      <c r="DE19" s="643"/>
      <c r="DF19" s="643"/>
      <c r="DG19" s="643"/>
      <c r="DH19" s="643"/>
      <c r="DI19" s="643"/>
      <c r="DJ19" s="643"/>
      <c r="DK19" s="643"/>
      <c r="DL19" s="643"/>
      <c r="DM19" s="643"/>
      <c r="DN19" s="643"/>
      <c r="DO19" s="643"/>
      <c r="DP19" s="644"/>
      <c r="DQ19" s="648" t="s">
        <v>239</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19232</v>
      </c>
      <c r="S20" s="643"/>
      <c r="T20" s="643"/>
      <c r="U20" s="643"/>
      <c r="V20" s="643"/>
      <c r="W20" s="643"/>
      <c r="X20" s="643"/>
      <c r="Y20" s="644"/>
      <c r="Z20" s="675">
        <v>0</v>
      </c>
      <c r="AA20" s="675"/>
      <c r="AB20" s="675"/>
      <c r="AC20" s="675"/>
      <c r="AD20" s="676">
        <v>19232</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3347967</v>
      </c>
      <c r="BH20" s="643"/>
      <c r="BI20" s="643"/>
      <c r="BJ20" s="643"/>
      <c r="BK20" s="643"/>
      <c r="BL20" s="643"/>
      <c r="BM20" s="643"/>
      <c r="BN20" s="644"/>
      <c r="BO20" s="675">
        <v>8</v>
      </c>
      <c r="BP20" s="675"/>
      <c r="BQ20" s="675"/>
      <c r="BR20" s="675"/>
      <c r="BS20" s="648" t="s">
        <v>128</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83891129</v>
      </c>
      <c r="CS20" s="643"/>
      <c r="CT20" s="643"/>
      <c r="CU20" s="643"/>
      <c r="CV20" s="643"/>
      <c r="CW20" s="643"/>
      <c r="CX20" s="643"/>
      <c r="CY20" s="644"/>
      <c r="CZ20" s="675">
        <v>100</v>
      </c>
      <c r="DA20" s="675"/>
      <c r="DB20" s="675"/>
      <c r="DC20" s="675"/>
      <c r="DD20" s="648">
        <v>3992277</v>
      </c>
      <c r="DE20" s="643"/>
      <c r="DF20" s="643"/>
      <c r="DG20" s="643"/>
      <c r="DH20" s="643"/>
      <c r="DI20" s="643"/>
      <c r="DJ20" s="643"/>
      <c r="DK20" s="643"/>
      <c r="DL20" s="643"/>
      <c r="DM20" s="643"/>
      <c r="DN20" s="643"/>
      <c r="DO20" s="643"/>
      <c r="DP20" s="644"/>
      <c r="DQ20" s="648">
        <v>47924535</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1368</v>
      </c>
      <c r="S21" s="643"/>
      <c r="T21" s="643"/>
      <c r="U21" s="643"/>
      <c r="V21" s="643"/>
      <c r="W21" s="643"/>
      <c r="X21" s="643"/>
      <c r="Y21" s="644"/>
      <c r="Z21" s="675">
        <v>0</v>
      </c>
      <c r="AA21" s="675"/>
      <c r="AB21" s="675"/>
      <c r="AC21" s="675"/>
      <c r="AD21" s="676">
        <v>1368</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239</v>
      </c>
      <c r="BH21" s="643"/>
      <c r="BI21" s="643"/>
      <c r="BJ21" s="643"/>
      <c r="BK21" s="643"/>
      <c r="BL21" s="643"/>
      <c r="BM21" s="643"/>
      <c r="BN21" s="644"/>
      <c r="BO21" s="675" t="s">
        <v>128</v>
      </c>
      <c r="BP21" s="675"/>
      <c r="BQ21" s="675"/>
      <c r="BR21" s="675"/>
      <c r="BS21" s="648" t="s">
        <v>239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13731</v>
      </c>
      <c r="S22" s="643"/>
      <c r="T22" s="643"/>
      <c r="U22" s="643"/>
      <c r="V22" s="643"/>
      <c r="W22" s="643"/>
      <c r="X22" s="643"/>
      <c r="Y22" s="644"/>
      <c r="Z22" s="675">
        <v>0</v>
      </c>
      <c r="AA22" s="675"/>
      <c r="AB22" s="675"/>
      <c r="AC22" s="675"/>
      <c r="AD22" s="676" t="s">
        <v>128</v>
      </c>
      <c r="AE22" s="676"/>
      <c r="AF22" s="676"/>
      <c r="AG22" s="676"/>
      <c r="AH22" s="676"/>
      <c r="AI22" s="676"/>
      <c r="AJ22" s="676"/>
      <c r="AK22" s="676"/>
      <c r="AL22" s="645" t="s">
        <v>239</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v>634159</v>
      </c>
      <c r="BH22" s="643"/>
      <c r="BI22" s="643"/>
      <c r="BJ22" s="643"/>
      <c r="BK22" s="643"/>
      <c r="BL22" s="643"/>
      <c r="BM22" s="643"/>
      <c r="BN22" s="644"/>
      <c r="BO22" s="675">
        <v>1.5</v>
      </c>
      <c r="BP22" s="675"/>
      <c r="BQ22" s="675"/>
      <c r="BR22" s="675"/>
      <c r="BS22" s="648" t="s">
        <v>239</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t="s">
        <v>239</v>
      </c>
      <c r="S23" s="643"/>
      <c r="T23" s="643"/>
      <c r="U23" s="643"/>
      <c r="V23" s="643"/>
      <c r="W23" s="643"/>
      <c r="X23" s="643"/>
      <c r="Y23" s="644"/>
      <c r="Z23" s="675" t="s">
        <v>128</v>
      </c>
      <c r="AA23" s="675"/>
      <c r="AB23" s="675"/>
      <c r="AC23" s="675"/>
      <c r="AD23" s="676" t="s">
        <v>128</v>
      </c>
      <c r="AE23" s="676"/>
      <c r="AF23" s="676"/>
      <c r="AG23" s="676"/>
      <c r="AH23" s="676"/>
      <c r="AI23" s="676"/>
      <c r="AJ23" s="676"/>
      <c r="AK23" s="676"/>
      <c r="AL23" s="645" t="s">
        <v>239</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v>2713808</v>
      </c>
      <c r="BH23" s="643"/>
      <c r="BI23" s="643"/>
      <c r="BJ23" s="643"/>
      <c r="BK23" s="643"/>
      <c r="BL23" s="643"/>
      <c r="BM23" s="643"/>
      <c r="BN23" s="644"/>
      <c r="BO23" s="675">
        <v>6.5</v>
      </c>
      <c r="BP23" s="675"/>
      <c r="BQ23" s="675"/>
      <c r="BR23" s="675"/>
      <c r="BS23" s="648" t="s">
        <v>239</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13731</v>
      </c>
      <c r="S24" s="643"/>
      <c r="T24" s="643"/>
      <c r="U24" s="643"/>
      <c r="V24" s="643"/>
      <c r="W24" s="643"/>
      <c r="X24" s="643"/>
      <c r="Y24" s="644"/>
      <c r="Z24" s="675">
        <v>0</v>
      </c>
      <c r="AA24" s="675"/>
      <c r="AB24" s="675"/>
      <c r="AC24" s="675"/>
      <c r="AD24" s="676" t="s">
        <v>128</v>
      </c>
      <c r="AE24" s="676"/>
      <c r="AF24" s="676"/>
      <c r="AG24" s="676"/>
      <c r="AH24" s="676"/>
      <c r="AI24" s="676"/>
      <c r="AJ24" s="676"/>
      <c r="AK24" s="676"/>
      <c r="AL24" s="645" t="s">
        <v>239</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239</v>
      </c>
      <c r="BH24" s="643"/>
      <c r="BI24" s="643"/>
      <c r="BJ24" s="643"/>
      <c r="BK24" s="643"/>
      <c r="BL24" s="643"/>
      <c r="BM24" s="643"/>
      <c r="BN24" s="644"/>
      <c r="BO24" s="675" t="s">
        <v>239</v>
      </c>
      <c r="BP24" s="675"/>
      <c r="BQ24" s="675"/>
      <c r="BR24" s="675"/>
      <c r="BS24" s="648" t="s">
        <v>239</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29185497</v>
      </c>
      <c r="CS24" s="698"/>
      <c r="CT24" s="698"/>
      <c r="CU24" s="698"/>
      <c r="CV24" s="698"/>
      <c r="CW24" s="698"/>
      <c r="CX24" s="698"/>
      <c r="CY24" s="741"/>
      <c r="CZ24" s="742">
        <v>34.799999999999997</v>
      </c>
      <c r="DA24" s="713"/>
      <c r="DB24" s="713"/>
      <c r="DC24" s="745"/>
      <c r="DD24" s="740">
        <v>16139669</v>
      </c>
      <c r="DE24" s="698"/>
      <c r="DF24" s="698"/>
      <c r="DG24" s="698"/>
      <c r="DH24" s="698"/>
      <c r="DI24" s="698"/>
      <c r="DJ24" s="698"/>
      <c r="DK24" s="741"/>
      <c r="DL24" s="740">
        <v>15902207</v>
      </c>
      <c r="DM24" s="698"/>
      <c r="DN24" s="698"/>
      <c r="DO24" s="698"/>
      <c r="DP24" s="698"/>
      <c r="DQ24" s="698"/>
      <c r="DR24" s="698"/>
      <c r="DS24" s="698"/>
      <c r="DT24" s="698"/>
      <c r="DU24" s="698"/>
      <c r="DV24" s="741"/>
      <c r="DW24" s="742">
        <v>36.200000000000003</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239</v>
      </c>
      <c r="AA25" s="675"/>
      <c r="AB25" s="675"/>
      <c r="AC25" s="675"/>
      <c r="AD25" s="676" t="s">
        <v>239</v>
      </c>
      <c r="AE25" s="676"/>
      <c r="AF25" s="676"/>
      <c r="AG25" s="676"/>
      <c r="AH25" s="676"/>
      <c r="AI25" s="676"/>
      <c r="AJ25" s="676"/>
      <c r="AK25" s="676"/>
      <c r="AL25" s="645" t="s">
        <v>128</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128</v>
      </c>
      <c r="BH25" s="643"/>
      <c r="BI25" s="643"/>
      <c r="BJ25" s="643"/>
      <c r="BK25" s="643"/>
      <c r="BL25" s="643"/>
      <c r="BM25" s="643"/>
      <c r="BN25" s="644"/>
      <c r="BO25" s="675" t="s">
        <v>239</v>
      </c>
      <c r="BP25" s="675"/>
      <c r="BQ25" s="675"/>
      <c r="BR25" s="675"/>
      <c r="BS25" s="648" t="s">
        <v>128</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9773978</v>
      </c>
      <c r="CS25" s="661"/>
      <c r="CT25" s="661"/>
      <c r="CU25" s="661"/>
      <c r="CV25" s="661"/>
      <c r="CW25" s="661"/>
      <c r="CX25" s="661"/>
      <c r="CY25" s="662"/>
      <c r="CZ25" s="645">
        <v>11.7</v>
      </c>
      <c r="DA25" s="663"/>
      <c r="DB25" s="663"/>
      <c r="DC25" s="664"/>
      <c r="DD25" s="648">
        <v>8832584</v>
      </c>
      <c r="DE25" s="661"/>
      <c r="DF25" s="661"/>
      <c r="DG25" s="661"/>
      <c r="DH25" s="661"/>
      <c r="DI25" s="661"/>
      <c r="DJ25" s="661"/>
      <c r="DK25" s="662"/>
      <c r="DL25" s="648">
        <v>8636153</v>
      </c>
      <c r="DM25" s="661"/>
      <c r="DN25" s="661"/>
      <c r="DO25" s="661"/>
      <c r="DP25" s="661"/>
      <c r="DQ25" s="661"/>
      <c r="DR25" s="661"/>
      <c r="DS25" s="661"/>
      <c r="DT25" s="661"/>
      <c r="DU25" s="661"/>
      <c r="DV25" s="662"/>
      <c r="DW25" s="645">
        <v>19.7</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46299698</v>
      </c>
      <c r="S26" s="643"/>
      <c r="T26" s="643"/>
      <c r="U26" s="643"/>
      <c r="V26" s="643"/>
      <c r="W26" s="643"/>
      <c r="X26" s="643"/>
      <c r="Y26" s="644"/>
      <c r="Z26" s="675">
        <v>52.5</v>
      </c>
      <c r="AA26" s="675"/>
      <c r="AB26" s="675"/>
      <c r="AC26" s="675"/>
      <c r="AD26" s="676">
        <v>43572158</v>
      </c>
      <c r="AE26" s="676"/>
      <c r="AF26" s="676"/>
      <c r="AG26" s="676"/>
      <c r="AH26" s="676"/>
      <c r="AI26" s="676"/>
      <c r="AJ26" s="676"/>
      <c r="AK26" s="676"/>
      <c r="AL26" s="645">
        <v>99.2</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128</v>
      </c>
      <c r="BH26" s="643"/>
      <c r="BI26" s="643"/>
      <c r="BJ26" s="643"/>
      <c r="BK26" s="643"/>
      <c r="BL26" s="643"/>
      <c r="BM26" s="643"/>
      <c r="BN26" s="644"/>
      <c r="BO26" s="675" t="s">
        <v>239</v>
      </c>
      <c r="BP26" s="675"/>
      <c r="BQ26" s="675"/>
      <c r="BR26" s="675"/>
      <c r="BS26" s="648" t="s">
        <v>128</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5310461</v>
      </c>
      <c r="CS26" s="643"/>
      <c r="CT26" s="643"/>
      <c r="CU26" s="643"/>
      <c r="CV26" s="643"/>
      <c r="CW26" s="643"/>
      <c r="CX26" s="643"/>
      <c r="CY26" s="644"/>
      <c r="CZ26" s="645">
        <v>6.3</v>
      </c>
      <c r="DA26" s="663"/>
      <c r="DB26" s="663"/>
      <c r="DC26" s="664"/>
      <c r="DD26" s="648">
        <v>4668804</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12209</v>
      </c>
      <c r="S27" s="643"/>
      <c r="T27" s="643"/>
      <c r="U27" s="643"/>
      <c r="V27" s="643"/>
      <c r="W27" s="643"/>
      <c r="X27" s="643"/>
      <c r="Y27" s="644"/>
      <c r="Z27" s="675">
        <v>0</v>
      </c>
      <c r="AA27" s="675"/>
      <c r="AB27" s="675"/>
      <c r="AC27" s="675"/>
      <c r="AD27" s="676">
        <v>12209</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41823423</v>
      </c>
      <c r="BH27" s="643"/>
      <c r="BI27" s="643"/>
      <c r="BJ27" s="643"/>
      <c r="BK27" s="643"/>
      <c r="BL27" s="643"/>
      <c r="BM27" s="643"/>
      <c r="BN27" s="644"/>
      <c r="BO27" s="675">
        <v>100</v>
      </c>
      <c r="BP27" s="675"/>
      <c r="BQ27" s="675"/>
      <c r="BR27" s="675"/>
      <c r="BS27" s="648">
        <v>317272</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17707550</v>
      </c>
      <c r="CS27" s="661"/>
      <c r="CT27" s="661"/>
      <c r="CU27" s="661"/>
      <c r="CV27" s="661"/>
      <c r="CW27" s="661"/>
      <c r="CX27" s="661"/>
      <c r="CY27" s="662"/>
      <c r="CZ27" s="645">
        <v>21.1</v>
      </c>
      <c r="DA27" s="663"/>
      <c r="DB27" s="663"/>
      <c r="DC27" s="664"/>
      <c r="DD27" s="648">
        <v>5614974</v>
      </c>
      <c r="DE27" s="661"/>
      <c r="DF27" s="661"/>
      <c r="DG27" s="661"/>
      <c r="DH27" s="661"/>
      <c r="DI27" s="661"/>
      <c r="DJ27" s="661"/>
      <c r="DK27" s="662"/>
      <c r="DL27" s="648">
        <v>5573943</v>
      </c>
      <c r="DM27" s="661"/>
      <c r="DN27" s="661"/>
      <c r="DO27" s="661"/>
      <c r="DP27" s="661"/>
      <c r="DQ27" s="661"/>
      <c r="DR27" s="661"/>
      <c r="DS27" s="661"/>
      <c r="DT27" s="661"/>
      <c r="DU27" s="661"/>
      <c r="DV27" s="662"/>
      <c r="DW27" s="645">
        <v>12.7</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246649</v>
      </c>
      <c r="S28" s="643"/>
      <c r="T28" s="643"/>
      <c r="U28" s="643"/>
      <c r="V28" s="643"/>
      <c r="W28" s="643"/>
      <c r="X28" s="643"/>
      <c r="Y28" s="644"/>
      <c r="Z28" s="675">
        <v>0.3</v>
      </c>
      <c r="AA28" s="675"/>
      <c r="AB28" s="675"/>
      <c r="AC28" s="675"/>
      <c r="AD28" s="676" t="s">
        <v>239</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1703969</v>
      </c>
      <c r="CS28" s="643"/>
      <c r="CT28" s="643"/>
      <c r="CU28" s="643"/>
      <c r="CV28" s="643"/>
      <c r="CW28" s="643"/>
      <c r="CX28" s="643"/>
      <c r="CY28" s="644"/>
      <c r="CZ28" s="645">
        <v>2</v>
      </c>
      <c r="DA28" s="663"/>
      <c r="DB28" s="663"/>
      <c r="DC28" s="664"/>
      <c r="DD28" s="648">
        <v>1692111</v>
      </c>
      <c r="DE28" s="643"/>
      <c r="DF28" s="643"/>
      <c r="DG28" s="643"/>
      <c r="DH28" s="643"/>
      <c r="DI28" s="643"/>
      <c r="DJ28" s="643"/>
      <c r="DK28" s="644"/>
      <c r="DL28" s="648">
        <v>1692111</v>
      </c>
      <c r="DM28" s="643"/>
      <c r="DN28" s="643"/>
      <c r="DO28" s="643"/>
      <c r="DP28" s="643"/>
      <c r="DQ28" s="643"/>
      <c r="DR28" s="643"/>
      <c r="DS28" s="643"/>
      <c r="DT28" s="643"/>
      <c r="DU28" s="643"/>
      <c r="DV28" s="644"/>
      <c r="DW28" s="645">
        <v>3.9</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687958</v>
      </c>
      <c r="S29" s="643"/>
      <c r="T29" s="643"/>
      <c r="U29" s="643"/>
      <c r="V29" s="643"/>
      <c r="W29" s="643"/>
      <c r="X29" s="643"/>
      <c r="Y29" s="644"/>
      <c r="Z29" s="675">
        <v>0.8</v>
      </c>
      <c r="AA29" s="675"/>
      <c r="AB29" s="675"/>
      <c r="AC29" s="675"/>
      <c r="AD29" s="676">
        <v>266865</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1703957</v>
      </c>
      <c r="CS29" s="661"/>
      <c r="CT29" s="661"/>
      <c r="CU29" s="661"/>
      <c r="CV29" s="661"/>
      <c r="CW29" s="661"/>
      <c r="CX29" s="661"/>
      <c r="CY29" s="662"/>
      <c r="CZ29" s="645">
        <v>2</v>
      </c>
      <c r="DA29" s="663"/>
      <c r="DB29" s="663"/>
      <c r="DC29" s="664"/>
      <c r="DD29" s="648">
        <v>1692099</v>
      </c>
      <c r="DE29" s="661"/>
      <c r="DF29" s="661"/>
      <c r="DG29" s="661"/>
      <c r="DH29" s="661"/>
      <c r="DI29" s="661"/>
      <c r="DJ29" s="661"/>
      <c r="DK29" s="662"/>
      <c r="DL29" s="648">
        <v>1692099</v>
      </c>
      <c r="DM29" s="661"/>
      <c r="DN29" s="661"/>
      <c r="DO29" s="661"/>
      <c r="DP29" s="661"/>
      <c r="DQ29" s="661"/>
      <c r="DR29" s="661"/>
      <c r="DS29" s="661"/>
      <c r="DT29" s="661"/>
      <c r="DU29" s="661"/>
      <c r="DV29" s="662"/>
      <c r="DW29" s="645">
        <v>3.9</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686845</v>
      </c>
      <c r="S30" s="643"/>
      <c r="T30" s="643"/>
      <c r="U30" s="643"/>
      <c r="V30" s="643"/>
      <c r="W30" s="643"/>
      <c r="X30" s="643"/>
      <c r="Y30" s="644"/>
      <c r="Z30" s="675">
        <v>0.8</v>
      </c>
      <c r="AA30" s="675"/>
      <c r="AB30" s="675"/>
      <c r="AC30" s="675"/>
      <c r="AD30" s="676" t="s">
        <v>128</v>
      </c>
      <c r="AE30" s="676"/>
      <c r="AF30" s="676"/>
      <c r="AG30" s="676"/>
      <c r="AH30" s="676"/>
      <c r="AI30" s="676"/>
      <c r="AJ30" s="676"/>
      <c r="AK30" s="676"/>
      <c r="AL30" s="645" t="s">
        <v>128</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1589187</v>
      </c>
      <c r="CS30" s="643"/>
      <c r="CT30" s="643"/>
      <c r="CU30" s="643"/>
      <c r="CV30" s="643"/>
      <c r="CW30" s="643"/>
      <c r="CX30" s="643"/>
      <c r="CY30" s="644"/>
      <c r="CZ30" s="645">
        <v>1.9</v>
      </c>
      <c r="DA30" s="663"/>
      <c r="DB30" s="663"/>
      <c r="DC30" s="664"/>
      <c r="DD30" s="648">
        <v>1579711</v>
      </c>
      <c r="DE30" s="643"/>
      <c r="DF30" s="643"/>
      <c r="DG30" s="643"/>
      <c r="DH30" s="643"/>
      <c r="DI30" s="643"/>
      <c r="DJ30" s="643"/>
      <c r="DK30" s="644"/>
      <c r="DL30" s="648">
        <v>1579711</v>
      </c>
      <c r="DM30" s="643"/>
      <c r="DN30" s="643"/>
      <c r="DO30" s="643"/>
      <c r="DP30" s="643"/>
      <c r="DQ30" s="643"/>
      <c r="DR30" s="643"/>
      <c r="DS30" s="643"/>
      <c r="DT30" s="643"/>
      <c r="DU30" s="643"/>
      <c r="DV30" s="644"/>
      <c r="DW30" s="645">
        <v>3.6</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25446435</v>
      </c>
      <c r="S31" s="643"/>
      <c r="T31" s="643"/>
      <c r="U31" s="643"/>
      <c r="V31" s="643"/>
      <c r="W31" s="643"/>
      <c r="X31" s="643"/>
      <c r="Y31" s="644"/>
      <c r="Z31" s="675">
        <v>28.9</v>
      </c>
      <c r="AA31" s="675"/>
      <c r="AB31" s="675"/>
      <c r="AC31" s="675"/>
      <c r="AD31" s="676" t="s">
        <v>128</v>
      </c>
      <c r="AE31" s="676"/>
      <c r="AF31" s="676"/>
      <c r="AG31" s="676"/>
      <c r="AH31" s="676"/>
      <c r="AI31" s="676"/>
      <c r="AJ31" s="676"/>
      <c r="AK31" s="676"/>
      <c r="AL31" s="645" t="s">
        <v>128</v>
      </c>
      <c r="AM31" s="646"/>
      <c r="AN31" s="646"/>
      <c r="AO31" s="677"/>
      <c r="AP31" s="716" t="s">
        <v>311</v>
      </c>
      <c r="AQ31" s="717"/>
      <c r="AR31" s="717"/>
      <c r="AS31" s="717"/>
      <c r="AT31" s="722" t="s">
        <v>312</v>
      </c>
      <c r="AU31" s="231"/>
      <c r="AV31" s="231"/>
      <c r="AW31" s="231"/>
      <c r="AX31" s="708" t="s">
        <v>187</v>
      </c>
      <c r="AY31" s="709"/>
      <c r="AZ31" s="709"/>
      <c r="BA31" s="709"/>
      <c r="BB31" s="709"/>
      <c r="BC31" s="709"/>
      <c r="BD31" s="709"/>
      <c r="BE31" s="709"/>
      <c r="BF31" s="710"/>
      <c r="BG31" s="711">
        <v>99.4</v>
      </c>
      <c r="BH31" s="712"/>
      <c r="BI31" s="712"/>
      <c r="BJ31" s="712"/>
      <c r="BK31" s="712"/>
      <c r="BL31" s="712"/>
      <c r="BM31" s="713">
        <v>98.9</v>
      </c>
      <c r="BN31" s="712"/>
      <c r="BO31" s="712"/>
      <c r="BP31" s="712"/>
      <c r="BQ31" s="714"/>
      <c r="BR31" s="711">
        <v>99.6</v>
      </c>
      <c r="BS31" s="712"/>
      <c r="BT31" s="712"/>
      <c r="BU31" s="712"/>
      <c r="BV31" s="712"/>
      <c r="BW31" s="712"/>
      <c r="BX31" s="713">
        <v>99.1</v>
      </c>
      <c r="BY31" s="712"/>
      <c r="BZ31" s="712"/>
      <c r="CA31" s="712"/>
      <c r="CB31" s="714"/>
      <c r="CD31" s="733"/>
      <c r="CE31" s="734"/>
      <c r="CF31" s="689" t="s">
        <v>313</v>
      </c>
      <c r="CG31" s="686"/>
      <c r="CH31" s="686"/>
      <c r="CI31" s="686"/>
      <c r="CJ31" s="686"/>
      <c r="CK31" s="686"/>
      <c r="CL31" s="686"/>
      <c r="CM31" s="686"/>
      <c r="CN31" s="686"/>
      <c r="CO31" s="686"/>
      <c r="CP31" s="686"/>
      <c r="CQ31" s="687"/>
      <c r="CR31" s="642">
        <v>114770</v>
      </c>
      <c r="CS31" s="661"/>
      <c r="CT31" s="661"/>
      <c r="CU31" s="661"/>
      <c r="CV31" s="661"/>
      <c r="CW31" s="661"/>
      <c r="CX31" s="661"/>
      <c r="CY31" s="662"/>
      <c r="CZ31" s="645">
        <v>0.1</v>
      </c>
      <c r="DA31" s="663"/>
      <c r="DB31" s="663"/>
      <c r="DC31" s="664"/>
      <c r="DD31" s="648">
        <v>112388</v>
      </c>
      <c r="DE31" s="661"/>
      <c r="DF31" s="661"/>
      <c r="DG31" s="661"/>
      <c r="DH31" s="661"/>
      <c r="DI31" s="661"/>
      <c r="DJ31" s="661"/>
      <c r="DK31" s="662"/>
      <c r="DL31" s="648">
        <v>112388</v>
      </c>
      <c r="DM31" s="661"/>
      <c r="DN31" s="661"/>
      <c r="DO31" s="661"/>
      <c r="DP31" s="661"/>
      <c r="DQ31" s="661"/>
      <c r="DR31" s="661"/>
      <c r="DS31" s="661"/>
      <c r="DT31" s="661"/>
      <c r="DU31" s="661"/>
      <c r="DV31" s="662"/>
      <c r="DW31" s="645">
        <v>0.3</v>
      </c>
      <c r="DX31" s="663"/>
      <c r="DY31" s="663"/>
      <c r="DZ31" s="663"/>
      <c r="EA31" s="663"/>
      <c r="EB31" s="663"/>
      <c r="EC31" s="681"/>
    </row>
    <row r="32" spans="2:133" ht="11.25" customHeight="1" x14ac:dyDescent="0.15">
      <c r="B32" s="725" t="s">
        <v>314</v>
      </c>
      <c r="C32" s="726"/>
      <c r="D32" s="726"/>
      <c r="E32" s="726"/>
      <c r="F32" s="726"/>
      <c r="G32" s="726"/>
      <c r="H32" s="726"/>
      <c r="I32" s="726"/>
      <c r="J32" s="726"/>
      <c r="K32" s="726"/>
      <c r="L32" s="726"/>
      <c r="M32" s="726"/>
      <c r="N32" s="726"/>
      <c r="O32" s="726"/>
      <c r="P32" s="726"/>
      <c r="Q32" s="727"/>
      <c r="R32" s="642" t="s">
        <v>128</v>
      </c>
      <c r="S32" s="643"/>
      <c r="T32" s="643"/>
      <c r="U32" s="643"/>
      <c r="V32" s="643"/>
      <c r="W32" s="643"/>
      <c r="X32" s="643"/>
      <c r="Y32" s="644"/>
      <c r="Z32" s="675" t="s">
        <v>239</v>
      </c>
      <c r="AA32" s="675"/>
      <c r="AB32" s="675"/>
      <c r="AC32" s="675"/>
      <c r="AD32" s="676" t="s">
        <v>128</v>
      </c>
      <c r="AE32" s="676"/>
      <c r="AF32" s="676"/>
      <c r="AG32" s="676"/>
      <c r="AH32" s="676"/>
      <c r="AI32" s="676"/>
      <c r="AJ32" s="676"/>
      <c r="AK32" s="676"/>
      <c r="AL32" s="645" t="s">
        <v>128</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99.2</v>
      </c>
      <c r="BH32" s="661"/>
      <c r="BI32" s="661"/>
      <c r="BJ32" s="661"/>
      <c r="BK32" s="661"/>
      <c r="BL32" s="661"/>
      <c r="BM32" s="646">
        <v>98.7</v>
      </c>
      <c r="BN32" s="707"/>
      <c r="BO32" s="707"/>
      <c r="BP32" s="707"/>
      <c r="BQ32" s="685"/>
      <c r="BR32" s="715">
        <v>99.4</v>
      </c>
      <c r="BS32" s="661"/>
      <c r="BT32" s="661"/>
      <c r="BU32" s="661"/>
      <c r="BV32" s="661"/>
      <c r="BW32" s="661"/>
      <c r="BX32" s="646">
        <v>98.8</v>
      </c>
      <c r="BY32" s="707"/>
      <c r="BZ32" s="707"/>
      <c r="CA32" s="707"/>
      <c r="CB32" s="685"/>
      <c r="CD32" s="735"/>
      <c r="CE32" s="736"/>
      <c r="CF32" s="689" t="s">
        <v>317</v>
      </c>
      <c r="CG32" s="686"/>
      <c r="CH32" s="686"/>
      <c r="CI32" s="686"/>
      <c r="CJ32" s="686"/>
      <c r="CK32" s="686"/>
      <c r="CL32" s="686"/>
      <c r="CM32" s="686"/>
      <c r="CN32" s="686"/>
      <c r="CO32" s="686"/>
      <c r="CP32" s="686"/>
      <c r="CQ32" s="687"/>
      <c r="CR32" s="642">
        <v>12</v>
      </c>
      <c r="CS32" s="643"/>
      <c r="CT32" s="643"/>
      <c r="CU32" s="643"/>
      <c r="CV32" s="643"/>
      <c r="CW32" s="643"/>
      <c r="CX32" s="643"/>
      <c r="CY32" s="644"/>
      <c r="CZ32" s="645">
        <v>0</v>
      </c>
      <c r="DA32" s="663"/>
      <c r="DB32" s="663"/>
      <c r="DC32" s="664"/>
      <c r="DD32" s="648">
        <v>12</v>
      </c>
      <c r="DE32" s="643"/>
      <c r="DF32" s="643"/>
      <c r="DG32" s="643"/>
      <c r="DH32" s="643"/>
      <c r="DI32" s="643"/>
      <c r="DJ32" s="643"/>
      <c r="DK32" s="644"/>
      <c r="DL32" s="648">
        <v>12</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8641193</v>
      </c>
      <c r="S33" s="643"/>
      <c r="T33" s="643"/>
      <c r="U33" s="643"/>
      <c r="V33" s="643"/>
      <c r="W33" s="643"/>
      <c r="X33" s="643"/>
      <c r="Y33" s="644"/>
      <c r="Z33" s="675">
        <v>9.8000000000000007</v>
      </c>
      <c r="AA33" s="675"/>
      <c r="AB33" s="675"/>
      <c r="AC33" s="675"/>
      <c r="AD33" s="676" t="s">
        <v>239</v>
      </c>
      <c r="AE33" s="676"/>
      <c r="AF33" s="676"/>
      <c r="AG33" s="676"/>
      <c r="AH33" s="676"/>
      <c r="AI33" s="676"/>
      <c r="AJ33" s="676"/>
      <c r="AK33" s="676"/>
      <c r="AL33" s="645" t="s">
        <v>239</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99.6</v>
      </c>
      <c r="BH33" s="627"/>
      <c r="BI33" s="627"/>
      <c r="BJ33" s="627"/>
      <c r="BK33" s="627"/>
      <c r="BL33" s="627"/>
      <c r="BM33" s="669">
        <v>99.1</v>
      </c>
      <c r="BN33" s="627"/>
      <c r="BO33" s="627"/>
      <c r="BP33" s="627"/>
      <c r="BQ33" s="671"/>
      <c r="BR33" s="706">
        <v>99.7</v>
      </c>
      <c r="BS33" s="627"/>
      <c r="BT33" s="627"/>
      <c r="BU33" s="627"/>
      <c r="BV33" s="627"/>
      <c r="BW33" s="627"/>
      <c r="BX33" s="669">
        <v>99.3</v>
      </c>
      <c r="BY33" s="627"/>
      <c r="BZ33" s="627"/>
      <c r="CA33" s="627"/>
      <c r="CB33" s="671"/>
      <c r="CD33" s="689" t="s">
        <v>320</v>
      </c>
      <c r="CE33" s="686"/>
      <c r="CF33" s="686"/>
      <c r="CG33" s="686"/>
      <c r="CH33" s="686"/>
      <c r="CI33" s="686"/>
      <c r="CJ33" s="686"/>
      <c r="CK33" s="686"/>
      <c r="CL33" s="686"/>
      <c r="CM33" s="686"/>
      <c r="CN33" s="686"/>
      <c r="CO33" s="686"/>
      <c r="CP33" s="686"/>
      <c r="CQ33" s="687"/>
      <c r="CR33" s="642">
        <v>50713355</v>
      </c>
      <c r="CS33" s="661"/>
      <c r="CT33" s="661"/>
      <c r="CU33" s="661"/>
      <c r="CV33" s="661"/>
      <c r="CW33" s="661"/>
      <c r="CX33" s="661"/>
      <c r="CY33" s="662"/>
      <c r="CZ33" s="645">
        <v>60.5</v>
      </c>
      <c r="DA33" s="663"/>
      <c r="DB33" s="663"/>
      <c r="DC33" s="664"/>
      <c r="DD33" s="648">
        <v>29882572</v>
      </c>
      <c r="DE33" s="661"/>
      <c r="DF33" s="661"/>
      <c r="DG33" s="661"/>
      <c r="DH33" s="661"/>
      <c r="DI33" s="661"/>
      <c r="DJ33" s="661"/>
      <c r="DK33" s="662"/>
      <c r="DL33" s="648">
        <v>21096407</v>
      </c>
      <c r="DM33" s="661"/>
      <c r="DN33" s="661"/>
      <c r="DO33" s="661"/>
      <c r="DP33" s="661"/>
      <c r="DQ33" s="661"/>
      <c r="DR33" s="661"/>
      <c r="DS33" s="661"/>
      <c r="DT33" s="661"/>
      <c r="DU33" s="661"/>
      <c r="DV33" s="662"/>
      <c r="DW33" s="645">
        <v>48</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536866</v>
      </c>
      <c r="S34" s="643"/>
      <c r="T34" s="643"/>
      <c r="U34" s="643"/>
      <c r="V34" s="643"/>
      <c r="W34" s="643"/>
      <c r="X34" s="643"/>
      <c r="Y34" s="644"/>
      <c r="Z34" s="675">
        <v>0.6</v>
      </c>
      <c r="AA34" s="675"/>
      <c r="AB34" s="675"/>
      <c r="AC34" s="675"/>
      <c r="AD34" s="676">
        <v>76908</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16084007</v>
      </c>
      <c r="CS34" s="643"/>
      <c r="CT34" s="643"/>
      <c r="CU34" s="643"/>
      <c r="CV34" s="643"/>
      <c r="CW34" s="643"/>
      <c r="CX34" s="643"/>
      <c r="CY34" s="644"/>
      <c r="CZ34" s="645">
        <v>19.2</v>
      </c>
      <c r="DA34" s="663"/>
      <c r="DB34" s="663"/>
      <c r="DC34" s="664"/>
      <c r="DD34" s="648">
        <v>12722774</v>
      </c>
      <c r="DE34" s="643"/>
      <c r="DF34" s="643"/>
      <c r="DG34" s="643"/>
      <c r="DH34" s="643"/>
      <c r="DI34" s="643"/>
      <c r="DJ34" s="643"/>
      <c r="DK34" s="644"/>
      <c r="DL34" s="648">
        <v>11791467</v>
      </c>
      <c r="DM34" s="643"/>
      <c r="DN34" s="643"/>
      <c r="DO34" s="643"/>
      <c r="DP34" s="643"/>
      <c r="DQ34" s="643"/>
      <c r="DR34" s="643"/>
      <c r="DS34" s="643"/>
      <c r="DT34" s="643"/>
      <c r="DU34" s="643"/>
      <c r="DV34" s="644"/>
      <c r="DW34" s="645">
        <v>26.8</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131452</v>
      </c>
      <c r="S35" s="643"/>
      <c r="T35" s="643"/>
      <c r="U35" s="643"/>
      <c r="V35" s="643"/>
      <c r="W35" s="643"/>
      <c r="X35" s="643"/>
      <c r="Y35" s="644"/>
      <c r="Z35" s="675">
        <v>0.1</v>
      </c>
      <c r="AA35" s="675"/>
      <c r="AB35" s="675"/>
      <c r="AC35" s="675"/>
      <c r="AD35" s="676" t="s">
        <v>128</v>
      </c>
      <c r="AE35" s="676"/>
      <c r="AF35" s="676"/>
      <c r="AG35" s="676"/>
      <c r="AH35" s="676"/>
      <c r="AI35" s="676"/>
      <c r="AJ35" s="676"/>
      <c r="AK35" s="676"/>
      <c r="AL35" s="645" t="s">
        <v>239</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665379</v>
      </c>
      <c r="CS35" s="661"/>
      <c r="CT35" s="661"/>
      <c r="CU35" s="661"/>
      <c r="CV35" s="661"/>
      <c r="CW35" s="661"/>
      <c r="CX35" s="661"/>
      <c r="CY35" s="662"/>
      <c r="CZ35" s="645">
        <v>0.8</v>
      </c>
      <c r="DA35" s="663"/>
      <c r="DB35" s="663"/>
      <c r="DC35" s="664"/>
      <c r="DD35" s="648">
        <v>648959</v>
      </c>
      <c r="DE35" s="661"/>
      <c r="DF35" s="661"/>
      <c r="DG35" s="661"/>
      <c r="DH35" s="661"/>
      <c r="DI35" s="661"/>
      <c r="DJ35" s="661"/>
      <c r="DK35" s="662"/>
      <c r="DL35" s="648">
        <v>648959</v>
      </c>
      <c r="DM35" s="661"/>
      <c r="DN35" s="661"/>
      <c r="DO35" s="661"/>
      <c r="DP35" s="661"/>
      <c r="DQ35" s="661"/>
      <c r="DR35" s="661"/>
      <c r="DS35" s="661"/>
      <c r="DT35" s="661"/>
      <c r="DU35" s="661"/>
      <c r="DV35" s="662"/>
      <c r="DW35" s="645">
        <v>1.5</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1951657</v>
      </c>
      <c r="S36" s="643"/>
      <c r="T36" s="643"/>
      <c r="U36" s="643"/>
      <c r="V36" s="643"/>
      <c r="W36" s="643"/>
      <c r="X36" s="643"/>
      <c r="Y36" s="644"/>
      <c r="Z36" s="675">
        <v>2.2000000000000002</v>
      </c>
      <c r="AA36" s="675"/>
      <c r="AB36" s="675"/>
      <c r="AC36" s="675"/>
      <c r="AD36" s="676" t="s">
        <v>239</v>
      </c>
      <c r="AE36" s="676"/>
      <c r="AF36" s="676"/>
      <c r="AG36" s="676"/>
      <c r="AH36" s="676"/>
      <c r="AI36" s="676"/>
      <c r="AJ36" s="676"/>
      <c r="AK36" s="676"/>
      <c r="AL36" s="645" t="s">
        <v>128</v>
      </c>
      <c r="AM36" s="646"/>
      <c r="AN36" s="646"/>
      <c r="AO36" s="677"/>
      <c r="AP36" s="235"/>
      <c r="AQ36" s="694" t="s">
        <v>328</v>
      </c>
      <c r="AR36" s="695"/>
      <c r="AS36" s="695"/>
      <c r="AT36" s="695"/>
      <c r="AU36" s="695"/>
      <c r="AV36" s="695"/>
      <c r="AW36" s="695"/>
      <c r="AX36" s="695"/>
      <c r="AY36" s="696"/>
      <c r="AZ36" s="697">
        <v>6292321</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140351</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24921696</v>
      </c>
      <c r="CS36" s="643"/>
      <c r="CT36" s="643"/>
      <c r="CU36" s="643"/>
      <c r="CV36" s="643"/>
      <c r="CW36" s="643"/>
      <c r="CX36" s="643"/>
      <c r="CY36" s="644"/>
      <c r="CZ36" s="645">
        <v>29.7</v>
      </c>
      <c r="DA36" s="663"/>
      <c r="DB36" s="663"/>
      <c r="DC36" s="664"/>
      <c r="DD36" s="648">
        <v>8076516</v>
      </c>
      <c r="DE36" s="643"/>
      <c r="DF36" s="643"/>
      <c r="DG36" s="643"/>
      <c r="DH36" s="643"/>
      <c r="DI36" s="643"/>
      <c r="DJ36" s="643"/>
      <c r="DK36" s="644"/>
      <c r="DL36" s="648">
        <v>5396212</v>
      </c>
      <c r="DM36" s="643"/>
      <c r="DN36" s="643"/>
      <c r="DO36" s="643"/>
      <c r="DP36" s="643"/>
      <c r="DQ36" s="643"/>
      <c r="DR36" s="643"/>
      <c r="DS36" s="643"/>
      <c r="DT36" s="643"/>
      <c r="DU36" s="643"/>
      <c r="DV36" s="644"/>
      <c r="DW36" s="645">
        <v>12.3</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2925803</v>
      </c>
      <c r="S37" s="643"/>
      <c r="T37" s="643"/>
      <c r="U37" s="643"/>
      <c r="V37" s="643"/>
      <c r="W37" s="643"/>
      <c r="X37" s="643"/>
      <c r="Y37" s="644"/>
      <c r="Z37" s="675">
        <v>3.3</v>
      </c>
      <c r="AA37" s="675"/>
      <c r="AB37" s="675"/>
      <c r="AC37" s="675"/>
      <c r="AD37" s="676" t="s">
        <v>128</v>
      </c>
      <c r="AE37" s="676"/>
      <c r="AF37" s="676"/>
      <c r="AG37" s="676"/>
      <c r="AH37" s="676"/>
      <c r="AI37" s="676"/>
      <c r="AJ37" s="676"/>
      <c r="AK37" s="676"/>
      <c r="AL37" s="645" t="s">
        <v>128</v>
      </c>
      <c r="AM37" s="646"/>
      <c r="AN37" s="646"/>
      <c r="AO37" s="677"/>
      <c r="AQ37" s="682" t="s">
        <v>332</v>
      </c>
      <c r="AR37" s="683"/>
      <c r="AS37" s="683"/>
      <c r="AT37" s="683"/>
      <c r="AU37" s="683"/>
      <c r="AV37" s="683"/>
      <c r="AW37" s="683"/>
      <c r="AX37" s="683"/>
      <c r="AY37" s="684"/>
      <c r="AZ37" s="642">
        <v>1211636</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-838756</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369778</v>
      </c>
      <c r="CS37" s="661"/>
      <c r="CT37" s="661"/>
      <c r="CU37" s="661"/>
      <c r="CV37" s="661"/>
      <c r="CW37" s="661"/>
      <c r="CX37" s="661"/>
      <c r="CY37" s="662"/>
      <c r="CZ37" s="645">
        <v>0.4</v>
      </c>
      <c r="DA37" s="663"/>
      <c r="DB37" s="663"/>
      <c r="DC37" s="664"/>
      <c r="DD37" s="648">
        <v>369778</v>
      </c>
      <c r="DE37" s="661"/>
      <c r="DF37" s="661"/>
      <c r="DG37" s="661"/>
      <c r="DH37" s="661"/>
      <c r="DI37" s="661"/>
      <c r="DJ37" s="661"/>
      <c r="DK37" s="662"/>
      <c r="DL37" s="648">
        <v>309275</v>
      </c>
      <c r="DM37" s="661"/>
      <c r="DN37" s="661"/>
      <c r="DO37" s="661"/>
      <c r="DP37" s="661"/>
      <c r="DQ37" s="661"/>
      <c r="DR37" s="661"/>
      <c r="DS37" s="661"/>
      <c r="DT37" s="661"/>
      <c r="DU37" s="661"/>
      <c r="DV37" s="662"/>
      <c r="DW37" s="645">
        <v>0.7</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467113</v>
      </c>
      <c r="S38" s="643"/>
      <c r="T38" s="643"/>
      <c r="U38" s="643"/>
      <c r="V38" s="643"/>
      <c r="W38" s="643"/>
      <c r="X38" s="643"/>
      <c r="Y38" s="644"/>
      <c r="Z38" s="675">
        <v>0.5</v>
      </c>
      <c r="AA38" s="675"/>
      <c r="AB38" s="675"/>
      <c r="AC38" s="675"/>
      <c r="AD38" s="676">
        <v>500</v>
      </c>
      <c r="AE38" s="676"/>
      <c r="AF38" s="676"/>
      <c r="AG38" s="676"/>
      <c r="AH38" s="676"/>
      <c r="AI38" s="676"/>
      <c r="AJ38" s="676"/>
      <c r="AK38" s="676"/>
      <c r="AL38" s="645">
        <v>0</v>
      </c>
      <c r="AM38" s="646"/>
      <c r="AN38" s="646"/>
      <c r="AO38" s="677"/>
      <c r="AQ38" s="682" t="s">
        <v>336</v>
      </c>
      <c r="AR38" s="683"/>
      <c r="AS38" s="683"/>
      <c r="AT38" s="683"/>
      <c r="AU38" s="683"/>
      <c r="AV38" s="683"/>
      <c r="AW38" s="683"/>
      <c r="AX38" s="683"/>
      <c r="AY38" s="684"/>
      <c r="AZ38" s="642">
        <v>129550</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20940</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4951135</v>
      </c>
      <c r="CS38" s="643"/>
      <c r="CT38" s="643"/>
      <c r="CU38" s="643"/>
      <c r="CV38" s="643"/>
      <c r="CW38" s="643"/>
      <c r="CX38" s="643"/>
      <c r="CY38" s="644"/>
      <c r="CZ38" s="645">
        <v>5.9</v>
      </c>
      <c r="DA38" s="663"/>
      <c r="DB38" s="663"/>
      <c r="DC38" s="664"/>
      <c r="DD38" s="648">
        <v>4374534</v>
      </c>
      <c r="DE38" s="643"/>
      <c r="DF38" s="643"/>
      <c r="DG38" s="643"/>
      <c r="DH38" s="643"/>
      <c r="DI38" s="643"/>
      <c r="DJ38" s="643"/>
      <c r="DK38" s="644"/>
      <c r="DL38" s="648">
        <v>3235716</v>
      </c>
      <c r="DM38" s="643"/>
      <c r="DN38" s="643"/>
      <c r="DO38" s="643"/>
      <c r="DP38" s="643"/>
      <c r="DQ38" s="643"/>
      <c r="DR38" s="643"/>
      <c r="DS38" s="643"/>
      <c r="DT38" s="643"/>
      <c r="DU38" s="643"/>
      <c r="DV38" s="644"/>
      <c r="DW38" s="645">
        <v>7.4</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131700</v>
      </c>
      <c r="S39" s="643"/>
      <c r="T39" s="643"/>
      <c r="U39" s="643"/>
      <c r="V39" s="643"/>
      <c r="W39" s="643"/>
      <c r="X39" s="643"/>
      <c r="Y39" s="644"/>
      <c r="Z39" s="675">
        <v>0.1</v>
      </c>
      <c r="AA39" s="675"/>
      <c r="AB39" s="675"/>
      <c r="AC39" s="675"/>
      <c r="AD39" s="676" t="s">
        <v>239</v>
      </c>
      <c r="AE39" s="676"/>
      <c r="AF39" s="676"/>
      <c r="AG39" s="676"/>
      <c r="AH39" s="676"/>
      <c r="AI39" s="676"/>
      <c r="AJ39" s="676"/>
      <c r="AK39" s="676"/>
      <c r="AL39" s="645" t="s">
        <v>239</v>
      </c>
      <c r="AM39" s="646"/>
      <c r="AN39" s="646"/>
      <c r="AO39" s="677"/>
      <c r="AQ39" s="682" t="s">
        <v>340</v>
      </c>
      <c r="AR39" s="683"/>
      <c r="AS39" s="683"/>
      <c r="AT39" s="683"/>
      <c r="AU39" s="683"/>
      <c r="AV39" s="683"/>
      <c r="AW39" s="683"/>
      <c r="AX39" s="683"/>
      <c r="AY39" s="684"/>
      <c r="AZ39" s="642">
        <v>44802</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29001</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4056081</v>
      </c>
      <c r="CS39" s="661"/>
      <c r="CT39" s="661"/>
      <c r="CU39" s="661"/>
      <c r="CV39" s="661"/>
      <c r="CW39" s="661"/>
      <c r="CX39" s="661"/>
      <c r="CY39" s="662"/>
      <c r="CZ39" s="645">
        <v>4.8</v>
      </c>
      <c r="DA39" s="663"/>
      <c r="DB39" s="663"/>
      <c r="DC39" s="664"/>
      <c r="DD39" s="648">
        <v>4024732</v>
      </c>
      <c r="DE39" s="661"/>
      <c r="DF39" s="661"/>
      <c r="DG39" s="661"/>
      <c r="DH39" s="661"/>
      <c r="DI39" s="661"/>
      <c r="DJ39" s="661"/>
      <c r="DK39" s="662"/>
      <c r="DL39" s="648" t="s">
        <v>239</v>
      </c>
      <c r="DM39" s="661"/>
      <c r="DN39" s="661"/>
      <c r="DO39" s="661"/>
      <c r="DP39" s="661"/>
      <c r="DQ39" s="661"/>
      <c r="DR39" s="661"/>
      <c r="DS39" s="661"/>
      <c r="DT39" s="661"/>
      <c r="DU39" s="661"/>
      <c r="DV39" s="662"/>
      <c r="DW39" s="645" t="s">
        <v>239</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239</v>
      </c>
      <c r="AM40" s="646"/>
      <c r="AN40" s="646"/>
      <c r="AO40" s="677"/>
      <c r="AQ40" s="682" t="s">
        <v>344</v>
      </c>
      <c r="AR40" s="683"/>
      <c r="AS40" s="683"/>
      <c r="AT40" s="683"/>
      <c r="AU40" s="683"/>
      <c r="AV40" s="683"/>
      <c r="AW40" s="683"/>
      <c r="AX40" s="683"/>
      <c r="AY40" s="684"/>
      <c r="AZ40" s="642" t="s">
        <v>128</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106</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35057</v>
      </c>
      <c r="CS40" s="643"/>
      <c r="CT40" s="643"/>
      <c r="CU40" s="643"/>
      <c r="CV40" s="643"/>
      <c r="CW40" s="643"/>
      <c r="CX40" s="643"/>
      <c r="CY40" s="644"/>
      <c r="CZ40" s="645">
        <v>0</v>
      </c>
      <c r="DA40" s="663"/>
      <c r="DB40" s="663"/>
      <c r="DC40" s="664"/>
      <c r="DD40" s="648">
        <v>35057</v>
      </c>
      <c r="DE40" s="643"/>
      <c r="DF40" s="643"/>
      <c r="DG40" s="643"/>
      <c r="DH40" s="643"/>
      <c r="DI40" s="643"/>
      <c r="DJ40" s="643"/>
      <c r="DK40" s="644"/>
      <c r="DL40" s="648">
        <v>24053</v>
      </c>
      <c r="DM40" s="643"/>
      <c r="DN40" s="643"/>
      <c r="DO40" s="643"/>
      <c r="DP40" s="643"/>
      <c r="DQ40" s="643"/>
      <c r="DR40" s="643"/>
      <c r="DS40" s="643"/>
      <c r="DT40" s="643"/>
      <c r="DU40" s="643"/>
      <c r="DV40" s="644"/>
      <c r="DW40" s="645">
        <v>0.1</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239</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128</v>
      </c>
      <c r="AM41" s="646"/>
      <c r="AN41" s="646"/>
      <c r="AO41" s="677"/>
      <c r="AQ41" s="682" t="s">
        <v>349</v>
      </c>
      <c r="AR41" s="683"/>
      <c r="AS41" s="683"/>
      <c r="AT41" s="683"/>
      <c r="AU41" s="683"/>
      <c r="AV41" s="683"/>
      <c r="AW41" s="683"/>
      <c r="AX41" s="683"/>
      <c r="AY41" s="684"/>
      <c r="AZ41" s="642">
        <v>1747393</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v>2</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128</v>
      </c>
      <c r="CS41" s="661"/>
      <c r="CT41" s="661"/>
      <c r="CU41" s="661"/>
      <c r="CV41" s="661"/>
      <c r="CW41" s="661"/>
      <c r="CX41" s="661"/>
      <c r="CY41" s="662"/>
      <c r="CZ41" s="645" t="s">
        <v>239</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t="s">
        <v>239</v>
      </c>
      <c r="S42" s="643"/>
      <c r="T42" s="643"/>
      <c r="U42" s="643"/>
      <c r="V42" s="643"/>
      <c r="W42" s="643"/>
      <c r="X42" s="643"/>
      <c r="Y42" s="644"/>
      <c r="Z42" s="675" t="s">
        <v>239</v>
      </c>
      <c r="AA42" s="675"/>
      <c r="AB42" s="675"/>
      <c r="AC42" s="675"/>
      <c r="AD42" s="676" t="s">
        <v>128</v>
      </c>
      <c r="AE42" s="676"/>
      <c r="AF42" s="676"/>
      <c r="AG42" s="676"/>
      <c r="AH42" s="676"/>
      <c r="AI42" s="676"/>
      <c r="AJ42" s="676"/>
      <c r="AK42" s="676"/>
      <c r="AL42" s="645" t="s">
        <v>239</v>
      </c>
      <c r="AM42" s="646"/>
      <c r="AN42" s="646"/>
      <c r="AO42" s="677"/>
      <c r="AQ42" s="678" t="s">
        <v>353</v>
      </c>
      <c r="AR42" s="679"/>
      <c r="AS42" s="679"/>
      <c r="AT42" s="679"/>
      <c r="AU42" s="679"/>
      <c r="AV42" s="679"/>
      <c r="AW42" s="679"/>
      <c r="AX42" s="679"/>
      <c r="AY42" s="680"/>
      <c r="AZ42" s="626">
        <v>3158940</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257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3992277</v>
      </c>
      <c r="CS42" s="643"/>
      <c r="CT42" s="643"/>
      <c r="CU42" s="643"/>
      <c r="CV42" s="643"/>
      <c r="CW42" s="643"/>
      <c r="CX42" s="643"/>
      <c r="CY42" s="644"/>
      <c r="CZ42" s="645">
        <v>4.8</v>
      </c>
      <c r="DA42" s="646"/>
      <c r="DB42" s="646"/>
      <c r="DC42" s="647"/>
      <c r="DD42" s="648">
        <v>1902294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88165578</v>
      </c>
      <c r="S43" s="665"/>
      <c r="T43" s="665"/>
      <c r="U43" s="665"/>
      <c r="V43" s="665"/>
      <c r="W43" s="665"/>
      <c r="X43" s="665"/>
      <c r="Y43" s="666"/>
      <c r="Z43" s="667">
        <v>100</v>
      </c>
      <c r="AA43" s="667"/>
      <c r="AB43" s="667"/>
      <c r="AC43" s="667"/>
      <c r="AD43" s="668">
        <v>43928640</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53369</v>
      </c>
      <c r="CS43" s="661"/>
      <c r="CT43" s="661"/>
      <c r="CU43" s="661"/>
      <c r="CV43" s="661"/>
      <c r="CW43" s="661"/>
      <c r="CX43" s="661"/>
      <c r="CY43" s="662"/>
      <c r="CZ43" s="645">
        <v>0.1</v>
      </c>
      <c r="DA43" s="663"/>
      <c r="DB43" s="663"/>
      <c r="DC43" s="664"/>
      <c r="DD43" s="648">
        <v>53369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3992277</v>
      </c>
      <c r="CS44" s="643"/>
      <c r="CT44" s="643"/>
      <c r="CU44" s="643"/>
      <c r="CV44" s="643"/>
      <c r="CW44" s="643"/>
      <c r="CX44" s="643"/>
      <c r="CY44" s="644"/>
      <c r="CZ44" s="645">
        <v>4.8</v>
      </c>
      <c r="DA44" s="646"/>
      <c r="DB44" s="646"/>
      <c r="DC44" s="647"/>
      <c r="DD44" s="648">
        <v>1902294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799958</v>
      </c>
      <c r="CS45" s="661"/>
      <c r="CT45" s="661"/>
      <c r="CU45" s="661"/>
      <c r="CV45" s="661"/>
      <c r="CW45" s="661"/>
      <c r="CX45" s="661"/>
      <c r="CY45" s="662"/>
      <c r="CZ45" s="645">
        <v>1</v>
      </c>
      <c r="DA45" s="663"/>
      <c r="DB45" s="663"/>
      <c r="DC45" s="664"/>
      <c r="DD45" s="648">
        <v>93202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3192319</v>
      </c>
      <c r="CS46" s="643"/>
      <c r="CT46" s="643"/>
      <c r="CU46" s="643"/>
      <c r="CV46" s="643"/>
      <c r="CW46" s="643"/>
      <c r="CX46" s="643"/>
      <c r="CY46" s="644"/>
      <c r="CZ46" s="645">
        <v>3.8</v>
      </c>
      <c r="DA46" s="646"/>
      <c r="DB46" s="646"/>
      <c r="DC46" s="647"/>
      <c r="DD46" s="648">
        <v>1809092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239</v>
      </c>
      <c r="CS47" s="661"/>
      <c r="CT47" s="661"/>
      <c r="CU47" s="661"/>
      <c r="CV47" s="661"/>
      <c r="CW47" s="661"/>
      <c r="CX47" s="661"/>
      <c r="CY47" s="662"/>
      <c r="CZ47" s="645" t="s">
        <v>239</v>
      </c>
      <c r="DA47" s="663"/>
      <c r="DB47" s="663"/>
      <c r="DC47" s="664"/>
      <c r="DD47" s="648" t="s">
        <v>239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239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83891129</v>
      </c>
      <c r="CS49" s="627"/>
      <c r="CT49" s="627"/>
      <c r="CU49" s="627"/>
      <c r="CV49" s="627"/>
      <c r="CW49" s="627"/>
      <c r="CX49" s="627"/>
      <c r="CY49" s="628"/>
      <c r="CZ49" s="629">
        <v>100</v>
      </c>
      <c r="DA49" s="630"/>
      <c r="DB49" s="630"/>
      <c r="DC49" s="631"/>
      <c r="DD49" s="632">
        <v>47924535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9IMBYKDA4TkHIuoVE40I/J1vkpUWblQAlSvseblrZPBuAYgmOp/mdH9qnCKVre3IToEldMTJAxPGHEp7w9U6vA==" saltValue="pFBwSQIaZ2liCiA8dClpo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1" zoomScaleNormal="81"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9" t="s">
        <v>368</v>
      </c>
      <c r="DK2" s="1170"/>
      <c r="DL2" s="1170"/>
      <c r="DM2" s="1170"/>
      <c r="DN2" s="1170"/>
      <c r="DO2" s="1171"/>
      <c r="DP2" s="251"/>
      <c r="DQ2" s="1169" t="s">
        <v>369</v>
      </c>
      <c r="DR2" s="1170"/>
      <c r="DS2" s="1170"/>
      <c r="DT2" s="1170"/>
      <c r="DU2" s="1170"/>
      <c r="DV2" s="1170"/>
      <c r="DW2" s="1170"/>
      <c r="DX2" s="1170"/>
      <c r="DY2" s="1170"/>
      <c r="DZ2" s="117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2" t="s">
        <v>370</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4" t="s">
        <v>372</v>
      </c>
      <c r="B5" s="1055"/>
      <c r="C5" s="1055"/>
      <c r="D5" s="1055"/>
      <c r="E5" s="1055"/>
      <c r="F5" s="1055"/>
      <c r="G5" s="1055"/>
      <c r="H5" s="1055"/>
      <c r="I5" s="1055"/>
      <c r="J5" s="1055"/>
      <c r="K5" s="1055"/>
      <c r="L5" s="1055"/>
      <c r="M5" s="1055"/>
      <c r="N5" s="1055"/>
      <c r="O5" s="1055"/>
      <c r="P5" s="1056"/>
      <c r="Q5" s="1060" t="s">
        <v>373</v>
      </c>
      <c r="R5" s="1061"/>
      <c r="S5" s="1061"/>
      <c r="T5" s="1061"/>
      <c r="U5" s="1062"/>
      <c r="V5" s="1060" t="s">
        <v>374</v>
      </c>
      <c r="W5" s="1061"/>
      <c r="X5" s="1061"/>
      <c r="Y5" s="1061"/>
      <c r="Z5" s="1062"/>
      <c r="AA5" s="1060" t="s">
        <v>375</v>
      </c>
      <c r="AB5" s="1061"/>
      <c r="AC5" s="1061"/>
      <c r="AD5" s="1061"/>
      <c r="AE5" s="1061"/>
      <c r="AF5" s="1172" t="s">
        <v>376</v>
      </c>
      <c r="AG5" s="1061"/>
      <c r="AH5" s="1061"/>
      <c r="AI5" s="1061"/>
      <c r="AJ5" s="1076"/>
      <c r="AK5" s="1061" t="s">
        <v>377</v>
      </c>
      <c r="AL5" s="1061"/>
      <c r="AM5" s="1061"/>
      <c r="AN5" s="1061"/>
      <c r="AO5" s="1062"/>
      <c r="AP5" s="1060" t="s">
        <v>378</v>
      </c>
      <c r="AQ5" s="1061"/>
      <c r="AR5" s="1061"/>
      <c r="AS5" s="1061"/>
      <c r="AT5" s="1062"/>
      <c r="AU5" s="1060" t="s">
        <v>379</v>
      </c>
      <c r="AV5" s="1061"/>
      <c r="AW5" s="1061"/>
      <c r="AX5" s="1061"/>
      <c r="AY5" s="1076"/>
      <c r="AZ5" s="258"/>
      <c r="BA5" s="258"/>
      <c r="BB5" s="258"/>
      <c r="BC5" s="258"/>
      <c r="BD5" s="258"/>
      <c r="BE5" s="259"/>
      <c r="BF5" s="259"/>
      <c r="BG5" s="259"/>
      <c r="BH5" s="259"/>
      <c r="BI5" s="259"/>
      <c r="BJ5" s="259"/>
      <c r="BK5" s="259"/>
      <c r="BL5" s="259"/>
      <c r="BM5" s="259"/>
      <c r="BN5" s="259"/>
      <c r="BO5" s="259"/>
      <c r="BP5" s="259"/>
      <c r="BQ5" s="1054" t="s">
        <v>380</v>
      </c>
      <c r="BR5" s="1055"/>
      <c r="BS5" s="1055"/>
      <c r="BT5" s="1055"/>
      <c r="BU5" s="1055"/>
      <c r="BV5" s="1055"/>
      <c r="BW5" s="1055"/>
      <c r="BX5" s="1055"/>
      <c r="BY5" s="1055"/>
      <c r="BZ5" s="1055"/>
      <c r="CA5" s="1055"/>
      <c r="CB5" s="1055"/>
      <c r="CC5" s="1055"/>
      <c r="CD5" s="1055"/>
      <c r="CE5" s="1055"/>
      <c r="CF5" s="1055"/>
      <c r="CG5" s="1056"/>
      <c r="CH5" s="1060" t="s">
        <v>381</v>
      </c>
      <c r="CI5" s="1061"/>
      <c r="CJ5" s="1061"/>
      <c r="CK5" s="1061"/>
      <c r="CL5" s="1062"/>
      <c r="CM5" s="1060" t="s">
        <v>382</v>
      </c>
      <c r="CN5" s="1061"/>
      <c r="CO5" s="1061"/>
      <c r="CP5" s="1061"/>
      <c r="CQ5" s="1062"/>
      <c r="CR5" s="1060" t="s">
        <v>383</v>
      </c>
      <c r="CS5" s="1061"/>
      <c r="CT5" s="1061"/>
      <c r="CU5" s="1061"/>
      <c r="CV5" s="1062"/>
      <c r="CW5" s="1060" t="s">
        <v>384</v>
      </c>
      <c r="CX5" s="1061"/>
      <c r="CY5" s="1061"/>
      <c r="CZ5" s="1061"/>
      <c r="DA5" s="1062"/>
      <c r="DB5" s="1060" t="s">
        <v>385</v>
      </c>
      <c r="DC5" s="1061"/>
      <c r="DD5" s="1061"/>
      <c r="DE5" s="1061"/>
      <c r="DF5" s="1062"/>
      <c r="DG5" s="1157" t="s">
        <v>386</v>
      </c>
      <c r="DH5" s="1158"/>
      <c r="DI5" s="1158"/>
      <c r="DJ5" s="1158"/>
      <c r="DK5" s="1159"/>
      <c r="DL5" s="1157" t="s">
        <v>387</v>
      </c>
      <c r="DM5" s="1158"/>
      <c r="DN5" s="1158"/>
      <c r="DO5" s="1158"/>
      <c r="DP5" s="1159"/>
      <c r="DQ5" s="1060" t="s">
        <v>388</v>
      </c>
      <c r="DR5" s="1061"/>
      <c r="DS5" s="1061"/>
      <c r="DT5" s="1061"/>
      <c r="DU5" s="1062"/>
      <c r="DV5" s="1060" t="s">
        <v>379</v>
      </c>
      <c r="DW5" s="1061"/>
      <c r="DX5" s="1061"/>
      <c r="DY5" s="1061"/>
      <c r="DZ5" s="1076"/>
      <c r="EA5" s="256"/>
    </row>
    <row r="6" spans="1:131" s="257" customFormat="1" ht="26.25" customHeight="1" thickBot="1" x14ac:dyDescent="0.2">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73"/>
      <c r="AG6" s="1064"/>
      <c r="AH6" s="1064"/>
      <c r="AI6" s="1064"/>
      <c r="AJ6" s="1077"/>
      <c r="AK6" s="1064"/>
      <c r="AL6" s="1064"/>
      <c r="AM6" s="1064"/>
      <c r="AN6" s="1064"/>
      <c r="AO6" s="1065"/>
      <c r="AP6" s="1063"/>
      <c r="AQ6" s="1064"/>
      <c r="AR6" s="1064"/>
      <c r="AS6" s="1064"/>
      <c r="AT6" s="1065"/>
      <c r="AU6" s="1063"/>
      <c r="AV6" s="1064"/>
      <c r="AW6" s="1064"/>
      <c r="AX6" s="1064"/>
      <c r="AY6" s="1077"/>
      <c r="AZ6" s="254"/>
      <c r="BA6" s="254"/>
      <c r="BB6" s="254"/>
      <c r="BC6" s="254"/>
      <c r="BD6" s="254"/>
      <c r="BE6" s="255"/>
      <c r="BF6" s="255"/>
      <c r="BG6" s="255"/>
      <c r="BH6" s="255"/>
      <c r="BI6" s="255"/>
      <c r="BJ6" s="255"/>
      <c r="BK6" s="255"/>
      <c r="BL6" s="255"/>
      <c r="BM6" s="255"/>
      <c r="BN6" s="255"/>
      <c r="BO6" s="255"/>
      <c r="BP6" s="255"/>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60"/>
      <c r="DH6" s="1161"/>
      <c r="DI6" s="1161"/>
      <c r="DJ6" s="1161"/>
      <c r="DK6" s="1162"/>
      <c r="DL6" s="1160"/>
      <c r="DM6" s="1161"/>
      <c r="DN6" s="1161"/>
      <c r="DO6" s="1161"/>
      <c r="DP6" s="1162"/>
      <c r="DQ6" s="1063"/>
      <c r="DR6" s="1064"/>
      <c r="DS6" s="1064"/>
      <c r="DT6" s="1064"/>
      <c r="DU6" s="1065"/>
      <c r="DV6" s="1063"/>
      <c r="DW6" s="1064"/>
      <c r="DX6" s="1064"/>
      <c r="DY6" s="1064"/>
      <c r="DZ6" s="1077"/>
      <c r="EA6" s="256"/>
    </row>
    <row r="7" spans="1:131" s="257" customFormat="1" ht="26.25" customHeight="1" thickTop="1" x14ac:dyDescent="0.15">
      <c r="A7" s="260">
        <v>1</v>
      </c>
      <c r="B7" s="1109" t="s">
        <v>389</v>
      </c>
      <c r="C7" s="1110"/>
      <c r="D7" s="1110"/>
      <c r="E7" s="1110"/>
      <c r="F7" s="1110"/>
      <c r="G7" s="1110"/>
      <c r="H7" s="1110"/>
      <c r="I7" s="1110"/>
      <c r="J7" s="1110"/>
      <c r="K7" s="1110"/>
      <c r="L7" s="1110"/>
      <c r="M7" s="1110"/>
      <c r="N7" s="1110"/>
      <c r="O7" s="1110"/>
      <c r="P7" s="1111"/>
      <c r="Q7" s="1163">
        <v>88166</v>
      </c>
      <c r="R7" s="1164"/>
      <c r="S7" s="1164"/>
      <c r="T7" s="1164"/>
      <c r="U7" s="1164"/>
      <c r="V7" s="1164">
        <v>83891</v>
      </c>
      <c r="W7" s="1164"/>
      <c r="X7" s="1164"/>
      <c r="Y7" s="1164"/>
      <c r="Z7" s="1164"/>
      <c r="AA7" s="1164">
        <v>4274</v>
      </c>
      <c r="AB7" s="1164"/>
      <c r="AC7" s="1164"/>
      <c r="AD7" s="1164"/>
      <c r="AE7" s="1165"/>
      <c r="AF7" s="1166">
        <v>4274</v>
      </c>
      <c r="AG7" s="1167"/>
      <c r="AH7" s="1167"/>
      <c r="AI7" s="1167"/>
      <c r="AJ7" s="1168"/>
      <c r="AK7" s="1150">
        <v>1982</v>
      </c>
      <c r="AL7" s="1151"/>
      <c r="AM7" s="1151"/>
      <c r="AN7" s="1151"/>
      <c r="AO7" s="1151"/>
      <c r="AP7" s="1151">
        <v>11781</v>
      </c>
      <c r="AQ7" s="1151"/>
      <c r="AR7" s="1151"/>
      <c r="AS7" s="1151"/>
      <c r="AT7" s="1151"/>
      <c r="AU7" s="1152"/>
      <c r="AV7" s="1152"/>
      <c r="AW7" s="1152"/>
      <c r="AX7" s="1152"/>
      <c r="AY7" s="1153"/>
      <c r="AZ7" s="254"/>
      <c r="BA7" s="254"/>
      <c r="BB7" s="254"/>
      <c r="BC7" s="254"/>
      <c r="BD7" s="254"/>
      <c r="BE7" s="255"/>
      <c r="BF7" s="255"/>
      <c r="BG7" s="255"/>
      <c r="BH7" s="255"/>
      <c r="BI7" s="255"/>
      <c r="BJ7" s="255"/>
      <c r="BK7" s="255"/>
      <c r="BL7" s="255"/>
      <c r="BM7" s="255"/>
      <c r="BN7" s="255"/>
      <c r="BO7" s="255"/>
      <c r="BP7" s="255"/>
      <c r="BQ7" s="261">
        <v>1</v>
      </c>
      <c r="BR7" s="262"/>
      <c r="BS7" s="1154" t="s">
        <v>588</v>
      </c>
      <c r="BT7" s="1155"/>
      <c r="BU7" s="1155"/>
      <c r="BV7" s="1155"/>
      <c r="BW7" s="1155"/>
      <c r="BX7" s="1155"/>
      <c r="BY7" s="1155"/>
      <c r="BZ7" s="1155"/>
      <c r="CA7" s="1155"/>
      <c r="CB7" s="1155"/>
      <c r="CC7" s="1155"/>
      <c r="CD7" s="1155"/>
      <c r="CE7" s="1155"/>
      <c r="CF7" s="1155"/>
      <c r="CG7" s="1156"/>
      <c r="CH7" s="1147">
        <v>151</v>
      </c>
      <c r="CI7" s="1148"/>
      <c r="CJ7" s="1148"/>
      <c r="CK7" s="1148"/>
      <c r="CL7" s="1149"/>
      <c r="CM7" s="1147">
        <v>7899</v>
      </c>
      <c r="CN7" s="1148"/>
      <c r="CO7" s="1148"/>
      <c r="CP7" s="1148"/>
      <c r="CQ7" s="1149"/>
      <c r="CR7" s="1147">
        <v>10</v>
      </c>
      <c r="CS7" s="1148"/>
      <c r="CT7" s="1148"/>
      <c r="CU7" s="1148"/>
      <c r="CV7" s="1149"/>
      <c r="CW7" s="1147" t="s">
        <v>518</v>
      </c>
      <c r="CX7" s="1148"/>
      <c r="CY7" s="1148"/>
      <c r="CZ7" s="1148"/>
      <c r="DA7" s="1149"/>
      <c r="DB7" s="1147">
        <v>1990</v>
      </c>
      <c r="DC7" s="1148"/>
      <c r="DD7" s="1148"/>
      <c r="DE7" s="1148"/>
      <c r="DF7" s="1149"/>
      <c r="DG7" s="1147" t="s">
        <v>518</v>
      </c>
      <c r="DH7" s="1148"/>
      <c r="DI7" s="1148"/>
      <c r="DJ7" s="1148"/>
      <c r="DK7" s="1149"/>
      <c r="DL7" s="1147" t="s">
        <v>518</v>
      </c>
      <c r="DM7" s="1148"/>
      <c r="DN7" s="1148"/>
      <c r="DO7" s="1148"/>
      <c r="DP7" s="1149"/>
      <c r="DQ7" s="1147" t="s">
        <v>518</v>
      </c>
      <c r="DR7" s="1148"/>
      <c r="DS7" s="1148"/>
      <c r="DT7" s="1148"/>
      <c r="DU7" s="1149"/>
      <c r="DV7" s="1174"/>
      <c r="DW7" s="1175"/>
      <c r="DX7" s="1175"/>
      <c r="DY7" s="1175"/>
      <c r="DZ7" s="1176"/>
      <c r="EA7" s="256"/>
    </row>
    <row r="8" spans="1:131" s="257" customFormat="1" ht="26.25" customHeight="1" x14ac:dyDescent="0.15">
      <c r="A8" s="263">
        <v>2</v>
      </c>
      <c r="B8" s="1096"/>
      <c r="C8" s="1097"/>
      <c r="D8" s="1097"/>
      <c r="E8" s="1097"/>
      <c r="F8" s="1097"/>
      <c r="G8" s="1097"/>
      <c r="H8" s="1097"/>
      <c r="I8" s="1097"/>
      <c r="J8" s="1097"/>
      <c r="K8" s="1097"/>
      <c r="L8" s="1097"/>
      <c r="M8" s="1097"/>
      <c r="N8" s="1097"/>
      <c r="O8" s="1097"/>
      <c r="P8" s="1098"/>
      <c r="Q8" s="1102"/>
      <c r="R8" s="1103"/>
      <c r="S8" s="1103"/>
      <c r="T8" s="1103"/>
      <c r="U8" s="1103"/>
      <c r="V8" s="1103"/>
      <c r="W8" s="1103"/>
      <c r="X8" s="1103"/>
      <c r="Y8" s="1103"/>
      <c r="Z8" s="1103"/>
      <c r="AA8" s="1103"/>
      <c r="AB8" s="1103"/>
      <c r="AC8" s="1103"/>
      <c r="AD8" s="1103"/>
      <c r="AE8" s="1104"/>
      <c r="AF8" s="1078"/>
      <c r="AG8" s="1079"/>
      <c r="AH8" s="1079"/>
      <c r="AI8" s="1079"/>
      <c r="AJ8" s="1080"/>
      <c r="AK8" s="1145"/>
      <c r="AL8" s="1146"/>
      <c r="AM8" s="1146"/>
      <c r="AN8" s="1146"/>
      <c r="AO8" s="1146"/>
      <c r="AP8" s="1146"/>
      <c r="AQ8" s="1146"/>
      <c r="AR8" s="1146"/>
      <c r="AS8" s="1146"/>
      <c r="AT8" s="1146"/>
      <c r="AU8" s="1143"/>
      <c r="AV8" s="1143"/>
      <c r="AW8" s="1143"/>
      <c r="AX8" s="1143"/>
      <c r="AY8" s="1144"/>
      <c r="AZ8" s="254"/>
      <c r="BA8" s="254"/>
      <c r="BB8" s="254"/>
      <c r="BC8" s="254"/>
      <c r="BD8" s="254"/>
      <c r="BE8" s="255"/>
      <c r="BF8" s="255"/>
      <c r="BG8" s="255"/>
      <c r="BH8" s="255"/>
      <c r="BI8" s="255"/>
      <c r="BJ8" s="255"/>
      <c r="BK8" s="255"/>
      <c r="BL8" s="255"/>
      <c r="BM8" s="255"/>
      <c r="BN8" s="255"/>
      <c r="BO8" s="255"/>
      <c r="BP8" s="255"/>
      <c r="BQ8" s="264">
        <v>2</v>
      </c>
      <c r="BR8" s="265"/>
      <c r="BS8" s="1073" t="s">
        <v>589</v>
      </c>
      <c r="BT8" s="1074"/>
      <c r="BU8" s="1074"/>
      <c r="BV8" s="1074"/>
      <c r="BW8" s="1074"/>
      <c r="BX8" s="1074"/>
      <c r="BY8" s="1074"/>
      <c r="BZ8" s="1074"/>
      <c r="CA8" s="1074"/>
      <c r="CB8" s="1074"/>
      <c r="CC8" s="1074"/>
      <c r="CD8" s="1074"/>
      <c r="CE8" s="1074"/>
      <c r="CF8" s="1074"/>
      <c r="CG8" s="1075"/>
      <c r="CH8" s="1048">
        <v>-49</v>
      </c>
      <c r="CI8" s="1049"/>
      <c r="CJ8" s="1049"/>
      <c r="CK8" s="1049"/>
      <c r="CL8" s="1050"/>
      <c r="CM8" s="1048">
        <v>1222</v>
      </c>
      <c r="CN8" s="1049"/>
      <c r="CO8" s="1049"/>
      <c r="CP8" s="1049"/>
      <c r="CQ8" s="1050"/>
      <c r="CR8" s="1048">
        <v>416</v>
      </c>
      <c r="CS8" s="1049"/>
      <c r="CT8" s="1049"/>
      <c r="CU8" s="1049"/>
      <c r="CV8" s="1050"/>
      <c r="CW8" s="1048">
        <v>67</v>
      </c>
      <c r="CX8" s="1049"/>
      <c r="CY8" s="1049"/>
      <c r="CZ8" s="1049"/>
      <c r="DA8" s="1050"/>
      <c r="DB8" s="1048" t="s">
        <v>518</v>
      </c>
      <c r="DC8" s="1049"/>
      <c r="DD8" s="1049"/>
      <c r="DE8" s="1049"/>
      <c r="DF8" s="1050"/>
      <c r="DG8" s="1048" t="s">
        <v>518</v>
      </c>
      <c r="DH8" s="1049"/>
      <c r="DI8" s="1049"/>
      <c r="DJ8" s="1049"/>
      <c r="DK8" s="1050"/>
      <c r="DL8" s="1048" t="s">
        <v>518</v>
      </c>
      <c r="DM8" s="1049"/>
      <c r="DN8" s="1049"/>
      <c r="DO8" s="1049"/>
      <c r="DP8" s="1050"/>
      <c r="DQ8" s="1048" t="s">
        <v>518</v>
      </c>
      <c r="DR8" s="1049"/>
      <c r="DS8" s="1049"/>
      <c r="DT8" s="1049"/>
      <c r="DU8" s="1050"/>
      <c r="DV8" s="1051"/>
      <c r="DW8" s="1052"/>
      <c r="DX8" s="1052"/>
      <c r="DY8" s="1052"/>
      <c r="DZ8" s="1053"/>
      <c r="EA8" s="256"/>
    </row>
    <row r="9" spans="1:131" s="257" customFormat="1" ht="26.25" customHeight="1" x14ac:dyDescent="0.15">
      <c r="A9" s="263">
        <v>3</v>
      </c>
      <c r="B9" s="1096"/>
      <c r="C9" s="1097"/>
      <c r="D9" s="1097"/>
      <c r="E9" s="1097"/>
      <c r="F9" s="1097"/>
      <c r="G9" s="1097"/>
      <c r="H9" s="1097"/>
      <c r="I9" s="1097"/>
      <c r="J9" s="1097"/>
      <c r="K9" s="1097"/>
      <c r="L9" s="1097"/>
      <c r="M9" s="1097"/>
      <c r="N9" s="1097"/>
      <c r="O9" s="1097"/>
      <c r="P9" s="1098"/>
      <c r="Q9" s="1102"/>
      <c r="R9" s="1103"/>
      <c r="S9" s="1103"/>
      <c r="T9" s="1103"/>
      <c r="U9" s="1103"/>
      <c r="V9" s="1103"/>
      <c r="W9" s="1103"/>
      <c r="X9" s="1103"/>
      <c r="Y9" s="1103"/>
      <c r="Z9" s="1103"/>
      <c r="AA9" s="1103"/>
      <c r="AB9" s="1103"/>
      <c r="AC9" s="1103"/>
      <c r="AD9" s="1103"/>
      <c r="AE9" s="1104"/>
      <c r="AF9" s="1078"/>
      <c r="AG9" s="1079"/>
      <c r="AH9" s="1079"/>
      <c r="AI9" s="1079"/>
      <c r="AJ9" s="1080"/>
      <c r="AK9" s="1145"/>
      <c r="AL9" s="1146"/>
      <c r="AM9" s="1146"/>
      <c r="AN9" s="1146"/>
      <c r="AO9" s="1146"/>
      <c r="AP9" s="1146"/>
      <c r="AQ9" s="1146"/>
      <c r="AR9" s="1146"/>
      <c r="AS9" s="1146"/>
      <c r="AT9" s="1146"/>
      <c r="AU9" s="1143"/>
      <c r="AV9" s="1143"/>
      <c r="AW9" s="1143"/>
      <c r="AX9" s="1143"/>
      <c r="AY9" s="1144"/>
      <c r="AZ9" s="254"/>
      <c r="BA9" s="254"/>
      <c r="BB9" s="254"/>
      <c r="BC9" s="254"/>
      <c r="BD9" s="254"/>
      <c r="BE9" s="255"/>
      <c r="BF9" s="255"/>
      <c r="BG9" s="255"/>
      <c r="BH9" s="255"/>
      <c r="BI9" s="255"/>
      <c r="BJ9" s="255"/>
      <c r="BK9" s="255"/>
      <c r="BL9" s="255"/>
      <c r="BM9" s="255"/>
      <c r="BN9" s="255"/>
      <c r="BO9" s="255"/>
      <c r="BP9" s="255"/>
      <c r="BQ9" s="264">
        <v>3</v>
      </c>
      <c r="BR9" s="265"/>
      <c r="BS9" s="1073" t="s">
        <v>590</v>
      </c>
      <c r="BT9" s="1074"/>
      <c r="BU9" s="1074"/>
      <c r="BV9" s="1074"/>
      <c r="BW9" s="1074"/>
      <c r="BX9" s="1074"/>
      <c r="BY9" s="1074"/>
      <c r="BZ9" s="1074"/>
      <c r="CA9" s="1074"/>
      <c r="CB9" s="1074"/>
      <c r="CC9" s="1074"/>
      <c r="CD9" s="1074"/>
      <c r="CE9" s="1074"/>
      <c r="CF9" s="1074"/>
      <c r="CG9" s="1075"/>
      <c r="CH9" s="1048">
        <v>0</v>
      </c>
      <c r="CI9" s="1049"/>
      <c r="CJ9" s="1049"/>
      <c r="CK9" s="1049"/>
      <c r="CL9" s="1050"/>
      <c r="CM9" s="1048">
        <v>874</v>
      </c>
      <c r="CN9" s="1049"/>
      <c r="CO9" s="1049"/>
      <c r="CP9" s="1049"/>
      <c r="CQ9" s="1050"/>
      <c r="CR9" s="1048">
        <v>800</v>
      </c>
      <c r="CS9" s="1049"/>
      <c r="CT9" s="1049"/>
      <c r="CU9" s="1049"/>
      <c r="CV9" s="1050"/>
      <c r="CW9" s="1048" t="s">
        <v>518</v>
      </c>
      <c r="CX9" s="1049"/>
      <c r="CY9" s="1049"/>
      <c r="CZ9" s="1049"/>
      <c r="DA9" s="1050"/>
      <c r="DB9" s="1048" t="s">
        <v>518</v>
      </c>
      <c r="DC9" s="1049"/>
      <c r="DD9" s="1049"/>
      <c r="DE9" s="1049"/>
      <c r="DF9" s="1050"/>
      <c r="DG9" s="1048" t="s">
        <v>518</v>
      </c>
      <c r="DH9" s="1049"/>
      <c r="DI9" s="1049"/>
      <c r="DJ9" s="1049"/>
      <c r="DK9" s="1050"/>
      <c r="DL9" s="1048" t="s">
        <v>518</v>
      </c>
      <c r="DM9" s="1049"/>
      <c r="DN9" s="1049"/>
      <c r="DO9" s="1049"/>
      <c r="DP9" s="1050"/>
      <c r="DQ9" s="1048" t="s">
        <v>518</v>
      </c>
      <c r="DR9" s="1049"/>
      <c r="DS9" s="1049"/>
      <c r="DT9" s="1049"/>
      <c r="DU9" s="1050"/>
      <c r="DV9" s="1051"/>
      <c r="DW9" s="1052"/>
      <c r="DX9" s="1052"/>
      <c r="DY9" s="1052"/>
      <c r="DZ9" s="1053"/>
      <c r="EA9" s="256"/>
    </row>
    <row r="10" spans="1:131" s="257" customFormat="1" ht="26.25" customHeight="1" x14ac:dyDescent="0.15">
      <c r="A10" s="263">
        <v>4</v>
      </c>
      <c r="B10" s="1096"/>
      <c r="C10" s="1097"/>
      <c r="D10" s="1097"/>
      <c r="E10" s="1097"/>
      <c r="F10" s="1097"/>
      <c r="G10" s="1097"/>
      <c r="H10" s="1097"/>
      <c r="I10" s="1097"/>
      <c r="J10" s="1097"/>
      <c r="K10" s="1097"/>
      <c r="L10" s="1097"/>
      <c r="M10" s="1097"/>
      <c r="N10" s="1097"/>
      <c r="O10" s="1097"/>
      <c r="P10" s="1098"/>
      <c r="Q10" s="1102"/>
      <c r="R10" s="1103"/>
      <c r="S10" s="1103"/>
      <c r="T10" s="1103"/>
      <c r="U10" s="1103"/>
      <c r="V10" s="1103"/>
      <c r="W10" s="1103"/>
      <c r="X10" s="1103"/>
      <c r="Y10" s="1103"/>
      <c r="Z10" s="1103"/>
      <c r="AA10" s="1103"/>
      <c r="AB10" s="1103"/>
      <c r="AC10" s="1103"/>
      <c r="AD10" s="1103"/>
      <c r="AE10" s="1104"/>
      <c r="AF10" s="1078"/>
      <c r="AG10" s="1079"/>
      <c r="AH10" s="1079"/>
      <c r="AI10" s="1079"/>
      <c r="AJ10" s="1080"/>
      <c r="AK10" s="1145"/>
      <c r="AL10" s="1146"/>
      <c r="AM10" s="1146"/>
      <c r="AN10" s="1146"/>
      <c r="AO10" s="1146"/>
      <c r="AP10" s="1146"/>
      <c r="AQ10" s="1146"/>
      <c r="AR10" s="1146"/>
      <c r="AS10" s="1146"/>
      <c r="AT10" s="1146"/>
      <c r="AU10" s="1143"/>
      <c r="AV10" s="1143"/>
      <c r="AW10" s="1143"/>
      <c r="AX10" s="1143"/>
      <c r="AY10" s="1144"/>
      <c r="AZ10" s="254"/>
      <c r="BA10" s="254"/>
      <c r="BB10" s="254"/>
      <c r="BC10" s="254"/>
      <c r="BD10" s="254"/>
      <c r="BE10" s="255"/>
      <c r="BF10" s="255"/>
      <c r="BG10" s="255"/>
      <c r="BH10" s="255"/>
      <c r="BI10" s="255"/>
      <c r="BJ10" s="255"/>
      <c r="BK10" s="255"/>
      <c r="BL10" s="255"/>
      <c r="BM10" s="255"/>
      <c r="BN10" s="255"/>
      <c r="BO10" s="255"/>
      <c r="BP10" s="255"/>
      <c r="BQ10" s="264">
        <v>4</v>
      </c>
      <c r="BR10" s="265"/>
      <c r="BS10" s="1073" t="s">
        <v>591</v>
      </c>
      <c r="BT10" s="1074"/>
      <c r="BU10" s="1074"/>
      <c r="BV10" s="1074"/>
      <c r="BW10" s="1074"/>
      <c r="BX10" s="1074"/>
      <c r="BY10" s="1074"/>
      <c r="BZ10" s="1074"/>
      <c r="CA10" s="1074"/>
      <c r="CB10" s="1074"/>
      <c r="CC10" s="1074"/>
      <c r="CD10" s="1074"/>
      <c r="CE10" s="1074"/>
      <c r="CF10" s="1074"/>
      <c r="CG10" s="1075"/>
      <c r="CH10" s="1048">
        <v>-10</v>
      </c>
      <c r="CI10" s="1049"/>
      <c r="CJ10" s="1049"/>
      <c r="CK10" s="1049"/>
      <c r="CL10" s="1050"/>
      <c r="CM10" s="1048">
        <v>681</v>
      </c>
      <c r="CN10" s="1049"/>
      <c r="CO10" s="1049"/>
      <c r="CP10" s="1049"/>
      <c r="CQ10" s="1050"/>
      <c r="CR10" s="1048">
        <v>400</v>
      </c>
      <c r="CS10" s="1049"/>
      <c r="CT10" s="1049"/>
      <c r="CU10" s="1049"/>
      <c r="CV10" s="1050"/>
      <c r="CW10" s="1048">
        <v>149</v>
      </c>
      <c r="CX10" s="1049"/>
      <c r="CY10" s="1049"/>
      <c r="CZ10" s="1049"/>
      <c r="DA10" s="1050"/>
      <c r="DB10" s="1048" t="s">
        <v>518</v>
      </c>
      <c r="DC10" s="1049"/>
      <c r="DD10" s="1049"/>
      <c r="DE10" s="1049"/>
      <c r="DF10" s="1050"/>
      <c r="DG10" s="1048" t="s">
        <v>518</v>
      </c>
      <c r="DH10" s="1049"/>
      <c r="DI10" s="1049"/>
      <c r="DJ10" s="1049"/>
      <c r="DK10" s="1050"/>
      <c r="DL10" s="1048" t="s">
        <v>518</v>
      </c>
      <c r="DM10" s="1049"/>
      <c r="DN10" s="1049"/>
      <c r="DO10" s="1049"/>
      <c r="DP10" s="1050"/>
      <c r="DQ10" s="1048" t="s">
        <v>518</v>
      </c>
      <c r="DR10" s="1049"/>
      <c r="DS10" s="1049"/>
      <c r="DT10" s="1049"/>
      <c r="DU10" s="1050"/>
      <c r="DV10" s="1051"/>
      <c r="DW10" s="1052"/>
      <c r="DX10" s="1052"/>
      <c r="DY10" s="1052"/>
      <c r="DZ10" s="1053"/>
      <c r="EA10" s="256"/>
    </row>
    <row r="11" spans="1:131" s="257" customFormat="1" ht="26.25" customHeight="1" x14ac:dyDescent="0.15">
      <c r="A11" s="263">
        <v>5</v>
      </c>
      <c r="B11" s="1096"/>
      <c r="C11" s="1097"/>
      <c r="D11" s="1097"/>
      <c r="E11" s="1097"/>
      <c r="F11" s="1097"/>
      <c r="G11" s="1097"/>
      <c r="H11" s="1097"/>
      <c r="I11" s="1097"/>
      <c r="J11" s="1097"/>
      <c r="K11" s="1097"/>
      <c r="L11" s="1097"/>
      <c r="M11" s="1097"/>
      <c r="N11" s="1097"/>
      <c r="O11" s="1097"/>
      <c r="P11" s="1098"/>
      <c r="Q11" s="1102"/>
      <c r="R11" s="1103"/>
      <c r="S11" s="1103"/>
      <c r="T11" s="1103"/>
      <c r="U11" s="1103"/>
      <c r="V11" s="1103"/>
      <c r="W11" s="1103"/>
      <c r="X11" s="1103"/>
      <c r="Y11" s="1103"/>
      <c r="Z11" s="1103"/>
      <c r="AA11" s="1103"/>
      <c r="AB11" s="1103"/>
      <c r="AC11" s="1103"/>
      <c r="AD11" s="1103"/>
      <c r="AE11" s="1104"/>
      <c r="AF11" s="1078"/>
      <c r="AG11" s="1079"/>
      <c r="AH11" s="1079"/>
      <c r="AI11" s="1079"/>
      <c r="AJ11" s="1080"/>
      <c r="AK11" s="1145"/>
      <c r="AL11" s="1146"/>
      <c r="AM11" s="1146"/>
      <c r="AN11" s="1146"/>
      <c r="AO11" s="1146"/>
      <c r="AP11" s="1146"/>
      <c r="AQ11" s="1146"/>
      <c r="AR11" s="1146"/>
      <c r="AS11" s="1146"/>
      <c r="AT11" s="1146"/>
      <c r="AU11" s="1143"/>
      <c r="AV11" s="1143"/>
      <c r="AW11" s="1143"/>
      <c r="AX11" s="1143"/>
      <c r="AY11" s="1144"/>
      <c r="AZ11" s="254"/>
      <c r="BA11" s="254"/>
      <c r="BB11" s="254"/>
      <c r="BC11" s="254"/>
      <c r="BD11" s="254"/>
      <c r="BE11" s="255"/>
      <c r="BF11" s="255"/>
      <c r="BG11" s="255"/>
      <c r="BH11" s="255"/>
      <c r="BI11" s="255"/>
      <c r="BJ11" s="255"/>
      <c r="BK11" s="255"/>
      <c r="BL11" s="255"/>
      <c r="BM11" s="255"/>
      <c r="BN11" s="255"/>
      <c r="BO11" s="255"/>
      <c r="BP11" s="255"/>
      <c r="BQ11" s="264">
        <v>5</v>
      </c>
      <c r="BR11" s="265"/>
      <c r="BS11" s="1073" t="s">
        <v>592</v>
      </c>
      <c r="BT11" s="1074"/>
      <c r="BU11" s="1074"/>
      <c r="BV11" s="1074"/>
      <c r="BW11" s="1074"/>
      <c r="BX11" s="1074"/>
      <c r="BY11" s="1074"/>
      <c r="BZ11" s="1074"/>
      <c r="CA11" s="1074"/>
      <c r="CB11" s="1074"/>
      <c r="CC11" s="1074"/>
      <c r="CD11" s="1074"/>
      <c r="CE11" s="1074"/>
      <c r="CF11" s="1074"/>
      <c r="CG11" s="1075"/>
      <c r="CH11" s="1048">
        <v>2</v>
      </c>
      <c r="CI11" s="1049"/>
      <c r="CJ11" s="1049"/>
      <c r="CK11" s="1049"/>
      <c r="CL11" s="1050"/>
      <c r="CM11" s="1048">
        <v>557</v>
      </c>
      <c r="CN11" s="1049"/>
      <c r="CO11" s="1049"/>
      <c r="CP11" s="1049"/>
      <c r="CQ11" s="1050"/>
      <c r="CR11" s="1048">
        <v>500</v>
      </c>
      <c r="CS11" s="1049"/>
      <c r="CT11" s="1049"/>
      <c r="CU11" s="1049"/>
      <c r="CV11" s="1050"/>
      <c r="CW11" s="1048" t="s">
        <v>518</v>
      </c>
      <c r="CX11" s="1049"/>
      <c r="CY11" s="1049"/>
      <c r="CZ11" s="1049"/>
      <c r="DA11" s="1050"/>
      <c r="DB11" s="1048" t="s">
        <v>518</v>
      </c>
      <c r="DC11" s="1049"/>
      <c r="DD11" s="1049"/>
      <c r="DE11" s="1049"/>
      <c r="DF11" s="1050"/>
      <c r="DG11" s="1048" t="s">
        <v>518</v>
      </c>
      <c r="DH11" s="1049"/>
      <c r="DI11" s="1049"/>
      <c r="DJ11" s="1049"/>
      <c r="DK11" s="1050"/>
      <c r="DL11" s="1048" t="s">
        <v>518</v>
      </c>
      <c r="DM11" s="1049"/>
      <c r="DN11" s="1049"/>
      <c r="DO11" s="1049"/>
      <c r="DP11" s="1050"/>
      <c r="DQ11" s="1048" t="s">
        <v>518</v>
      </c>
      <c r="DR11" s="1049"/>
      <c r="DS11" s="1049"/>
      <c r="DT11" s="1049"/>
      <c r="DU11" s="1050"/>
      <c r="DV11" s="1051"/>
      <c r="DW11" s="1052"/>
      <c r="DX11" s="1052"/>
      <c r="DY11" s="1052"/>
      <c r="DZ11" s="1053"/>
      <c r="EA11" s="256"/>
    </row>
    <row r="12" spans="1:131" s="257" customFormat="1" ht="26.25" customHeight="1" x14ac:dyDescent="0.15">
      <c r="A12" s="263">
        <v>6</v>
      </c>
      <c r="B12" s="1096"/>
      <c r="C12" s="1097"/>
      <c r="D12" s="1097"/>
      <c r="E12" s="1097"/>
      <c r="F12" s="1097"/>
      <c r="G12" s="1097"/>
      <c r="H12" s="1097"/>
      <c r="I12" s="1097"/>
      <c r="J12" s="1097"/>
      <c r="K12" s="1097"/>
      <c r="L12" s="1097"/>
      <c r="M12" s="1097"/>
      <c r="N12" s="1097"/>
      <c r="O12" s="1097"/>
      <c r="P12" s="1098"/>
      <c r="Q12" s="1102"/>
      <c r="R12" s="1103"/>
      <c r="S12" s="1103"/>
      <c r="T12" s="1103"/>
      <c r="U12" s="1103"/>
      <c r="V12" s="1103"/>
      <c r="W12" s="1103"/>
      <c r="X12" s="1103"/>
      <c r="Y12" s="1103"/>
      <c r="Z12" s="1103"/>
      <c r="AA12" s="1103"/>
      <c r="AB12" s="1103"/>
      <c r="AC12" s="1103"/>
      <c r="AD12" s="1103"/>
      <c r="AE12" s="1104"/>
      <c r="AF12" s="1078"/>
      <c r="AG12" s="1079"/>
      <c r="AH12" s="1079"/>
      <c r="AI12" s="1079"/>
      <c r="AJ12" s="1080"/>
      <c r="AK12" s="1145"/>
      <c r="AL12" s="1146"/>
      <c r="AM12" s="1146"/>
      <c r="AN12" s="1146"/>
      <c r="AO12" s="1146"/>
      <c r="AP12" s="1146"/>
      <c r="AQ12" s="1146"/>
      <c r="AR12" s="1146"/>
      <c r="AS12" s="1146"/>
      <c r="AT12" s="1146"/>
      <c r="AU12" s="1143"/>
      <c r="AV12" s="1143"/>
      <c r="AW12" s="1143"/>
      <c r="AX12" s="1143"/>
      <c r="AY12" s="1144"/>
      <c r="AZ12" s="254"/>
      <c r="BA12" s="254"/>
      <c r="BB12" s="254"/>
      <c r="BC12" s="254"/>
      <c r="BD12" s="254"/>
      <c r="BE12" s="255"/>
      <c r="BF12" s="255"/>
      <c r="BG12" s="255"/>
      <c r="BH12" s="255"/>
      <c r="BI12" s="255"/>
      <c r="BJ12" s="255"/>
      <c r="BK12" s="255"/>
      <c r="BL12" s="255"/>
      <c r="BM12" s="255"/>
      <c r="BN12" s="255"/>
      <c r="BO12" s="255"/>
      <c r="BP12" s="255"/>
      <c r="BQ12" s="264">
        <v>6</v>
      </c>
      <c r="BR12" s="265"/>
      <c r="BS12" s="1073" t="s">
        <v>593</v>
      </c>
      <c r="BT12" s="1074"/>
      <c r="BU12" s="1074"/>
      <c r="BV12" s="1074"/>
      <c r="BW12" s="1074"/>
      <c r="BX12" s="1074"/>
      <c r="BY12" s="1074"/>
      <c r="BZ12" s="1074"/>
      <c r="CA12" s="1074"/>
      <c r="CB12" s="1074"/>
      <c r="CC12" s="1074"/>
      <c r="CD12" s="1074"/>
      <c r="CE12" s="1074"/>
      <c r="CF12" s="1074"/>
      <c r="CG12" s="1075"/>
      <c r="CH12" s="1048">
        <v>0</v>
      </c>
      <c r="CI12" s="1049"/>
      <c r="CJ12" s="1049"/>
      <c r="CK12" s="1049"/>
      <c r="CL12" s="1050"/>
      <c r="CM12" s="1048">
        <v>8</v>
      </c>
      <c r="CN12" s="1049"/>
      <c r="CO12" s="1049"/>
      <c r="CP12" s="1049"/>
      <c r="CQ12" s="1050"/>
      <c r="CR12" s="1048">
        <v>2</v>
      </c>
      <c r="CS12" s="1049"/>
      <c r="CT12" s="1049"/>
      <c r="CU12" s="1049"/>
      <c r="CV12" s="1050"/>
      <c r="CW12" s="1048">
        <v>0</v>
      </c>
      <c r="CX12" s="1049"/>
      <c r="CY12" s="1049"/>
      <c r="CZ12" s="1049"/>
      <c r="DA12" s="1050"/>
      <c r="DB12" s="1048" t="s">
        <v>518</v>
      </c>
      <c r="DC12" s="1049"/>
      <c r="DD12" s="1049"/>
      <c r="DE12" s="1049"/>
      <c r="DF12" s="1050"/>
      <c r="DG12" s="1048" t="s">
        <v>518</v>
      </c>
      <c r="DH12" s="1049"/>
      <c r="DI12" s="1049"/>
      <c r="DJ12" s="1049"/>
      <c r="DK12" s="1050"/>
      <c r="DL12" s="1048" t="s">
        <v>518</v>
      </c>
      <c r="DM12" s="1049"/>
      <c r="DN12" s="1049"/>
      <c r="DO12" s="1049"/>
      <c r="DP12" s="1050"/>
      <c r="DQ12" s="1048" t="s">
        <v>518</v>
      </c>
      <c r="DR12" s="1049"/>
      <c r="DS12" s="1049"/>
      <c r="DT12" s="1049"/>
      <c r="DU12" s="1050"/>
      <c r="DV12" s="1051"/>
      <c r="DW12" s="1052"/>
      <c r="DX12" s="1052"/>
      <c r="DY12" s="1052"/>
      <c r="DZ12" s="1053"/>
      <c r="EA12" s="256"/>
    </row>
    <row r="13" spans="1:131" s="257" customFormat="1" ht="26.25" customHeight="1" x14ac:dyDescent="0.15">
      <c r="A13" s="263">
        <v>7</v>
      </c>
      <c r="B13" s="1096"/>
      <c r="C13" s="1097"/>
      <c r="D13" s="1097"/>
      <c r="E13" s="1097"/>
      <c r="F13" s="1097"/>
      <c r="G13" s="1097"/>
      <c r="H13" s="1097"/>
      <c r="I13" s="1097"/>
      <c r="J13" s="1097"/>
      <c r="K13" s="1097"/>
      <c r="L13" s="1097"/>
      <c r="M13" s="1097"/>
      <c r="N13" s="1097"/>
      <c r="O13" s="1097"/>
      <c r="P13" s="1098"/>
      <c r="Q13" s="1102"/>
      <c r="R13" s="1103"/>
      <c r="S13" s="1103"/>
      <c r="T13" s="1103"/>
      <c r="U13" s="1103"/>
      <c r="V13" s="1103"/>
      <c r="W13" s="1103"/>
      <c r="X13" s="1103"/>
      <c r="Y13" s="1103"/>
      <c r="Z13" s="1103"/>
      <c r="AA13" s="1103"/>
      <c r="AB13" s="1103"/>
      <c r="AC13" s="1103"/>
      <c r="AD13" s="1103"/>
      <c r="AE13" s="1104"/>
      <c r="AF13" s="1078"/>
      <c r="AG13" s="1079"/>
      <c r="AH13" s="1079"/>
      <c r="AI13" s="1079"/>
      <c r="AJ13" s="1080"/>
      <c r="AK13" s="1145"/>
      <c r="AL13" s="1146"/>
      <c r="AM13" s="1146"/>
      <c r="AN13" s="1146"/>
      <c r="AO13" s="1146"/>
      <c r="AP13" s="1146"/>
      <c r="AQ13" s="1146"/>
      <c r="AR13" s="1146"/>
      <c r="AS13" s="1146"/>
      <c r="AT13" s="1146"/>
      <c r="AU13" s="1143"/>
      <c r="AV13" s="1143"/>
      <c r="AW13" s="1143"/>
      <c r="AX13" s="1143"/>
      <c r="AY13" s="1144"/>
      <c r="AZ13" s="254"/>
      <c r="BA13" s="254"/>
      <c r="BB13" s="254"/>
      <c r="BC13" s="254"/>
      <c r="BD13" s="254"/>
      <c r="BE13" s="255"/>
      <c r="BF13" s="255"/>
      <c r="BG13" s="255"/>
      <c r="BH13" s="255"/>
      <c r="BI13" s="255"/>
      <c r="BJ13" s="255"/>
      <c r="BK13" s="255"/>
      <c r="BL13" s="255"/>
      <c r="BM13" s="255"/>
      <c r="BN13" s="255"/>
      <c r="BO13" s="255"/>
      <c r="BP13" s="255"/>
      <c r="BQ13" s="264">
        <v>7</v>
      </c>
      <c r="BR13" s="265" t="s">
        <v>597</v>
      </c>
      <c r="BS13" s="1073" t="s">
        <v>594</v>
      </c>
      <c r="BT13" s="1074"/>
      <c r="BU13" s="1074"/>
      <c r="BV13" s="1074"/>
      <c r="BW13" s="1074"/>
      <c r="BX13" s="1074"/>
      <c r="BY13" s="1074"/>
      <c r="BZ13" s="1074"/>
      <c r="CA13" s="1074"/>
      <c r="CB13" s="1074"/>
      <c r="CC13" s="1074"/>
      <c r="CD13" s="1074"/>
      <c r="CE13" s="1074"/>
      <c r="CF13" s="1074"/>
      <c r="CG13" s="1075"/>
      <c r="CH13" s="1048">
        <v>14</v>
      </c>
      <c r="CI13" s="1049"/>
      <c r="CJ13" s="1049"/>
      <c r="CK13" s="1049"/>
      <c r="CL13" s="1050"/>
      <c r="CM13" s="1048">
        <v>814</v>
      </c>
      <c r="CN13" s="1049"/>
      <c r="CO13" s="1049"/>
      <c r="CP13" s="1049"/>
      <c r="CQ13" s="1050"/>
      <c r="CR13" s="1048">
        <v>5</v>
      </c>
      <c r="CS13" s="1049"/>
      <c r="CT13" s="1049"/>
      <c r="CU13" s="1049"/>
      <c r="CV13" s="1050"/>
      <c r="CW13" s="1048">
        <v>38</v>
      </c>
      <c r="CX13" s="1049"/>
      <c r="CY13" s="1049"/>
      <c r="CZ13" s="1049"/>
      <c r="DA13" s="1050"/>
      <c r="DB13" s="1048" t="s">
        <v>518</v>
      </c>
      <c r="DC13" s="1049"/>
      <c r="DD13" s="1049"/>
      <c r="DE13" s="1049"/>
      <c r="DF13" s="1050"/>
      <c r="DG13" s="1048">
        <v>7199</v>
      </c>
      <c r="DH13" s="1049"/>
      <c r="DI13" s="1049"/>
      <c r="DJ13" s="1049"/>
      <c r="DK13" s="1050"/>
      <c r="DL13" s="1048" t="s">
        <v>518</v>
      </c>
      <c r="DM13" s="1049"/>
      <c r="DN13" s="1049"/>
      <c r="DO13" s="1049"/>
      <c r="DP13" s="1050"/>
      <c r="DQ13" s="1048" t="s">
        <v>518</v>
      </c>
      <c r="DR13" s="1049"/>
      <c r="DS13" s="1049"/>
      <c r="DT13" s="1049"/>
      <c r="DU13" s="1050"/>
      <c r="DV13" s="1051"/>
      <c r="DW13" s="1052"/>
      <c r="DX13" s="1052"/>
      <c r="DY13" s="1052"/>
      <c r="DZ13" s="1053"/>
      <c r="EA13" s="256"/>
    </row>
    <row r="14" spans="1:131" s="257" customFormat="1" ht="26.25" customHeight="1" x14ac:dyDescent="0.15">
      <c r="A14" s="263">
        <v>8</v>
      </c>
      <c r="B14" s="1096"/>
      <c r="C14" s="1097"/>
      <c r="D14" s="1097"/>
      <c r="E14" s="1097"/>
      <c r="F14" s="1097"/>
      <c r="G14" s="1097"/>
      <c r="H14" s="1097"/>
      <c r="I14" s="1097"/>
      <c r="J14" s="1097"/>
      <c r="K14" s="1097"/>
      <c r="L14" s="1097"/>
      <c r="M14" s="1097"/>
      <c r="N14" s="1097"/>
      <c r="O14" s="1097"/>
      <c r="P14" s="1098"/>
      <c r="Q14" s="1102"/>
      <c r="R14" s="1103"/>
      <c r="S14" s="1103"/>
      <c r="T14" s="1103"/>
      <c r="U14" s="1103"/>
      <c r="V14" s="1103"/>
      <c r="W14" s="1103"/>
      <c r="X14" s="1103"/>
      <c r="Y14" s="1103"/>
      <c r="Z14" s="1103"/>
      <c r="AA14" s="1103"/>
      <c r="AB14" s="1103"/>
      <c r="AC14" s="1103"/>
      <c r="AD14" s="1103"/>
      <c r="AE14" s="1104"/>
      <c r="AF14" s="1078"/>
      <c r="AG14" s="1079"/>
      <c r="AH14" s="1079"/>
      <c r="AI14" s="1079"/>
      <c r="AJ14" s="1080"/>
      <c r="AK14" s="1145"/>
      <c r="AL14" s="1146"/>
      <c r="AM14" s="1146"/>
      <c r="AN14" s="1146"/>
      <c r="AO14" s="1146"/>
      <c r="AP14" s="1146"/>
      <c r="AQ14" s="1146"/>
      <c r="AR14" s="1146"/>
      <c r="AS14" s="1146"/>
      <c r="AT14" s="1146"/>
      <c r="AU14" s="1143"/>
      <c r="AV14" s="1143"/>
      <c r="AW14" s="1143"/>
      <c r="AX14" s="1143"/>
      <c r="AY14" s="1144"/>
      <c r="AZ14" s="254"/>
      <c r="BA14" s="254"/>
      <c r="BB14" s="254"/>
      <c r="BC14" s="254"/>
      <c r="BD14" s="254"/>
      <c r="BE14" s="255"/>
      <c r="BF14" s="255"/>
      <c r="BG14" s="255"/>
      <c r="BH14" s="255"/>
      <c r="BI14" s="255"/>
      <c r="BJ14" s="255"/>
      <c r="BK14" s="255"/>
      <c r="BL14" s="255"/>
      <c r="BM14" s="255"/>
      <c r="BN14" s="255"/>
      <c r="BO14" s="255"/>
      <c r="BP14" s="255"/>
      <c r="BQ14" s="264">
        <v>8</v>
      </c>
      <c r="BR14" s="265"/>
      <c r="BS14" s="1073" t="s">
        <v>595</v>
      </c>
      <c r="BT14" s="1074"/>
      <c r="BU14" s="1074"/>
      <c r="BV14" s="1074"/>
      <c r="BW14" s="1074"/>
      <c r="BX14" s="1074"/>
      <c r="BY14" s="1074"/>
      <c r="BZ14" s="1074"/>
      <c r="CA14" s="1074"/>
      <c r="CB14" s="1074"/>
      <c r="CC14" s="1074"/>
      <c r="CD14" s="1074"/>
      <c r="CE14" s="1074"/>
      <c r="CF14" s="1074"/>
      <c r="CG14" s="1075"/>
      <c r="CH14" s="1048">
        <v>4</v>
      </c>
      <c r="CI14" s="1049"/>
      <c r="CJ14" s="1049"/>
      <c r="CK14" s="1049"/>
      <c r="CL14" s="1050"/>
      <c r="CM14" s="1048">
        <v>13</v>
      </c>
      <c r="CN14" s="1049"/>
      <c r="CO14" s="1049"/>
      <c r="CP14" s="1049"/>
      <c r="CQ14" s="1050"/>
      <c r="CR14" s="1048">
        <v>3</v>
      </c>
      <c r="CS14" s="1049"/>
      <c r="CT14" s="1049"/>
      <c r="CU14" s="1049"/>
      <c r="CV14" s="1050"/>
      <c r="CW14" s="1048">
        <v>75</v>
      </c>
      <c r="CX14" s="1049"/>
      <c r="CY14" s="1049"/>
      <c r="CZ14" s="1049"/>
      <c r="DA14" s="1050"/>
      <c r="DB14" s="1048" t="s">
        <v>518</v>
      </c>
      <c r="DC14" s="1049"/>
      <c r="DD14" s="1049"/>
      <c r="DE14" s="1049"/>
      <c r="DF14" s="1050"/>
      <c r="DG14" s="1048" t="s">
        <v>518</v>
      </c>
      <c r="DH14" s="1049"/>
      <c r="DI14" s="1049"/>
      <c r="DJ14" s="1049"/>
      <c r="DK14" s="1050"/>
      <c r="DL14" s="1048" t="s">
        <v>518</v>
      </c>
      <c r="DM14" s="1049"/>
      <c r="DN14" s="1049"/>
      <c r="DO14" s="1049"/>
      <c r="DP14" s="1050"/>
      <c r="DQ14" s="1048" t="s">
        <v>518</v>
      </c>
      <c r="DR14" s="1049"/>
      <c r="DS14" s="1049"/>
      <c r="DT14" s="1049"/>
      <c r="DU14" s="1050"/>
      <c r="DV14" s="1051"/>
      <c r="DW14" s="1052"/>
      <c r="DX14" s="1052"/>
      <c r="DY14" s="1052"/>
      <c r="DZ14" s="1053"/>
      <c r="EA14" s="256"/>
    </row>
    <row r="15" spans="1:131" s="257" customFormat="1" ht="26.25" customHeight="1" x14ac:dyDescent="0.15">
      <c r="A15" s="263">
        <v>9</v>
      </c>
      <c r="B15" s="1096"/>
      <c r="C15" s="1097"/>
      <c r="D15" s="1097"/>
      <c r="E15" s="1097"/>
      <c r="F15" s="1097"/>
      <c r="G15" s="1097"/>
      <c r="H15" s="1097"/>
      <c r="I15" s="1097"/>
      <c r="J15" s="1097"/>
      <c r="K15" s="1097"/>
      <c r="L15" s="1097"/>
      <c r="M15" s="1097"/>
      <c r="N15" s="1097"/>
      <c r="O15" s="1097"/>
      <c r="P15" s="1098"/>
      <c r="Q15" s="1102"/>
      <c r="R15" s="1103"/>
      <c r="S15" s="1103"/>
      <c r="T15" s="1103"/>
      <c r="U15" s="1103"/>
      <c r="V15" s="1103"/>
      <c r="W15" s="1103"/>
      <c r="X15" s="1103"/>
      <c r="Y15" s="1103"/>
      <c r="Z15" s="1103"/>
      <c r="AA15" s="1103"/>
      <c r="AB15" s="1103"/>
      <c r="AC15" s="1103"/>
      <c r="AD15" s="1103"/>
      <c r="AE15" s="1104"/>
      <c r="AF15" s="1078"/>
      <c r="AG15" s="1079"/>
      <c r="AH15" s="1079"/>
      <c r="AI15" s="1079"/>
      <c r="AJ15" s="1080"/>
      <c r="AK15" s="1145"/>
      <c r="AL15" s="1146"/>
      <c r="AM15" s="1146"/>
      <c r="AN15" s="1146"/>
      <c r="AO15" s="1146"/>
      <c r="AP15" s="1146"/>
      <c r="AQ15" s="1146"/>
      <c r="AR15" s="1146"/>
      <c r="AS15" s="1146"/>
      <c r="AT15" s="1146"/>
      <c r="AU15" s="1143"/>
      <c r="AV15" s="1143"/>
      <c r="AW15" s="1143"/>
      <c r="AX15" s="1143"/>
      <c r="AY15" s="1144"/>
      <c r="AZ15" s="254"/>
      <c r="BA15" s="254"/>
      <c r="BB15" s="254"/>
      <c r="BC15" s="254"/>
      <c r="BD15" s="254"/>
      <c r="BE15" s="255"/>
      <c r="BF15" s="255"/>
      <c r="BG15" s="255"/>
      <c r="BH15" s="255"/>
      <c r="BI15" s="255"/>
      <c r="BJ15" s="255"/>
      <c r="BK15" s="255"/>
      <c r="BL15" s="255"/>
      <c r="BM15" s="255"/>
      <c r="BN15" s="255"/>
      <c r="BO15" s="255"/>
      <c r="BP15" s="255"/>
      <c r="BQ15" s="264">
        <v>9</v>
      </c>
      <c r="BR15" s="265"/>
      <c r="BS15" s="1073" t="s">
        <v>596</v>
      </c>
      <c r="BT15" s="1074"/>
      <c r="BU15" s="1074"/>
      <c r="BV15" s="1074"/>
      <c r="BW15" s="1074"/>
      <c r="BX15" s="1074"/>
      <c r="BY15" s="1074"/>
      <c r="BZ15" s="1074"/>
      <c r="CA15" s="1074"/>
      <c r="CB15" s="1074"/>
      <c r="CC15" s="1074"/>
      <c r="CD15" s="1074"/>
      <c r="CE15" s="1074"/>
      <c r="CF15" s="1074"/>
      <c r="CG15" s="1075"/>
      <c r="CH15" s="1048">
        <v>0</v>
      </c>
      <c r="CI15" s="1049"/>
      <c r="CJ15" s="1049"/>
      <c r="CK15" s="1049"/>
      <c r="CL15" s="1050"/>
      <c r="CM15" s="1048">
        <v>4</v>
      </c>
      <c r="CN15" s="1049"/>
      <c r="CO15" s="1049"/>
      <c r="CP15" s="1049"/>
      <c r="CQ15" s="1050"/>
      <c r="CR15" s="1048">
        <v>3</v>
      </c>
      <c r="CS15" s="1049"/>
      <c r="CT15" s="1049"/>
      <c r="CU15" s="1049"/>
      <c r="CV15" s="1050"/>
      <c r="CW15" s="1048" t="s">
        <v>518</v>
      </c>
      <c r="CX15" s="1049"/>
      <c r="CY15" s="1049"/>
      <c r="CZ15" s="1049"/>
      <c r="DA15" s="1050"/>
      <c r="DB15" s="1048" t="s">
        <v>518</v>
      </c>
      <c r="DC15" s="1049"/>
      <c r="DD15" s="1049"/>
      <c r="DE15" s="1049"/>
      <c r="DF15" s="1050"/>
      <c r="DG15" s="1048" t="s">
        <v>518</v>
      </c>
      <c r="DH15" s="1049"/>
      <c r="DI15" s="1049"/>
      <c r="DJ15" s="1049"/>
      <c r="DK15" s="1050"/>
      <c r="DL15" s="1048" t="s">
        <v>518</v>
      </c>
      <c r="DM15" s="1049"/>
      <c r="DN15" s="1049"/>
      <c r="DO15" s="1049"/>
      <c r="DP15" s="1050"/>
      <c r="DQ15" s="1048" t="s">
        <v>518</v>
      </c>
      <c r="DR15" s="1049"/>
      <c r="DS15" s="1049"/>
      <c r="DT15" s="1049"/>
      <c r="DU15" s="1050"/>
      <c r="DV15" s="1051"/>
      <c r="DW15" s="1052"/>
      <c r="DX15" s="1052"/>
      <c r="DY15" s="1052"/>
      <c r="DZ15" s="1053"/>
      <c r="EA15" s="256"/>
    </row>
    <row r="16" spans="1:131" s="257" customFormat="1" ht="26.25" customHeight="1" x14ac:dyDescent="0.15">
      <c r="A16" s="263">
        <v>10</v>
      </c>
      <c r="B16" s="1096"/>
      <c r="C16" s="1097"/>
      <c r="D16" s="1097"/>
      <c r="E16" s="1097"/>
      <c r="F16" s="1097"/>
      <c r="G16" s="1097"/>
      <c r="H16" s="1097"/>
      <c r="I16" s="1097"/>
      <c r="J16" s="1097"/>
      <c r="K16" s="1097"/>
      <c r="L16" s="1097"/>
      <c r="M16" s="1097"/>
      <c r="N16" s="1097"/>
      <c r="O16" s="1097"/>
      <c r="P16" s="1098"/>
      <c r="Q16" s="1102"/>
      <c r="R16" s="1103"/>
      <c r="S16" s="1103"/>
      <c r="T16" s="1103"/>
      <c r="U16" s="1103"/>
      <c r="V16" s="1103"/>
      <c r="W16" s="1103"/>
      <c r="X16" s="1103"/>
      <c r="Y16" s="1103"/>
      <c r="Z16" s="1103"/>
      <c r="AA16" s="1103"/>
      <c r="AB16" s="1103"/>
      <c r="AC16" s="1103"/>
      <c r="AD16" s="1103"/>
      <c r="AE16" s="1104"/>
      <c r="AF16" s="1078"/>
      <c r="AG16" s="1079"/>
      <c r="AH16" s="1079"/>
      <c r="AI16" s="1079"/>
      <c r="AJ16" s="1080"/>
      <c r="AK16" s="1145"/>
      <c r="AL16" s="1146"/>
      <c r="AM16" s="1146"/>
      <c r="AN16" s="1146"/>
      <c r="AO16" s="1146"/>
      <c r="AP16" s="1146"/>
      <c r="AQ16" s="1146"/>
      <c r="AR16" s="1146"/>
      <c r="AS16" s="1146"/>
      <c r="AT16" s="1146"/>
      <c r="AU16" s="1143"/>
      <c r="AV16" s="1143"/>
      <c r="AW16" s="1143"/>
      <c r="AX16" s="1143"/>
      <c r="AY16" s="1144"/>
      <c r="AZ16" s="254"/>
      <c r="BA16" s="254"/>
      <c r="BB16" s="254"/>
      <c r="BC16" s="254"/>
      <c r="BD16" s="254"/>
      <c r="BE16" s="255"/>
      <c r="BF16" s="255"/>
      <c r="BG16" s="255"/>
      <c r="BH16" s="255"/>
      <c r="BI16" s="255"/>
      <c r="BJ16" s="255"/>
      <c r="BK16" s="255"/>
      <c r="BL16" s="255"/>
      <c r="BM16" s="255"/>
      <c r="BN16" s="255"/>
      <c r="BO16" s="255"/>
      <c r="BP16" s="255"/>
      <c r="BQ16" s="264">
        <v>10</v>
      </c>
      <c r="BR16" s="265"/>
      <c r="BS16" s="1073"/>
      <c r="BT16" s="1074"/>
      <c r="BU16" s="1074"/>
      <c r="BV16" s="1074"/>
      <c r="BW16" s="1074"/>
      <c r="BX16" s="1074"/>
      <c r="BY16" s="1074"/>
      <c r="BZ16" s="1074"/>
      <c r="CA16" s="1074"/>
      <c r="CB16" s="1074"/>
      <c r="CC16" s="1074"/>
      <c r="CD16" s="1074"/>
      <c r="CE16" s="1074"/>
      <c r="CF16" s="1074"/>
      <c r="CG16" s="1075"/>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6"/>
    </row>
    <row r="17" spans="1:131" s="257" customFormat="1" ht="26.25" customHeight="1" x14ac:dyDescent="0.15">
      <c r="A17" s="263">
        <v>11</v>
      </c>
      <c r="B17" s="1096"/>
      <c r="C17" s="1097"/>
      <c r="D17" s="1097"/>
      <c r="E17" s="1097"/>
      <c r="F17" s="1097"/>
      <c r="G17" s="1097"/>
      <c r="H17" s="1097"/>
      <c r="I17" s="1097"/>
      <c r="J17" s="1097"/>
      <c r="K17" s="1097"/>
      <c r="L17" s="1097"/>
      <c r="M17" s="1097"/>
      <c r="N17" s="1097"/>
      <c r="O17" s="1097"/>
      <c r="P17" s="1098"/>
      <c r="Q17" s="1102"/>
      <c r="R17" s="1103"/>
      <c r="S17" s="1103"/>
      <c r="T17" s="1103"/>
      <c r="U17" s="1103"/>
      <c r="V17" s="1103"/>
      <c r="W17" s="1103"/>
      <c r="X17" s="1103"/>
      <c r="Y17" s="1103"/>
      <c r="Z17" s="1103"/>
      <c r="AA17" s="1103"/>
      <c r="AB17" s="1103"/>
      <c r="AC17" s="1103"/>
      <c r="AD17" s="1103"/>
      <c r="AE17" s="1104"/>
      <c r="AF17" s="1078"/>
      <c r="AG17" s="1079"/>
      <c r="AH17" s="1079"/>
      <c r="AI17" s="1079"/>
      <c r="AJ17" s="1080"/>
      <c r="AK17" s="1145"/>
      <c r="AL17" s="1146"/>
      <c r="AM17" s="1146"/>
      <c r="AN17" s="1146"/>
      <c r="AO17" s="1146"/>
      <c r="AP17" s="1146"/>
      <c r="AQ17" s="1146"/>
      <c r="AR17" s="1146"/>
      <c r="AS17" s="1146"/>
      <c r="AT17" s="1146"/>
      <c r="AU17" s="1143"/>
      <c r="AV17" s="1143"/>
      <c r="AW17" s="1143"/>
      <c r="AX17" s="1143"/>
      <c r="AY17" s="1144"/>
      <c r="AZ17" s="254"/>
      <c r="BA17" s="254"/>
      <c r="BB17" s="254"/>
      <c r="BC17" s="254"/>
      <c r="BD17" s="254"/>
      <c r="BE17" s="255"/>
      <c r="BF17" s="255"/>
      <c r="BG17" s="255"/>
      <c r="BH17" s="255"/>
      <c r="BI17" s="255"/>
      <c r="BJ17" s="255"/>
      <c r="BK17" s="255"/>
      <c r="BL17" s="255"/>
      <c r="BM17" s="255"/>
      <c r="BN17" s="255"/>
      <c r="BO17" s="255"/>
      <c r="BP17" s="255"/>
      <c r="BQ17" s="264">
        <v>11</v>
      </c>
      <c r="BR17" s="265"/>
      <c r="BS17" s="1073"/>
      <c r="BT17" s="1074"/>
      <c r="BU17" s="1074"/>
      <c r="BV17" s="1074"/>
      <c r="BW17" s="1074"/>
      <c r="BX17" s="1074"/>
      <c r="BY17" s="1074"/>
      <c r="BZ17" s="1074"/>
      <c r="CA17" s="1074"/>
      <c r="CB17" s="1074"/>
      <c r="CC17" s="1074"/>
      <c r="CD17" s="1074"/>
      <c r="CE17" s="1074"/>
      <c r="CF17" s="1074"/>
      <c r="CG17" s="1075"/>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6"/>
    </row>
    <row r="18" spans="1:131" s="257" customFormat="1" ht="26.25" customHeight="1" x14ac:dyDescent="0.15">
      <c r="A18" s="263">
        <v>12</v>
      </c>
      <c r="B18" s="1096"/>
      <c r="C18" s="1097"/>
      <c r="D18" s="1097"/>
      <c r="E18" s="1097"/>
      <c r="F18" s="1097"/>
      <c r="G18" s="1097"/>
      <c r="H18" s="1097"/>
      <c r="I18" s="1097"/>
      <c r="J18" s="1097"/>
      <c r="K18" s="1097"/>
      <c r="L18" s="1097"/>
      <c r="M18" s="1097"/>
      <c r="N18" s="1097"/>
      <c r="O18" s="1097"/>
      <c r="P18" s="1098"/>
      <c r="Q18" s="1102"/>
      <c r="R18" s="1103"/>
      <c r="S18" s="1103"/>
      <c r="T18" s="1103"/>
      <c r="U18" s="1103"/>
      <c r="V18" s="1103"/>
      <c r="W18" s="1103"/>
      <c r="X18" s="1103"/>
      <c r="Y18" s="1103"/>
      <c r="Z18" s="1103"/>
      <c r="AA18" s="1103"/>
      <c r="AB18" s="1103"/>
      <c r="AC18" s="1103"/>
      <c r="AD18" s="1103"/>
      <c r="AE18" s="1104"/>
      <c r="AF18" s="1078"/>
      <c r="AG18" s="1079"/>
      <c r="AH18" s="1079"/>
      <c r="AI18" s="1079"/>
      <c r="AJ18" s="1080"/>
      <c r="AK18" s="1145"/>
      <c r="AL18" s="1146"/>
      <c r="AM18" s="1146"/>
      <c r="AN18" s="1146"/>
      <c r="AO18" s="1146"/>
      <c r="AP18" s="1146"/>
      <c r="AQ18" s="1146"/>
      <c r="AR18" s="1146"/>
      <c r="AS18" s="1146"/>
      <c r="AT18" s="1146"/>
      <c r="AU18" s="1143"/>
      <c r="AV18" s="1143"/>
      <c r="AW18" s="1143"/>
      <c r="AX18" s="1143"/>
      <c r="AY18" s="1144"/>
      <c r="AZ18" s="254"/>
      <c r="BA18" s="254"/>
      <c r="BB18" s="254"/>
      <c r="BC18" s="254"/>
      <c r="BD18" s="254"/>
      <c r="BE18" s="255"/>
      <c r="BF18" s="255"/>
      <c r="BG18" s="255"/>
      <c r="BH18" s="255"/>
      <c r="BI18" s="255"/>
      <c r="BJ18" s="255"/>
      <c r="BK18" s="255"/>
      <c r="BL18" s="255"/>
      <c r="BM18" s="255"/>
      <c r="BN18" s="255"/>
      <c r="BO18" s="255"/>
      <c r="BP18" s="255"/>
      <c r="BQ18" s="264">
        <v>12</v>
      </c>
      <c r="BR18" s="265"/>
      <c r="BS18" s="1073"/>
      <c r="BT18" s="1074"/>
      <c r="BU18" s="1074"/>
      <c r="BV18" s="1074"/>
      <c r="BW18" s="1074"/>
      <c r="BX18" s="1074"/>
      <c r="BY18" s="1074"/>
      <c r="BZ18" s="1074"/>
      <c r="CA18" s="1074"/>
      <c r="CB18" s="1074"/>
      <c r="CC18" s="1074"/>
      <c r="CD18" s="1074"/>
      <c r="CE18" s="1074"/>
      <c r="CF18" s="1074"/>
      <c r="CG18" s="1075"/>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6"/>
    </row>
    <row r="19" spans="1:131" s="257" customFormat="1" ht="26.25" customHeight="1" x14ac:dyDescent="0.15">
      <c r="A19" s="263">
        <v>13</v>
      </c>
      <c r="B19" s="1096"/>
      <c r="C19" s="1097"/>
      <c r="D19" s="1097"/>
      <c r="E19" s="1097"/>
      <c r="F19" s="1097"/>
      <c r="G19" s="1097"/>
      <c r="H19" s="1097"/>
      <c r="I19" s="1097"/>
      <c r="J19" s="1097"/>
      <c r="K19" s="1097"/>
      <c r="L19" s="1097"/>
      <c r="M19" s="1097"/>
      <c r="N19" s="1097"/>
      <c r="O19" s="1097"/>
      <c r="P19" s="1098"/>
      <c r="Q19" s="1102"/>
      <c r="R19" s="1103"/>
      <c r="S19" s="1103"/>
      <c r="T19" s="1103"/>
      <c r="U19" s="1103"/>
      <c r="V19" s="1103"/>
      <c r="W19" s="1103"/>
      <c r="X19" s="1103"/>
      <c r="Y19" s="1103"/>
      <c r="Z19" s="1103"/>
      <c r="AA19" s="1103"/>
      <c r="AB19" s="1103"/>
      <c r="AC19" s="1103"/>
      <c r="AD19" s="1103"/>
      <c r="AE19" s="1104"/>
      <c r="AF19" s="1078"/>
      <c r="AG19" s="1079"/>
      <c r="AH19" s="1079"/>
      <c r="AI19" s="1079"/>
      <c r="AJ19" s="1080"/>
      <c r="AK19" s="1145"/>
      <c r="AL19" s="1146"/>
      <c r="AM19" s="1146"/>
      <c r="AN19" s="1146"/>
      <c r="AO19" s="1146"/>
      <c r="AP19" s="1146"/>
      <c r="AQ19" s="1146"/>
      <c r="AR19" s="1146"/>
      <c r="AS19" s="1146"/>
      <c r="AT19" s="1146"/>
      <c r="AU19" s="1143"/>
      <c r="AV19" s="1143"/>
      <c r="AW19" s="1143"/>
      <c r="AX19" s="1143"/>
      <c r="AY19" s="1144"/>
      <c r="AZ19" s="254"/>
      <c r="BA19" s="254"/>
      <c r="BB19" s="254"/>
      <c r="BC19" s="254"/>
      <c r="BD19" s="254"/>
      <c r="BE19" s="255"/>
      <c r="BF19" s="255"/>
      <c r="BG19" s="255"/>
      <c r="BH19" s="255"/>
      <c r="BI19" s="255"/>
      <c r="BJ19" s="255"/>
      <c r="BK19" s="255"/>
      <c r="BL19" s="255"/>
      <c r="BM19" s="255"/>
      <c r="BN19" s="255"/>
      <c r="BO19" s="255"/>
      <c r="BP19" s="255"/>
      <c r="BQ19" s="264">
        <v>13</v>
      </c>
      <c r="BR19" s="265"/>
      <c r="BS19" s="1073"/>
      <c r="BT19" s="1074"/>
      <c r="BU19" s="1074"/>
      <c r="BV19" s="1074"/>
      <c r="BW19" s="1074"/>
      <c r="BX19" s="1074"/>
      <c r="BY19" s="1074"/>
      <c r="BZ19" s="1074"/>
      <c r="CA19" s="1074"/>
      <c r="CB19" s="1074"/>
      <c r="CC19" s="1074"/>
      <c r="CD19" s="1074"/>
      <c r="CE19" s="1074"/>
      <c r="CF19" s="1074"/>
      <c r="CG19" s="1075"/>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6"/>
    </row>
    <row r="20" spans="1:131" s="257" customFormat="1" ht="26.25" customHeight="1" x14ac:dyDescent="0.15">
      <c r="A20" s="263">
        <v>14</v>
      </c>
      <c r="B20" s="1096"/>
      <c r="C20" s="1097"/>
      <c r="D20" s="1097"/>
      <c r="E20" s="1097"/>
      <c r="F20" s="1097"/>
      <c r="G20" s="1097"/>
      <c r="H20" s="1097"/>
      <c r="I20" s="1097"/>
      <c r="J20" s="1097"/>
      <c r="K20" s="1097"/>
      <c r="L20" s="1097"/>
      <c r="M20" s="1097"/>
      <c r="N20" s="1097"/>
      <c r="O20" s="1097"/>
      <c r="P20" s="1098"/>
      <c r="Q20" s="1102"/>
      <c r="R20" s="1103"/>
      <c r="S20" s="1103"/>
      <c r="T20" s="1103"/>
      <c r="U20" s="1103"/>
      <c r="V20" s="1103"/>
      <c r="W20" s="1103"/>
      <c r="X20" s="1103"/>
      <c r="Y20" s="1103"/>
      <c r="Z20" s="1103"/>
      <c r="AA20" s="1103"/>
      <c r="AB20" s="1103"/>
      <c r="AC20" s="1103"/>
      <c r="AD20" s="1103"/>
      <c r="AE20" s="1104"/>
      <c r="AF20" s="1078"/>
      <c r="AG20" s="1079"/>
      <c r="AH20" s="1079"/>
      <c r="AI20" s="1079"/>
      <c r="AJ20" s="1080"/>
      <c r="AK20" s="1145"/>
      <c r="AL20" s="1146"/>
      <c r="AM20" s="1146"/>
      <c r="AN20" s="1146"/>
      <c r="AO20" s="1146"/>
      <c r="AP20" s="1146"/>
      <c r="AQ20" s="1146"/>
      <c r="AR20" s="1146"/>
      <c r="AS20" s="1146"/>
      <c r="AT20" s="1146"/>
      <c r="AU20" s="1143"/>
      <c r="AV20" s="1143"/>
      <c r="AW20" s="1143"/>
      <c r="AX20" s="1143"/>
      <c r="AY20" s="1144"/>
      <c r="AZ20" s="254"/>
      <c r="BA20" s="254"/>
      <c r="BB20" s="254"/>
      <c r="BC20" s="254"/>
      <c r="BD20" s="254"/>
      <c r="BE20" s="255"/>
      <c r="BF20" s="255"/>
      <c r="BG20" s="255"/>
      <c r="BH20" s="255"/>
      <c r="BI20" s="255"/>
      <c r="BJ20" s="255"/>
      <c r="BK20" s="255"/>
      <c r="BL20" s="255"/>
      <c r="BM20" s="255"/>
      <c r="BN20" s="255"/>
      <c r="BO20" s="255"/>
      <c r="BP20" s="255"/>
      <c r="BQ20" s="264">
        <v>14</v>
      </c>
      <c r="BR20" s="265"/>
      <c r="BS20" s="1073"/>
      <c r="BT20" s="1074"/>
      <c r="BU20" s="1074"/>
      <c r="BV20" s="1074"/>
      <c r="BW20" s="1074"/>
      <c r="BX20" s="1074"/>
      <c r="BY20" s="1074"/>
      <c r="BZ20" s="1074"/>
      <c r="CA20" s="1074"/>
      <c r="CB20" s="1074"/>
      <c r="CC20" s="1074"/>
      <c r="CD20" s="1074"/>
      <c r="CE20" s="1074"/>
      <c r="CF20" s="1074"/>
      <c r="CG20" s="1075"/>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6"/>
    </row>
    <row r="21" spans="1:131" s="257" customFormat="1" ht="26.25" customHeight="1" thickBot="1" x14ac:dyDescent="0.2">
      <c r="A21" s="263">
        <v>15</v>
      </c>
      <c r="B21" s="1096"/>
      <c r="C21" s="1097"/>
      <c r="D21" s="1097"/>
      <c r="E21" s="1097"/>
      <c r="F21" s="1097"/>
      <c r="G21" s="1097"/>
      <c r="H21" s="1097"/>
      <c r="I21" s="1097"/>
      <c r="J21" s="1097"/>
      <c r="K21" s="1097"/>
      <c r="L21" s="1097"/>
      <c r="M21" s="1097"/>
      <c r="N21" s="1097"/>
      <c r="O21" s="1097"/>
      <c r="P21" s="1098"/>
      <c r="Q21" s="1102"/>
      <c r="R21" s="1103"/>
      <c r="S21" s="1103"/>
      <c r="T21" s="1103"/>
      <c r="U21" s="1103"/>
      <c r="V21" s="1103"/>
      <c r="W21" s="1103"/>
      <c r="X21" s="1103"/>
      <c r="Y21" s="1103"/>
      <c r="Z21" s="1103"/>
      <c r="AA21" s="1103"/>
      <c r="AB21" s="1103"/>
      <c r="AC21" s="1103"/>
      <c r="AD21" s="1103"/>
      <c r="AE21" s="1104"/>
      <c r="AF21" s="1078"/>
      <c r="AG21" s="1079"/>
      <c r="AH21" s="1079"/>
      <c r="AI21" s="1079"/>
      <c r="AJ21" s="1080"/>
      <c r="AK21" s="1145"/>
      <c r="AL21" s="1146"/>
      <c r="AM21" s="1146"/>
      <c r="AN21" s="1146"/>
      <c r="AO21" s="1146"/>
      <c r="AP21" s="1146"/>
      <c r="AQ21" s="1146"/>
      <c r="AR21" s="1146"/>
      <c r="AS21" s="1146"/>
      <c r="AT21" s="1146"/>
      <c r="AU21" s="1143"/>
      <c r="AV21" s="1143"/>
      <c r="AW21" s="1143"/>
      <c r="AX21" s="1143"/>
      <c r="AY21" s="1144"/>
      <c r="AZ21" s="254"/>
      <c r="BA21" s="254"/>
      <c r="BB21" s="254"/>
      <c r="BC21" s="254"/>
      <c r="BD21" s="254"/>
      <c r="BE21" s="255"/>
      <c r="BF21" s="255"/>
      <c r="BG21" s="255"/>
      <c r="BH21" s="255"/>
      <c r="BI21" s="255"/>
      <c r="BJ21" s="255"/>
      <c r="BK21" s="255"/>
      <c r="BL21" s="255"/>
      <c r="BM21" s="255"/>
      <c r="BN21" s="255"/>
      <c r="BO21" s="255"/>
      <c r="BP21" s="255"/>
      <c r="BQ21" s="264">
        <v>15</v>
      </c>
      <c r="BR21" s="265"/>
      <c r="BS21" s="1073"/>
      <c r="BT21" s="1074"/>
      <c r="BU21" s="1074"/>
      <c r="BV21" s="1074"/>
      <c r="BW21" s="1074"/>
      <c r="BX21" s="1074"/>
      <c r="BY21" s="1074"/>
      <c r="BZ21" s="1074"/>
      <c r="CA21" s="1074"/>
      <c r="CB21" s="1074"/>
      <c r="CC21" s="1074"/>
      <c r="CD21" s="1074"/>
      <c r="CE21" s="1074"/>
      <c r="CF21" s="1074"/>
      <c r="CG21" s="1075"/>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6"/>
    </row>
    <row r="22" spans="1:131" s="257" customFormat="1" ht="26.25" customHeight="1" x14ac:dyDescent="0.15">
      <c r="A22" s="263">
        <v>16</v>
      </c>
      <c r="B22" s="1096"/>
      <c r="C22" s="1097"/>
      <c r="D22" s="1097"/>
      <c r="E22" s="1097"/>
      <c r="F22" s="1097"/>
      <c r="G22" s="1097"/>
      <c r="H22" s="1097"/>
      <c r="I22" s="1097"/>
      <c r="J22" s="1097"/>
      <c r="K22" s="1097"/>
      <c r="L22" s="1097"/>
      <c r="M22" s="1097"/>
      <c r="N22" s="1097"/>
      <c r="O22" s="1097"/>
      <c r="P22" s="1098"/>
      <c r="Q22" s="1140"/>
      <c r="R22" s="1141"/>
      <c r="S22" s="1141"/>
      <c r="T22" s="1141"/>
      <c r="U22" s="1141"/>
      <c r="V22" s="1141"/>
      <c r="W22" s="1141"/>
      <c r="X22" s="1141"/>
      <c r="Y22" s="1141"/>
      <c r="Z22" s="1141"/>
      <c r="AA22" s="1141"/>
      <c r="AB22" s="1141"/>
      <c r="AC22" s="1141"/>
      <c r="AD22" s="1141"/>
      <c r="AE22" s="1142"/>
      <c r="AF22" s="1078"/>
      <c r="AG22" s="1079"/>
      <c r="AH22" s="1079"/>
      <c r="AI22" s="1079"/>
      <c r="AJ22" s="1080"/>
      <c r="AK22" s="1136"/>
      <c r="AL22" s="1137"/>
      <c r="AM22" s="1137"/>
      <c r="AN22" s="1137"/>
      <c r="AO22" s="1137"/>
      <c r="AP22" s="1137"/>
      <c r="AQ22" s="1137"/>
      <c r="AR22" s="1137"/>
      <c r="AS22" s="1137"/>
      <c r="AT22" s="1137"/>
      <c r="AU22" s="1138"/>
      <c r="AV22" s="1138"/>
      <c r="AW22" s="1138"/>
      <c r="AX22" s="1138"/>
      <c r="AY22" s="1139"/>
      <c r="AZ22" s="1094" t="s">
        <v>390</v>
      </c>
      <c r="BA22" s="1094"/>
      <c r="BB22" s="1094"/>
      <c r="BC22" s="1094"/>
      <c r="BD22" s="1095"/>
      <c r="BE22" s="255"/>
      <c r="BF22" s="255"/>
      <c r="BG22" s="255"/>
      <c r="BH22" s="255"/>
      <c r="BI22" s="255"/>
      <c r="BJ22" s="255"/>
      <c r="BK22" s="255"/>
      <c r="BL22" s="255"/>
      <c r="BM22" s="255"/>
      <c r="BN22" s="255"/>
      <c r="BO22" s="255"/>
      <c r="BP22" s="255"/>
      <c r="BQ22" s="264">
        <v>16</v>
      </c>
      <c r="BR22" s="265"/>
      <c r="BS22" s="1073"/>
      <c r="BT22" s="1074"/>
      <c r="BU22" s="1074"/>
      <c r="BV22" s="1074"/>
      <c r="BW22" s="1074"/>
      <c r="BX22" s="1074"/>
      <c r="BY22" s="1074"/>
      <c r="BZ22" s="1074"/>
      <c r="CA22" s="1074"/>
      <c r="CB22" s="1074"/>
      <c r="CC22" s="1074"/>
      <c r="CD22" s="1074"/>
      <c r="CE22" s="1074"/>
      <c r="CF22" s="1074"/>
      <c r="CG22" s="1075"/>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7">
        <v>88205</v>
      </c>
      <c r="R23" s="1128"/>
      <c r="S23" s="1128"/>
      <c r="T23" s="1128"/>
      <c r="U23" s="1128"/>
      <c r="V23" s="1128">
        <v>83930</v>
      </c>
      <c r="W23" s="1128"/>
      <c r="X23" s="1128"/>
      <c r="Y23" s="1128"/>
      <c r="Z23" s="1128"/>
      <c r="AA23" s="1128">
        <v>4274</v>
      </c>
      <c r="AB23" s="1128"/>
      <c r="AC23" s="1128"/>
      <c r="AD23" s="1128"/>
      <c r="AE23" s="1129"/>
      <c r="AF23" s="1130">
        <v>4274</v>
      </c>
      <c r="AG23" s="1128"/>
      <c r="AH23" s="1128"/>
      <c r="AI23" s="1128"/>
      <c r="AJ23" s="1131"/>
      <c r="AK23" s="1132"/>
      <c r="AL23" s="1133"/>
      <c r="AM23" s="1133"/>
      <c r="AN23" s="1133"/>
      <c r="AO23" s="1133"/>
      <c r="AP23" s="1128">
        <v>11781</v>
      </c>
      <c r="AQ23" s="1128"/>
      <c r="AR23" s="1128"/>
      <c r="AS23" s="1128"/>
      <c r="AT23" s="1128"/>
      <c r="AU23" s="1134"/>
      <c r="AV23" s="1134"/>
      <c r="AW23" s="1134"/>
      <c r="AX23" s="1134"/>
      <c r="AY23" s="1135"/>
      <c r="AZ23" s="1124" t="s">
        <v>393</v>
      </c>
      <c r="BA23" s="1125"/>
      <c r="BB23" s="1125"/>
      <c r="BC23" s="1125"/>
      <c r="BD23" s="1126"/>
      <c r="BE23" s="255"/>
      <c r="BF23" s="255"/>
      <c r="BG23" s="255"/>
      <c r="BH23" s="255"/>
      <c r="BI23" s="255"/>
      <c r="BJ23" s="255"/>
      <c r="BK23" s="255"/>
      <c r="BL23" s="255"/>
      <c r="BM23" s="255"/>
      <c r="BN23" s="255"/>
      <c r="BO23" s="255"/>
      <c r="BP23" s="255"/>
      <c r="BQ23" s="264">
        <v>17</v>
      </c>
      <c r="BR23" s="265"/>
      <c r="BS23" s="1073"/>
      <c r="BT23" s="1074"/>
      <c r="BU23" s="1074"/>
      <c r="BV23" s="1074"/>
      <c r="BW23" s="1074"/>
      <c r="BX23" s="1074"/>
      <c r="BY23" s="1074"/>
      <c r="BZ23" s="1074"/>
      <c r="CA23" s="1074"/>
      <c r="CB23" s="1074"/>
      <c r="CC23" s="1074"/>
      <c r="CD23" s="1074"/>
      <c r="CE23" s="1074"/>
      <c r="CF23" s="1074"/>
      <c r="CG23" s="1075"/>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6"/>
    </row>
    <row r="24" spans="1:131" s="257" customFormat="1" ht="26.25" customHeight="1" x14ac:dyDescent="0.15">
      <c r="A24" s="1123" t="s">
        <v>394</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54"/>
      <c r="BA24" s="254"/>
      <c r="BB24" s="254"/>
      <c r="BC24" s="254"/>
      <c r="BD24" s="254"/>
      <c r="BE24" s="255"/>
      <c r="BF24" s="255"/>
      <c r="BG24" s="255"/>
      <c r="BH24" s="255"/>
      <c r="BI24" s="255"/>
      <c r="BJ24" s="255"/>
      <c r="BK24" s="255"/>
      <c r="BL24" s="255"/>
      <c r="BM24" s="255"/>
      <c r="BN24" s="255"/>
      <c r="BO24" s="255"/>
      <c r="BP24" s="255"/>
      <c r="BQ24" s="264">
        <v>18</v>
      </c>
      <c r="BR24" s="265"/>
      <c r="BS24" s="1073"/>
      <c r="BT24" s="1074"/>
      <c r="BU24" s="1074"/>
      <c r="BV24" s="1074"/>
      <c r="BW24" s="1074"/>
      <c r="BX24" s="1074"/>
      <c r="BY24" s="1074"/>
      <c r="BZ24" s="1074"/>
      <c r="CA24" s="1074"/>
      <c r="CB24" s="1074"/>
      <c r="CC24" s="1074"/>
      <c r="CD24" s="1074"/>
      <c r="CE24" s="1074"/>
      <c r="CF24" s="1074"/>
      <c r="CG24" s="1075"/>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6"/>
    </row>
    <row r="25" spans="1:131" s="249" customFormat="1" ht="26.25" customHeight="1" thickBot="1" x14ac:dyDescent="0.2">
      <c r="A25" s="1122" t="s">
        <v>395</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54"/>
      <c r="BK25" s="254"/>
      <c r="BL25" s="254"/>
      <c r="BM25" s="254"/>
      <c r="BN25" s="254"/>
      <c r="BO25" s="267"/>
      <c r="BP25" s="267"/>
      <c r="BQ25" s="264">
        <v>19</v>
      </c>
      <c r="BR25" s="265"/>
      <c r="BS25" s="1073"/>
      <c r="BT25" s="1074"/>
      <c r="BU25" s="1074"/>
      <c r="BV25" s="1074"/>
      <c r="BW25" s="1074"/>
      <c r="BX25" s="1074"/>
      <c r="BY25" s="1074"/>
      <c r="BZ25" s="1074"/>
      <c r="CA25" s="1074"/>
      <c r="CB25" s="1074"/>
      <c r="CC25" s="1074"/>
      <c r="CD25" s="1074"/>
      <c r="CE25" s="1074"/>
      <c r="CF25" s="1074"/>
      <c r="CG25" s="1075"/>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8"/>
    </row>
    <row r="26" spans="1:131" s="249" customFormat="1" ht="26.25" customHeight="1" x14ac:dyDescent="0.15">
      <c r="A26" s="1054" t="s">
        <v>372</v>
      </c>
      <c r="B26" s="1055"/>
      <c r="C26" s="1055"/>
      <c r="D26" s="1055"/>
      <c r="E26" s="1055"/>
      <c r="F26" s="1055"/>
      <c r="G26" s="1055"/>
      <c r="H26" s="1055"/>
      <c r="I26" s="1055"/>
      <c r="J26" s="1055"/>
      <c r="K26" s="1055"/>
      <c r="L26" s="1055"/>
      <c r="M26" s="1055"/>
      <c r="N26" s="1055"/>
      <c r="O26" s="1055"/>
      <c r="P26" s="1056"/>
      <c r="Q26" s="1060" t="s">
        <v>396</v>
      </c>
      <c r="R26" s="1061"/>
      <c r="S26" s="1061"/>
      <c r="T26" s="1061"/>
      <c r="U26" s="1062"/>
      <c r="V26" s="1060" t="s">
        <v>397</v>
      </c>
      <c r="W26" s="1061"/>
      <c r="X26" s="1061"/>
      <c r="Y26" s="1061"/>
      <c r="Z26" s="1062"/>
      <c r="AA26" s="1060" t="s">
        <v>398</v>
      </c>
      <c r="AB26" s="1061"/>
      <c r="AC26" s="1061"/>
      <c r="AD26" s="1061"/>
      <c r="AE26" s="1061"/>
      <c r="AF26" s="1118" t="s">
        <v>399</v>
      </c>
      <c r="AG26" s="1067"/>
      <c r="AH26" s="1067"/>
      <c r="AI26" s="1067"/>
      <c r="AJ26" s="1119"/>
      <c r="AK26" s="1061" t="s">
        <v>400</v>
      </c>
      <c r="AL26" s="1061"/>
      <c r="AM26" s="1061"/>
      <c r="AN26" s="1061"/>
      <c r="AO26" s="1062"/>
      <c r="AP26" s="1060" t="s">
        <v>401</v>
      </c>
      <c r="AQ26" s="1061"/>
      <c r="AR26" s="1061"/>
      <c r="AS26" s="1061"/>
      <c r="AT26" s="1062"/>
      <c r="AU26" s="1060" t="s">
        <v>402</v>
      </c>
      <c r="AV26" s="1061"/>
      <c r="AW26" s="1061"/>
      <c r="AX26" s="1061"/>
      <c r="AY26" s="1062"/>
      <c r="AZ26" s="1060" t="s">
        <v>403</v>
      </c>
      <c r="BA26" s="1061"/>
      <c r="BB26" s="1061"/>
      <c r="BC26" s="1061"/>
      <c r="BD26" s="1062"/>
      <c r="BE26" s="1060" t="s">
        <v>379</v>
      </c>
      <c r="BF26" s="1061"/>
      <c r="BG26" s="1061"/>
      <c r="BH26" s="1061"/>
      <c r="BI26" s="1076"/>
      <c r="BJ26" s="254"/>
      <c r="BK26" s="254"/>
      <c r="BL26" s="254"/>
      <c r="BM26" s="254"/>
      <c r="BN26" s="254"/>
      <c r="BO26" s="267"/>
      <c r="BP26" s="267"/>
      <c r="BQ26" s="264">
        <v>20</v>
      </c>
      <c r="BR26" s="265"/>
      <c r="BS26" s="1073"/>
      <c r="BT26" s="1074"/>
      <c r="BU26" s="1074"/>
      <c r="BV26" s="1074"/>
      <c r="BW26" s="1074"/>
      <c r="BX26" s="1074"/>
      <c r="BY26" s="1074"/>
      <c r="BZ26" s="1074"/>
      <c r="CA26" s="1074"/>
      <c r="CB26" s="1074"/>
      <c r="CC26" s="1074"/>
      <c r="CD26" s="1074"/>
      <c r="CE26" s="1074"/>
      <c r="CF26" s="1074"/>
      <c r="CG26" s="1075"/>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8"/>
    </row>
    <row r="27" spans="1:131" s="249"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20"/>
      <c r="AG27" s="1070"/>
      <c r="AH27" s="1070"/>
      <c r="AI27" s="1070"/>
      <c r="AJ27" s="1121"/>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7"/>
      <c r="BJ27" s="254"/>
      <c r="BK27" s="254"/>
      <c r="BL27" s="254"/>
      <c r="BM27" s="254"/>
      <c r="BN27" s="254"/>
      <c r="BO27" s="267"/>
      <c r="BP27" s="267"/>
      <c r="BQ27" s="264">
        <v>21</v>
      </c>
      <c r="BR27" s="265"/>
      <c r="BS27" s="1073"/>
      <c r="BT27" s="1074"/>
      <c r="BU27" s="1074"/>
      <c r="BV27" s="1074"/>
      <c r="BW27" s="1074"/>
      <c r="BX27" s="1074"/>
      <c r="BY27" s="1074"/>
      <c r="BZ27" s="1074"/>
      <c r="CA27" s="1074"/>
      <c r="CB27" s="1074"/>
      <c r="CC27" s="1074"/>
      <c r="CD27" s="1074"/>
      <c r="CE27" s="1074"/>
      <c r="CF27" s="1074"/>
      <c r="CG27" s="1075"/>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8"/>
    </row>
    <row r="28" spans="1:131" s="249" customFormat="1" ht="26.25" customHeight="1" thickTop="1" x14ac:dyDescent="0.15">
      <c r="A28" s="268">
        <v>1</v>
      </c>
      <c r="B28" s="1109" t="s">
        <v>404</v>
      </c>
      <c r="C28" s="1110"/>
      <c r="D28" s="1110"/>
      <c r="E28" s="1110"/>
      <c r="F28" s="1110"/>
      <c r="G28" s="1110"/>
      <c r="H28" s="1110"/>
      <c r="I28" s="1110"/>
      <c r="J28" s="1110"/>
      <c r="K28" s="1110"/>
      <c r="L28" s="1110"/>
      <c r="M28" s="1110"/>
      <c r="N28" s="1110"/>
      <c r="O28" s="1110"/>
      <c r="P28" s="1111"/>
      <c r="Q28" s="1112">
        <v>12552</v>
      </c>
      <c r="R28" s="1113"/>
      <c r="S28" s="1113"/>
      <c r="T28" s="1113"/>
      <c r="U28" s="1113"/>
      <c r="V28" s="1113">
        <v>12411</v>
      </c>
      <c r="W28" s="1113"/>
      <c r="X28" s="1113"/>
      <c r="Y28" s="1113"/>
      <c r="Z28" s="1113"/>
      <c r="AA28" s="1113">
        <v>140</v>
      </c>
      <c r="AB28" s="1113"/>
      <c r="AC28" s="1113"/>
      <c r="AD28" s="1113"/>
      <c r="AE28" s="1114"/>
      <c r="AF28" s="1115">
        <v>140</v>
      </c>
      <c r="AG28" s="1113"/>
      <c r="AH28" s="1113"/>
      <c r="AI28" s="1113"/>
      <c r="AJ28" s="1116"/>
      <c r="AK28" s="1117">
        <v>1747</v>
      </c>
      <c r="AL28" s="1105"/>
      <c r="AM28" s="1105"/>
      <c r="AN28" s="1105"/>
      <c r="AO28" s="1105"/>
      <c r="AP28" s="1105" t="s">
        <v>518</v>
      </c>
      <c r="AQ28" s="1105"/>
      <c r="AR28" s="1105"/>
      <c r="AS28" s="1105"/>
      <c r="AT28" s="1105"/>
      <c r="AU28" s="1105" t="s">
        <v>518</v>
      </c>
      <c r="AV28" s="1105"/>
      <c r="AW28" s="1105"/>
      <c r="AX28" s="1105"/>
      <c r="AY28" s="1105"/>
      <c r="AZ28" s="1106"/>
      <c r="BA28" s="1106"/>
      <c r="BB28" s="1106"/>
      <c r="BC28" s="1106"/>
      <c r="BD28" s="1106"/>
      <c r="BE28" s="1107"/>
      <c r="BF28" s="1107"/>
      <c r="BG28" s="1107"/>
      <c r="BH28" s="1107"/>
      <c r="BI28" s="1108"/>
      <c r="BJ28" s="254"/>
      <c r="BK28" s="254"/>
      <c r="BL28" s="254"/>
      <c r="BM28" s="254"/>
      <c r="BN28" s="254"/>
      <c r="BO28" s="267"/>
      <c r="BP28" s="267"/>
      <c r="BQ28" s="264">
        <v>22</v>
      </c>
      <c r="BR28" s="265"/>
      <c r="BS28" s="1073"/>
      <c r="BT28" s="1074"/>
      <c r="BU28" s="1074"/>
      <c r="BV28" s="1074"/>
      <c r="BW28" s="1074"/>
      <c r="BX28" s="1074"/>
      <c r="BY28" s="1074"/>
      <c r="BZ28" s="1074"/>
      <c r="CA28" s="1074"/>
      <c r="CB28" s="1074"/>
      <c r="CC28" s="1074"/>
      <c r="CD28" s="1074"/>
      <c r="CE28" s="1074"/>
      <c r="CF28" s="1074"/>
      <c r="CG28" s="1075"/>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8"/>
    </row>
    <row r="29" spans="1:131" s="249" customFormat="1" ht="26.25" customHeight="1" x14ac:dyDescent="0.15">
      <c r="A29" s="268">
        <v>2</v>
      </c>
      <c r="B29" s="1096" t="s">
        <v>405</v>
      </c>
      <c r="C29" s="1097"/>
      <c r="D29" s="1097"/>
      <c r="E29" s="1097"/>
      <c r="F29" s="1097"/>
      <c r="G29" s="1097"/>
      <c r="H29" s="1097"/>
      <c r="I29" s="1097"/>
      <c r="J29" s="1097"/>
      <c r="K29" s="1097"/>
      <c r="L29" s="1097"/>
      <c r="M29" s="1097"/>
      <c r="N29" s="1097"/>
      <c r="O29" s="1097"/>
      <c r="P29" s="1098"/>
      <c r="Q29" s="1102">
        <v>11856</v>
      </c>
      <c r="R29" s="1103"/>
      <c r="S29" s="1103"/>
      <c r="T29" s="1103"/>
      <c r="U29" s="1103"/>
      <c r="V29" s="1103">
        <v>11462</v>
      </c>
      <c r="W29" s="1103"/>
      <c r="X29" s="1103"/>
      <c r="Y29" s="1103"/>
      <c r="Z29" s="1103"/>
      <c r="AA29" s="1103">
        <v>394</v>
      </c>
      <c r="AB29" s="1103"/>
      <c r="AC29" s="1103"/>
      <c r="AD29" s="1103"/>
      <c r="AE29" s="1104"/>
      <c r="AF29" s="1078">
        <v>394</v>
      </c>
      <c r="AG29" s="1079"/>
      <c r="AH29" s="1079"/>
      <c r="AI29" s="1079"/>
      <c r="AJ29" s="1080"/>
      <c r="AK29" s="1037">
        <v>1813</v>
      </c>
      <c r="AL29" s="1028"/>
      <c r="AM29" s="1028"/>
      <c r="AN29" s="1028"/>
      <c r="AO29" s="1028"/>
      <c r="AP29" s="1028" t="s">
        <v>518</v>
      </c>
      <c r="AQ29" s="1028"/>
      <c r="AR29" s="1028"/>
      <c r="AS29" s="1028"/>
      <c r="AT29" s="1028"/>
      <c r="AU29" s="1028" t="s">
        <v>518</v>
      </c>
      <c r="AV29" s="1028"/>
      <c r="AW29" s="1028"/>
      <c r="AX29" s="1028"/>
      <c r="AY29" s="1028"/>
      <c r="AZ29" s="1101"/>
      <c r="BA29" s="1101"/>
      <c r="BB29" s="1101"/>
      <c r="BC29" s="1101"/>
      <c r="BD29" s="1101"/>
      <c r="BE29" s="1091"/>
      <c r="BF29" s="1091"/>
      <c r="BG29" s="1091"/>
      <c r="BH29" s="1091"/>
      <c r="BI29" s="1092"/>
      <c r="BJ29" s="254"/>
      <c r="BK29" s="254"/>
      <c r="BL29" s="254"/>
      <c r="BM29" s="254"/>
      <c r="BN29" s="254"/>
      <c r="BO29" s="267"/>
      <c r="BP29" s="267"/>
      <c r="BQ29" s="264">
        <v>23</v>
      </c>
      <c r="BR29" s="265"/>
      <c r="BS29" s="1073"/>
      <c r="BT29" s="1074"/>
      <c r="BU29" s="1074"/>
      <c r="BV29" s="1074"/>
      <c r="BW29" s="1074"/>
      <c r="BX29" s="1074"/>
      <c r="BY29" s="1074"/>
      <c r="BZ29" s="1074"/>
      <c r="CA29" s="1074"/>
      <c r="CB29" s="1074"/>
      <c r="CC29" s="1074"/>
      <c r="CD29" s="1074"/>
      <c r="CE29" s="1074"/>
      <c r="CF29" s="1074"/>
      <c r="CG29" s="1075"/>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8"/>
    </row>
    <row r="30" spans="1:131" s="249" customFormat="1" ht="26.25" customHeight="1" x14ac:dyDescent="0.15">
      <c r="A30" s="268">
        <v>3</v>
      </c>
      <c r="B30" s="1096" t="s">
        <v>406</v>
      </c>
      <c r="C30" s="1097"/>
      <c r="D30" s="1097"/>
      <c r="E30" s="1097"/>
      <c r="F30" s="1097"/>
      <c r="G30" s="1097"/>
      <c r="H30" s="1097"/>
      <c r="I30" s="1097"/>
      <c r="J30" s="1097"/>
      <c r="K30" s="1097"/>
      <c r="L30" s="1097"/>
      <c r="M30" s="1097"/>
      <c r="N30" s="1097"/>
      <c r="O30" s="1097"/>
      <c r="P30" s="1098"/>
      <c r="Q30" s="1102">
        <v>3727</v>
      </c>
      <c r="R30" s="1103"/>
      <c r="S30" s="1103"/>
      <c r="T30" s="1103"/>
      <c r="U30" s="1103"/>
      <c r="V30" s="1103">
        <v>3683</v>
      </c>
      <c r="W30" s="1103"/>
      <c r="X30" s="1103"/>
      <c r="Y30" s="1103"/>
      <c r="Z30" s="1103"/>
      <c r="AA30" s="1103">
        <v>44</v>
      </c>
      <c r="AB30" s="1103"/>
      <c r="AC30" s="1103"/>
      <c r="AD30" s="1103"/>
      <c r="AE30" s="1104"/>
      <c r="AF30" s="1078">
        <v>44</v>
      </c>
      <c r="AG30" s="1079"/>
      <c r="AH30" s="1079"/>
      <c r="AI30" s="1079"/>
      <c r="AJ30" s="1080"/>
      <c r="AK30" s="1037">
        <v>1346</v>
      </c>
      <c r="AL30" s="1028"/>
      <c r="AM30" s="1028"/>
      <c r="AN30" s="1028"/>
      <c r="AO30" s="1028"/>
      <c r="AP30" s="1028" t="s">
        <v>518</v>
      </c>
      <c r="AQ30" s="1028"/>
      <c r="AR30" s="1028"/>
      <c r="AS30" s="1028"/>
      <c r="AT30" s="1028"/>
      <c r="AU30" s="1028" t="s">
        <v>518</v>
      </c>
      <c r="AV30" s="1028"/>
      <c r="AW30" s="1028"/>
      <c r="AX30" s="1028"/>
      <c r="AY30" s="1028"/>
      <c r="AZ30" s="1101"/>
      <c r="BA30" s="1101"/>
      <c r="BB30" s="1101"/>
      <c r="BC30" s="1101"/>
      <c r="BD30" s="1101"/>
      <c r="BE30" s="1091"/>
      <c r="BF30" s="1091"/>
      <c r="BG30" s="1091"/>
      <c r="BH30" s="1091"/>
      <c r="BI30" s="1092"/>
      <c r="BJ30" s="254"/>
      <c r="BK30" s="254"/>
      <c r="BL30" s="254"/>
      <c r="BM30" s="254"/>
      <c r="BN30" s="254"/>
      <c r="BO30" s="267"/>
      <c r="BP30" s="267"/>
      <c r="BQ30" s="264">
        <v>24</v>
      </c>
      <c r="BR30" s="265"/>
      <c r="BS30" s="1073"/>
      <c r="BT30" s="1074"/>
      <c r="BU30" s="1074"/>
      <c r="BV30" s="1074"/>
      <c r="BW30" s="1074"/>
      <c r="BX30" s="1074"/>
      <c r="BY30" s="1074"/>
      <c r="BZ30" s="1074"/>
      <c r="CA30" s="1074"/>
      <c r="CB30" s="1074"/>
      <c r="CC30" s="1074"/>
      <c r="CD30" s="1074"/>
      <c r="CE30" s="1074"/>
      <c r="CF30" s="1074"/>
      <c r="CG30" s="1075"/>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8"/>
    </row>
    <row r="31" spans="1:131" s="249" customFormat="1" ht="26.25" customHeight="1" x14ac:dyDescent="0.15">
      <c r="A31" s="268">
        <v>4</v>
      </c>
      <c r="B31" s="1096" t="s">
        <v>407</v>
      </c>
      <c r="C31" s="1097"/>
      <c r="D31" s="1097"/>
      <c r="E31" s="1097"/>
      <c r="F31" s="1097"/>
      <c r="G31" s="1097"/>
      <c r="H31" s="1097"/>
      <c r="I31" s="1097"/>
      <c r="J31" s="1097"/>
      <c r="K31" s="1097"/>
      <c r="L31" s="1097"/>
      <c r="M31" s="1097"/>
      <c r="N31" s="1097"/>
      <c r="O31" s="1097"/>
      <c r="P31" s="1098"/>
      <c r="Q31" s="1102">
        <v>3537</v>
      </c>
      <c r="R31" s="1103"/>
      <c r="S31" s="1103"/>
      <c r="T31" s="1103"/>
      <c r="U31" s="1103"/>
      <c r="V31" s="1103">
        <v>3241</v>
      </c>
      <c r="W31" s="1103"/>
      <c r="X31" s="1103"/>
      <c r="Y31" s="1103"/>
      <c r="Z31" s="1103"/>
      <c r="AA31" s="1103">
        <v>295</v>
      </c>
      <c r="AB31" s="1103"/>
      <c r="AC31" s="1103"/>
      <c r="AD31" s="1103"/>
      <c r="AE31" s="1104"/>
      <c r="AF31" s="1078">
        <v>1330</v>
      </c>
      <c r="AG31" s="1079"/>
      <c r="AH31" s="1079"/>
      <c r="AI31" s="1079"/>
      <c r="AJ31" s="1080"/>
      <c r="AK31" s="1037">
        <v>104</v>
      </c>
      <c r="AL31" s="1028"/>
      <c r="AM31" s="1028"/>
      <c r="AN31" s="1028"/>
      <c r="AO31" s="1028"/>
      <c r="AP31" s="1028">
        <v>2585</v>
      </c>
      <c r="AQ31" s="1028"/>
      <c r="AR31" s="1028"/>
      <c r="AS31" s="1028"/>
      <c r="AT31" s="1028"/>
      <c r="AU31" s="1028">
        <v>10</v>
      </c>
      <c r="AV31" s="1028"/>
      <c r="AW31" s="1028"/>
      <c r="AX31" s="1028"/>
      <c r="AY31" s="1028"/>
      <c r="AZ31" s="1101"/>
      <c r="BA31" s="1101"/>
      <c r="BB31" s="1101"/>
      <c r="BC31" s="1101"/>
      <c r="BD31" s="1101"/>
      <c r="BE31" s="1091" t="s">
        <v>408</v>
      </c>
      <c r="BF31" s="1091"/>
      <c r="BG31" s="1091"/>
      <c r="BH31" s="1091"/>
      <c r="BI31" s="1092"/>
      <c r="BJ31" s="254"/>
      <c r="BK31" s="254"/>
      <c r="BL31" s="254"/>
      <c r="BM31" s="254"/>
      <c r="BN31" s="254"/>
      <c r="BO31" s="267"/>
      <c r="BP31" s="267"/>
      <c r="BQ31" s="264">
        <v>25</v>
      </c>
      <c r="BR31" s="265"/>
      <c r="BS31" s="1073"/>
      <c r="BT31" s="1074"/>
      <c r="BU31" s="1074"/>
      <c r="BV31" s="1074"/>
      <c r="BW31" s="1074"/>
      <c r="BX31" s="1074"/>
      <c r="BY31" s="1074"/>
      <c r="BZ31" s="1074"/>
      <c r="CA31" s="1074"/>
      <c r="CB31" s="1074"/>
      <c r="CC31" s="1074"/>
      <c r="CD31" s="1074"/>
      <c r="CE31" s="1074"/>
      <c r="CF31" s="1074"/>
      <c r="CG31" s="1075"/>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8"/>
    </row>
    <row r="32" spans="1:131" s="249" customFormat="1" ht="26.25" customHeight="1" x14ac:dyDescent="0.15">
      <c r="A32" s="268">
        <v>5</v>
      </c>
      <c r="B32" s="1096" t="s">
        <v>409</v>
      </c>
      <c r="C32" s="1097"/>
      <c r="D32" s="1097"/>
      <c r="E32" s="1097"/>
      <c r="F32" s="1097"/>
      <c r="G32" s="1097"/>
      <c r="H32" s="1097"/>
      <c r="I32" s="1097"/>
      <c r="J32" s="1097"/>
      <c r="K32" s="1097"/>
      <c r="L32" s="1097"/>
      <c r="M32" s="1097"/>
      <c r="N32" s="1097"/>
      <c r="O32" s="1097"/>
      <c r="P32" s="1098"/>
      <c r="Q32" s="1102">
        <v>2989</v>
      </c>
      <c r="R32" s="1103"/>
      <c r="S32" s="1103"/>
      <c r="T32" s="1103"/>
      <c r="U32" s="1103"/>
      <c r="V32" s="1103">
        <v>2838</v>
      </c>
      <c r="W32" s="1103"/>
      <c r="X32" s="1103"/>
      <c r="Y32" s="1103"/>
      <c r="Z32" s="1103"/>
      <c r="AA32" s="1103">
        <v>151</v>
      </c>
      <c r="AB32" s="1103"/>
      <c r="AC32" s="1103"/>
      <c r="AD32" s="1103"/>
      <c r="AE32" s="1104"/>
      <c r="AF32" s="1078">
        <v>352</v>
      </c>
      <c r="AG32" s="1079"/>
      <c r="AH32" s="1079"/>
      <c r="AI32" s="1079"/>
      <c r="AJ32" s="1080"/>
      <c r="AK32" s="1037">
        <v>1203</v>
      </c>
      <c r="AL32" s="1028"/>
      <c r="AM32" s="1028"/>
      <c r="AN32" s="1028"/>
      <c r="AO32" s="1028"/>
      <c r="AP32" s="1028">
        <v>7939</v>
      </c>
      <c r="AQ32" s="1028"/>
      <c r="AR32" s="1028"/>
      <c r="AS32" s="1028"/>
      <c r="AT32" s="1028"/>
      <c r="AU32" s="1028">
        <v>6772</v>
      </c>
      <c r="AV32" s="1028"/>
      <c r="AW32" s="1028"/>
      <c r="AX32" s="1028"/>
      <c r="AY32" s="1028"/>
      <c r="AZ32" s="1101"/>
      <c r="BA32" s="1101"/>
      <c r="BB32" s="1101"/>
      <c r="BC32" s="1101"/>
      <c r="BD32" s="1101"/>
      <c r="BE32" s="1091" t="s">
        <v>410</v>
      </c>
      <c r="BF32" s="1091"/>
      <c r="BG32" s="1091"/>
      <c r="BH32" s="1091"/>
      <c r="BI32" s="1092"/>
      <c r="BJ32" s="254"/>
      <c r="BK32" s="254"/>
      <c r="BL32" s="254"/>
      <c r="BM32" s="254"/>
      <c r="BN32" s="254"/>
      <c r="BO32" s="267"/>
      <c r="BP32" s="267"/>
      <c r="BQ32" s="264">
        <v>26</v>
      </c>
      <c r="BR32" s="265"/>
      <c r="BS32" s="1073"/>
      <c r="BT32" s="1074"/>
      <c r="BU32" s="1074"/>
      <c r="BV32" s="1074"/>
      <c r="BW32" s="1074"/>
      <c r="BX32" s="1074"/>
      <c r="BY32" s="1074"/>
      <c r="BZ32" s="1074"/>
      <c r="CA32" s="1074"/>
      <c r="CB32" s="1074"/>
      <c r="CC32" s="1074"/>
      <c r="CD32" s="1074"/>
      <c r="CE32" s="1074"/>
      <c r="CF32" s="1074"/>
      <c r="CG32" s="1075"/>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8"/>
    </row>
    <row r="33" spans="1:131" s="249" customFormat="1" ht="26.25" customHeight="1" x14ac:dyDescent="0.15">
      <c r="A33" s="268">
        <v>6</v>
      </c>
      <c r="B33" s="1096"/>
      <c r="C33" s="1097"/>
      <c r="D33" s="1097"/>
      <c r="E33" s="1097"/>
      <c r="F33" s="1097"/>
      <c r="G33" s="1097"/>
      <c r="H33" s="1097"/>
      <c r="I33" s="1097"/>
      <c r="J33" s="1097"/>
      <c r="K33" s="1097"/>
      <c r="L33" s="1097"/>
      <c r="M33" s="1097"/>
      <c r="N33" s="1097"/>
      <c r="O33" s="1097"/>
      <c r="P33" s="1098"/>
      <c r="Q33" s="1102"/>
      <c r="R33" s="1103"/>
      <c r="S33" s="1103"/>
      <c r="T33" s="1103"/>
      <c r="U33" s="1103"/>
      <c r="V33" s="1103"/>
      <c r="W33" s="1103"/>
      <c r="X33" s="1103"/>
      <c r="Y33" s="1103"/>
      <c r="Z33" s="1103"/>
      <c r="AA33" s="1103"/>
      <c r="AB33" s="1103"/>
      <c r="AC33" s="1103"/>
      <c r="AD33" s="1103"/>
      <c r="AE33" s="1104"/>
      <c r="AF33" s="1078"/>
      <c r="AG33" s="1079"/>
      <c r="AH33" s="1079"/>
      <c r="AI33" s="1079"/>
      <c r="AJ33" s="1080"/>
      <c r="AK33" s="1037"/>
      <c r="AL33" s="1028"/>
      <c r="AM33" s="1028"/>
      <c r="AN33" s="1028"/>
      <c r="AO33" s="1028"/>
      <c r="AP33" s="1028"/>
      <c r="AQ33" s="1028"/>
      <c r="AR33" s="1028"/>
      <c r="AS33" s="1028"/>
      <c r="AT33" s="1028"/>
      <c r="AU33" s="1028"/>
      <c r="AV33" s="1028"/>
      <c r="AW33" s="1028"/>
      <c r="AX33" s="1028"/>
      <c r="AY33" s="1028"/>
      <c r="AZ33" s="1101"/>
      <c r="BA33" s="1101"/>
      <c r="BB33" s="1101"/>
      <c r="BC33" s="1101"/>
      <c r="BD33" s="1101"/>
      <c r="BE33" s="1091"/>
      <c r="BF33" s="1091"/>
      <c r="BG33" s="1091"/>
      <c r="BH33" s="1091"/>
      <c r="BI33" s="1092"/>
      <c r="BJ33" s="254"/>
      <c r="BK33" s="254"/>
      <c r="BL33" s="254"/>
      <c r="BM33" s="254"/>
      <c r="BN33" s="254"/>
      <c r="BO33" s="267"/>
      <c r="BP33" s="267"/>
      <c r="BQ33" s="264">
        <v>27</v>
      </c>
      <c r="BR33" s="265"/>
      <c r="BS33" s="1073"/>
      <c r="BT33" s="1074"/>
      <c r="BU33" s="1074"/>
      <c r="BV33" s="1074"/>
      <c r="BW33" s="1074"/>
      <c r="BX33" s="1074"/>
      <c r="BY33" s="1074"/>
      <c r="BZ33" s="1074"/>
      <c r="CA33" s="1074"/>
      <c r="CB33" s="1074"/>
      <c r="CC33" s="1074"/>
      <c r="CD33" s="1074"/>
      <c r="CE33" s="1074"/>
      <c r="CF33" s="1074"/>
      <c r="CG33" s="1075"/>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8"/>
    </row>
    <row r="34" spans="1:131" s="249" customFormat="1" ht="26.25" customHeight="1" x14ac:dyDescent="0.15">
      <c r="A34" s="268">
        <v>7</v>
      </c>
      <c r="B34" s="1096"/>
      <c r="C34" s="1097"/>
      <c r="D34" s="1097"/>
      <c r="E34" s="1097"/>
      <c r="F34" s="1097"/>
      <c r="G34" s="1097"/>
      <c r="H34" s="1097"/>
      <c r="I34" s="1097"/>
      <c r="J34" s="1097"/>
      <c r="K34" s="1097"/>
      <c r="L34" s="1097"/>
      <c r="M34" s="1097"/>
      <c r="N34" s="1097"/>
      <c r="O34" s="1097"/>
      <c r="P34" s="1098"/>
      <c r="Q34" s="1102"/>
      <c r="R34" s="1103"/>
      <c r="S34" s="1103"/>
      <c r="T34" s="1103"/>
      <c r="U34" s="1103"/>
      <c r="V34" s="1103"/>
      <c r="W34" s="1103"/>
      <c r="X34" s="1103"/>
      <c r="Y34" s="1103"/>
      <c r="Z34" s="1103"/>
      <c r="AA34" s="1103"/>
      <c r="AB34" s="1103"/>
      <c r="AC34" s="1103"/>
      <c r="AD34" s="1103"/>
      <c r="AE34" s="1104"/>
      <c r="AF34" s="1078"/>
      <c r="AG34" s="1079"/>
      <c r="AH34" s="1079"/>
      <c r="AI34" s="1079"/>
      <c r="AJ34" s="1080"/>
      <c r="AK34" s="1037"/>
      <c r="AL34" s="1028"/>
      <c r="AM34" s="1028"/>
      <c r="AN34" s="1028"/>
      <c r="AO34" s="1028"/>
      <c r="AP34" s="1028"/>
      <c r="AQ34" s="1028"/>
      <c r="AR34" s="1028"/>
      <c r="AS34" s="1028"/>
      <c r="AT34" s="1028"/>
      <c r="AU34" s="1028"/>
      <c r="AV34" s="1028"/>
      <c r="AW34" s="1028"/>
      <c r="AX34" s="1028"/>
      <c r="AY34" s="1028"/>
      <c r="AZ34" s="1101"/>
      <c r="BA34" s="1101"/>
      <c r="BB34" s="1101"/>
      <c r="BC34" s="1101"/>
      <c r="BD34" s="1101"/>
      <c r="BE34" s="1091"/>
      <c r="BF34" s="1091"/>
      <c r="BG34" s="1091"/>
      <c r="BH34" s="1091"/>
      <c r="BI34" s="1092"/>
      <c r="BJ34" s="254"/>
      <c r="BK34" s="254"/>
      <c r="BL34" s="254"/>
      <c r="BM34" s="254"/>
      <c r="BN34" s="254"/>
      <c r="BO34" s="267"/>
      <c r="BP34" s="267"/>
      <c r="BQ34" s="264">
        <v>28</v>
      </c>
      <c r="BR34" s="265"/>
      <c r="BS34" s="1073"/>
      <c r="BT34" s="1074"/>
      <c r="BU34" s="1074"/>
      <c r="BV34" s="1074"/>
      <c r="BW34" s="1074"/>
      <c r="BX34" s="1074"/>
      <c r="BY34" s="1074"/>
      <c r="BZ34" s="1074"/>
      <c r="CA34" s="1074"/>
      <c r="CB34" s="1074"/>
      <c r="CC34" s="1074"/>
      <c r="CD34" s="1074"/>
      <c r="CE34" s="1074"/>
      <c r="CF34" s="1074"/>
      <c r="CG34" s="1075"/>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8"/>
    </row>
    <row r="35" spans="1:131" s="249" customFormat="1" ht="26.25" customHeight="1" x14ac:dyDescent="0.15">
      <c r="A35" s="268">
        <v>8</v>
      </c>
      <c r="B35" s="1096"/>
      <c r="C35" s="1097"/>
      <c r="D35" s="1097"/>
      <c r="E35" s="1097"/>
      <c r="F35" s="1097"/>
      <c r="G35" s="1097"/>
      <c r="H35" s="1097"/>
      <c r="I35" s="1097"/>
      <c r="J35" s="1097"/>
      <c r="K35" s="1097"/>
      <c r="L35" s="1097"/>
      <c r="M35" s="1097"/>
      <c r="N35" s="1097"/>
      <c r="O35" s="1097"/>
      <c r="P35" s="1098"/>
      <c r="Q35" s="1102"/>
      <c r="R35" s="1103"/>
      <c r="S35" s="1103"/>
      <c r="T35" s="1103"/>
      <c r="U35" s="1103"/>
      <c r="V35" s="1103"/>
      <c r="W35" s="1103"/>
      <c r="X35" s="1103"/>
      <c r="Y35" s="1103"/>
      <c r="Z35" s="1103"/>
      <c r="AA35" s="1103"/>
      <c r="AB35" s="1103"/>
      <c r="AC35" s="1103"/>
      <c r="AD35" s="1103"/>
      <c r="AE35" s="1104"/>
      <c r="AF35" s="1078"/>
      <c r="AG35" s="1079"/>
      <c r="AH35" s="1079"/>
      <c r="AI35" s="1079"/>
      <c r="AJ35" s="1080"/>
      <c r="AK35" s="1037"/>
      <c r="AL35" s="1028"/>
      <c r="AM35" s="1028"/>
      <c r="AN35" s="1028"/>
      <c r="AO35" s="1028"/>
      <c r="AP35" s="1028"/>
      <c r="AQ35" s="1028"/>
      <c r="AR35" s="1028"/>
      <c r="AS35" s="1028"/>
      <c r="AT35" s="1028"/>
      <c r="AU35" s="1028"/>
      <c r="AV35" s="1028"/>
      <c r="AW35" s="1028"/>
      <c r="AX35" s="1028"/>
      <c r="AY35" s="1028"/>
      <c r="AZ35" s="1101"/>
      <c r="BA35" s="1101"/>
      <c r="BB35" s="1101"/>
      <c r="BC35" s="1101"/>
      <c r="BD35" s="1101"/>
      <c r="BE35" s="1091"/>
      <c r="BF35" s="1091"/>
      <c r="BG35" s="1091"/>
      <c r="BH35" s="1091"/>
      <c r="BI35" s="1092"/>
      <c r="BJ35" s="254"/>
      <c r="BK35" s="254"/>
      <c r="BL35" s="254"/>
      <c r="BM35" s="254"/>
      <c r="BN35" s="254"/>
      <c r="BO35" s="267"/>
      <c r="BP35" s="267"/>
      <c r="BQ35" s="264">
        <v>29</v>
      </c>
      <c r="BR35" s="265"/>
      <c r="BS35" s="1073"/>
      <c r="BT35" s="1074"/>
      <c r="BU35" s="1074"/>
      <c r="BV35" s="1074"/>
      <c r="BW35" s="1074"/>
      <c r="BX35" s="1074"/>
      <c r="BY35" s="1074"/>
      <c r="BZ35" s="1074"/>
      <c r="CA35" s="1074"/>
      <c r="CB35" s="1074"/>
      <c r="CC35" s="1074"/>
      <c r="CD35" s="1074"/>
      <c r="CE35" s="1074"/>
      <c r="CF35" s="1074"/>
      <c r="CG35" s="1075"/>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8"/>
    </row>
    <row r="36" spans="1:131" s="249" customFormat="1" ht="26.25" customHeight="1" x14ac:dyDescent="0.15">
      <c r="A36" s="268">
        <v>9</v>
      </c>
      <c r="B36" s="1096"/>
      <c r="C36" s="1097"/>
      <c r="D36" s="1097"/>
      <c r="E36" s="1097"/>
      <c r="F36" s="1097"/>
      <c r="G36" s="1097"/>
      <c r="H36" s="1097"/>
      <c r="I36" s="1097"/>
      <c r="J36" s="1097"/>
      <c r="K36" s="1097"/>
      <c r="L36" s="1097"/>
      <c r="M36" s="1097"/>
      <c r="N36" s="1097"/>
      <c r="O36" s="1097"/>
      <c r="P36" s="1098"/>
      <c r="Q36" s="1102"/>
      <c r="R36" s="1103"/>
      <c r="S36" s="1103"/>
      <c r="T36" s="1103"/>
      <c r="U36" s="1103"/>
      <c r="V36" s="1103"/>
      <c r="W36" s="1103"/>
      <c r="X36" s="1103"/>
      <c r="Y36" s="1103"/>
      <c r="Z36" s="1103"/>
      <c r="AA36" s="1103"/>
      <c r="AB36" s="1103"/>
      <c r="AC36" s="1103"/>
      <c r="AD36" s="1103"/>
      <c r="AE36" s="1104"/>
      <c r="AF36" s="1078"/>
      <c r="AG36" s="1079"/>
      <c r="AH36" s="1079"/>
      <c r="AI36" s="1079"/>
      <c r="AJ36" s="1080"/>
      <c r="AK36" s="1037"/>
      <c r="AL36" s="1028"/>
      <c r="AM36" s="1028"/>
      <c r="AN36" s="1028"/>
      <c r="AO36" s="1028"/>
      <c r="AP36" s="1028"/>
      <c r="AQ36" s="1028"/>
      <c r="AR36" s="1028"/>
      <c r="AS36" s="1028"/>
      <c r="AT36" s="1028"/>
      <c r="AU36" s="1028"/>
      <c r="AV36" s="1028"/>
      <c r="AW36" s="1028"/>
      <c r="AX36" s="1028"/>
      <c r="AY36" s="1028"/>
      <c r="AZ36" s="1101"/>
      <c r="BA36" s="1101"/>
      <c r="BB36" s="1101"/>
      <c r="BC36" s="1101"/>
      <c r="BD36" s="1101"/>
      <c r="BE36" s="1091"/>
      <c r="BF36" s="1091"/>
      <c r="BG36" s="1091"/>
      <c r="BH36" s="1091"/>
      <c r="BI36" s="1092"/>
      <c r="BJ36" s="254"/>
      <c r="BK36" s="254"/>
      <c r="BL36" s="254"/>
      <c r="BM36" s="254"/>
      <c r="BN36" s="254"/>
      <c r="BO36" s="267"/>
      <c r="BP36" s="267"/>
      <c r="BQ36" s="264">
        <v>30</v>
      </c>
      <c r="BR36" s="265"/>
      <c r="BS36" s="1073"/>
      <c r="BT36" s="1074"/>
      <c r="BU36" s="1074"/>
      <c r="BV36" s="1074"/>
      <c r="BW36" s="1074"/>
      <c r="BX36" s="1074"/>
      <c r="BY36" s="1074"/>
      <c r="BZ36" s="1074"/>
      <c r="CA36" s="1074"/>
      <c r="CB36" s="1074"/>
      <c r="CC36" s="1074"/>
      <c r="CD36" s="1074"/>
      <c r="CE36" s="1074"/>
      <c r="CF36" s="1074"/>
      <c r="CG36" s="1075"/>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8"/>
    </row>
    <row r="37" spans="1:131" s="249" customFormat="1" ht="26.25" customHeight="1" x14ac:dyDescent="0.15">
      <c r="A37" s="268">
        <v>10</v>
      </c>
      <c r="B37" s="1096"/>
      <c r="C37" s="1097"/>
      <c r="D37" s="1097"/>
      <c r="E37" s="1097"/>
      <c r="F37" s="1097"/>
      <c r="G37" s="1097"/>
      <c r="H37" s="1097"/>
      <c r="I37" s="1097"/>
      <c r="J37" s="1097"/>
      <c r="K37" s="1097"/>
      <c r="L37" s="1097"/>
      <c r="M37" s="1097"/>
      <c r="N37" s="1097"/>
      <c r="O37" s="1097"/>
      <c r="P37" s="1098"/>
      <c r="Q37" s="1102"/>
      <c r="R37" s="1103"/>
      <c r="S37" s="1103"/>
      <c r="T37" s="1103"/>
      <c r="U37" s="1103"/>
      <c r="V37" s="1103"/>
      <c r="W37" s="1103"/>
      <c r="X37" s="1103"/>
      <c r="Y37" s="1103"/>
      <c r="Z37" s="1103"/>
      <c r="AA37" s="1103"/>
      <c r="AB37" s="1103"/>
      <c r="AC37" s="1103"/>
      <c r="AD37" s="1103"/>
      <c r="AE37" s="1104"/>
      <c r="AF37" s="1078"/>
      <c r="AG37" s="1079"/>
      <c r="AH37" s="1079"/>
      <c r="AI37" s="1079"/>
      <c r="AJ37" s="1080"/>
      <c r="AK37" s="1037"/>
      <c r="AL37" s="1028"/>
      <c r="AM37" s="1028"/>
      <c r="AN37" s="1028"/>
      <c r="AO37" s="1028"/>
      <c r="AP37" s="1028"/>
      <c r="AQ37" s="1028"/>
      <c r="AR37" s="1028"/>
      <c r="AS37" s="1028"/>
      <c r="AT37" s="1028"/>
      <c r="AU37" s="1028"/>
      <c r="AV37" s="1028"/>
      <c r="AW37" s="1028"/>
      <c r="AX37" s="1028"/>
      <c r="AY37" s="1028"/>
      <c r="AZ37" s="1101"/>
      <c r="BA37" s="1101"/>
      <c r="BB37" s="1101"/>
      <c r="BC37" s="1101"/>
      <c r="BD37" s="1101"/>
      <c r="BE37" s="1091"/>
      <c r="BF37" s="1091"/>
      <c r="BG37" s="1091"/>
      <c r="BH37" s="1091"/>
      <c r="BI37" s="1092"/>
      <c r="BJ37" s="254"/>
      <c r="BK37" s="254"/>
      <c r="BL37" s="254"/>
      <c r="BM37" s="254"/>
      <c r="BN37" s="254"/>
      <c r="BO37" s="267"/>
      <c r="BP37" s="267"/>
      <c r="BQ37" s="264">
        <v>31</v>
      </c>
      <c r="BR37" s="265"/>
      <c r="BS37" s="1073"/>
      <c r="BT37" s="1074"/>
      <c r="BU37" s="1074"/>
      <c r="BV37" s="1074"/>
      <c r="BW37" s="1074"/>
      <c r="BX37" s="1074"/>
      <c r="BY37" s="1074"/>
      <c r="BZ37" s="1074"/>
      <c r="CA37" s="1074"/>
      <c r="CB37" s="1074"/>
      <c r="CC37" s="1074"/>
      <c r="CD37" s="1074"/>
      <c r="CE37" s="1074"/>
      <c r="CF37" s="1074"/>
      <c r="CG37" s="1075"/>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8"/>
    </row>
    <row r="38" spans="1:131" s="249" customFormat="1" ht="26.25" customHeight="1" x14ac:dyDescent="0.15">
      <c r="A38" s="268">
        <v>11</v>
      </c>
      <c r="B38" s="1096"/>
      <c r="C38" s="1097"/>
      <c r="D38" s="1097"/>
      <c r="E38" s="1097"/>
      <c r="F38" s="1097"/>
      <c r="G38" s="1097"/>
      <c r="H38" s="1097"/>
      <c r="I38" s="1097"/>
      <c r="J38" s="1097"/>
      <c r="K38" s="1097"/>
      <c r="L38" s="1097"/>
      <c r="M38" s="1097"/>
      <c r="N38" s="1097"/>
      <c r="O38" s="1097"/>
      <c r="P38" s="1098"/>
      <c r="Q38" s="1102"/>
      <c r="R38" s="1103"/>
      <c r="S38" s="1103"/>
      <c r="T38" s="1103"/>
      <c r="U38" s="1103"/>
      <c r="V38" s="1103"/>
      <c r="W38" s="1103"/>
      <c r="X38" s="1103"/>
      <c r="Y38" s="1103"/>
      <c r="Z38" s="1103"/>
      <c r="AA38" s="1103"/>
      <c r="AB38" s="1103"/>
      <c r="AC38" s="1103"/>
      <c r="AD38" s="1103"/>
      <c r="AE38" s="1104"/>
      <c r="AF38" s="1078"/>
      <c r="AG38" s="1079"/>
      <c r="AH38" s="1079"/>
      <c r="AI38" s="1079"/>
      <c r="AJ38" s="1080"/>
      <c r="AK38" s="1037"/>
      <c r="AL38" s="1028"/>
      <c r="AM38" s="1028"/>
      <c r="AN38" s="1028"/>
      <c r="AO38" s="1028"/>
      <c r="AP38" s="1028"/>
      <c r="AQ38" s="1028"/>
      <c r="AR38" s="1028"/>
      <c r="AS38" s="1028"/>
      <c r="AT38" s="1028"/>
      <c r="AU38" s="1028"/>
      <c r="AV38" s="1028"/>
      <c r="AW38" s="1028"/>
      <c r="AX38" s="1028"/>
      <c r="AY38" s="1028"/>
      <c r="AZ38" s="1101"/>
      <c r="BA38" s="1101"/>
      <c r="BB38" s="1101"/>
      <c r="BC38" s="1101"/>
      <c r="BD38" s="1101"/>
      <c r="BE38" s="1091"/>
      <c r="BF38" s="1091"/>
      <c r="BG38" s="1091"/>
      <c r="BH38" s="1091"/>
      <c r="BI38" s="1092"/>
      <c r="BJ38" s="254"/>
      <c r="BK38" s="254"/>
      <c r="BL38" s="254"/>
      <c r="BM38" s="254"/>
      <c r="BN38" s="254"/>
      <c r="BO38" s="267"/>
      <c r="BP38" s="267"/>
      <c r="BQ38" s="264">
        <v>32</v>
      </c>
      <c r="BR38" s="265"/>
      <c r="BS38" s="1073"/>
      <c r="BT38" s="1074"/>
      <c r="BU38" s="1074"/>
      <c r="BV38" s="1074"/>
      <c r="BW38" s="1074"/>
      <c r="BX38" s="1074"/>
      <c r="BY38" s="1074"/>
      <c r="BZ38" s="1074"/>
      <c r="CA38" s="1074"/>
      <c r="CB38" s="1074"/>
      <c r="CC38" s="1074"/>
      <c r="CD38" s="1074"/>
      <c r="CE38" s="1074"/>
      <c r="CF38" s="1074"/>
      <c r="CG38" s="1075"/>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8"/>
    </row>
    <row r="39" spans="1:131" s="249" customFormat="1" ht="26.25" customHeight="1" x14ac:dyDescent="0.15">
      <c r="A39" s="268">
        <v>12</v>
      </c>
      <c r="B39" s="1096"/>
      <c r="C39" s="1097"/>
      <c r="D39" s="1097"/>
      <c r="E39" s="1097"/>
      <c r="F39" s="1097"/>
      <c r="G39" s="1097"/>
      <c r="H39" s="1097"/>
      <c r="I39" s="1097"/>
      <c r="J39" s="1097"/>
      <c r="K39" s="1097"/>
      <c r="L39" s="1097"/>
      <c r="M39" s="1097"/>
      <c r="N39" s="1097"/>
      <c r="O39" s="1097"/>
      <c r="P39" s="1098"/>
      <c r="Q39" s="1102"/>
      <c r="R39" s="1103"/>
      <c r="S39" s="1103"/>
      <c r="T39" s="1103"/>
      <c r="U39" s="1103"/>
      <c r="V39" s="1103"/>
      <c r="W39" s="1103"/>
      <c r="X39" s="1103"/>
      <c r="Y39" s="1103"/>
      <c r="Z39" s="1103"/>
      <c r="AA39" s="1103"/>
      <c r="AB39" s="1103"/>
      <c r="AC39" s="1103"/>
      <c r="AD39" s="1103"/>
      <c r="AE39" s="1104"/>
      <c r="AF39" s="1078"/>
      <c r="AG39" s="1079"/>
      <c r="AH39" s="1079"/>
      <c r="AI39" s="1079"/>
      <c r="AJ39" s="1080"/>
      <c r="AK39" s="1037"/>
      <c r="AL39" s="1028"/>
      <c r="AM39" s="1028"/>
      <c r="AN39" s="1028"/>
      <c r="AO39" s="1028"/>
      <c r="AP39" s="1028"/>
      <c r="AQ39" s="1028"/>
      <c r="AR39" s="1028"/>
      <c r="AS39" s="1028"/>
      <c r="AT39" s="1028"/>
      <c r="AU39" s="1028"/>
      <c r="AV39" s="1028"/>
      <c r="AW39" s="1028"/>
      <c r="AX39" s="1028"/>
      <c r="AY39" s="1028"/>
      <c r="AZ39" s="1101"/>
      <c r="BA39" s="1101"/>
      <c r="BB39" s="1101"/>
      <c r="BC39" s="1101"/>
      <c r="BD39" s="1101"/>
      <c r="BE39" s="1091"/>
      <c r="BF39" s="1091"/>
      <c r="BG39" s="1091"/>
      <c r="BH39" s="1091"/>
      <c r="BI39" s="1092"/>
      <c r="BJ39" s="254"/>
      <c r="BK39" s="254"/>
      <c r="BL39" s="254"/>
      <c r="BM39" s="254"/>
      <c r="BN39" s="254"/>
      <c r="BO39" s="267"/>
      <c r="BP39" s="267"/>
      <c r="BQ39" s="264">
        <v>33</v>
      </c>
      <c r="BR39" s="265"/>
      <c r="BS39" s="1073"/>
      <c r="BT39" s="1074"/>
      <c r="BU39" s="1074"/>
      <c r="BV39" s="1074"/>
      <c r="BW39" s="1074"/>
      <c r="BX39" s="1074"/>
      <c r="BY39" s="1074"/>
      <c r="BZ39" s="1074"/>
      <c r="CA39" s="1074"/>
      <c r="CB39" s="1074"/>
      <c r="CC39" s="1074"/>
      <c r="CD39" s="1074"/>
      <c r="CE39" s="1074"/>
      <c r="CF39" s="1074"/>
      <c r="CG39" s="1075"/>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8"/>
    </row>
    <row r="40" spans="1:131" s="249" customFormat="1" ht="26.25" customHeight="1" x14ac:dyDescent="0.15">
      <c r="A40" s="263">
        <v>13</v>
      </c>
      <c r="B40" s="1096"/>
      <c r="C40" s="1097"/>
      <c r="D40" s="1097"/>
      <c r="E40" s="1097"/>
      <c r="F40" s="1097"/>
      <c r="G40" s="1097"/>
      <c r="H40" s="1097"/>
      <c r="I40" s="1097"/>
      <c r="J40" s="1097"/>
      <c r="K40" s="1097"/>
      <c r="L40" s="1097"/>
      <c r="M40" s="1097"/>
      <c r="N40" s="1097"/>
      <c r="O40" s="1097"/>
      <c r="P40" s="1098"/>
      <c r="Q40" s="1102"/>
      <c r="R40" s="1103"/>
      <c r="S40" s="1103"/>
      <c r="T40" s="1103"/>
      <c r="U40" s="1103"/>
      <c r="V40" s="1103"/>
      <c r="W40" s="1103"/>
      <c r="X40" s="1103"/>
      <c r="Y40" s="1103"/>
      <c r="Z40" s="1103"/>
      <c r="AA40" s="1103"/>
      <c r="AB40" s="1103"/>
      <c r="AC40" s="1103"/>
      <c r="AD40" s="1103"/>
      <c r="AE40" s="1104"/>
      <c r="AF40" s="1078"/>
      <c r="AG40" s="1079"/>
      <c r="AH40" s="1079"/>
      <c r="AI40" s="1079"/>
      <c r="AJ40" s="1080"/>
      <c r="AK40" s="1037"/>
      <c r="AL40" s="1028"/>
      <c r="AM40" s="1028"/>
      <c r="AN40" s="1028"/>
      <c r="AO40" s="1028"/>
      <c r="AP40" s="1028"/>
      <c r="AQ40" s="1028"/>
      <c r="AR40" s="1028"/>
      <c r="AS40" s="1028"/>
      <c r="AT40" s="1028"/>
      <c r="AU40" s="1028"/>
      <c r="AV40" s="1028"/>
      <c r="AW40" s="1028"/>
      <c r="AX40" s="1028"/>
      <c r="AY40" s="1028"/>
      <c r="AZ40" s="1101"/>
      <c r="BA40" s="1101"/>
      <c r="BB40" s="1101"/>
      <c r="BC40" s="1101"/>
      <c r="BD40" s="1101"/>
      <c r="BE40" s="1091"/>
      <c r="BF40" s="1091"/>
      <c r="BG40" s="1091"/>
      <c r="BH40" s="1091"/>
      <c r="BI40" s="1092"/>
      <c r="BJ40" s="254"/>
      <c r="BK40" s="254"/>
      <c r="BL40" s="254"/>
      <c r="BM40" s="254"/>
      <c r="BN40" s="254"/>
      <c r="BO40" s="267"/>
      <c r="BP40" s="267"/>
      <c r="BQ40" s="264">
        <v>34</v>
      </c>
      <c r="BR40" s="265"/>
      <c r="BS40" s="1073"/>
      <c r="BT40" s="1074"/>
      <c r="BU40" s="1074"/>
      <c r="BV40" s="1074"/>
      <c r="BW40" s="1074"/>
      <c r="BX40" s="1074"/>
      <c r="BY40" s="1074"/>
      <c r="BZ40" s="1074"/>
      <c r="CA40" s="1074"/>
      <c r="CB40" s="1074"/>
      <c r="CC40" s="1074"/>
      <c r="CD40" s="1074"/>
      <c r="CE40" s="1074"/>
      <c r="CF40" s="1074"/>
      <c r="CG40" s="1075"/>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8"/>
    </row>
    <row r="41" spans="1:131" s="249" customFormat="1" ht="26.25" customHeight="1" x14ac:dyDescent="0.15">
      <c r="A41" s="263">
        <v>14</v>
      </c>
      <c r="B41" s="1096"/>
      <c r="C41" s="1097"/>
      <c r="D41" s="1097"/>
      <c r="E41" s="1097"/>
      <c r="F41" s="1097"/>
      <c r="G41" s="1097"/>
      <c r="H41" s="1097"/>
      <c r="I41" s="1097"/>
      <c r="J41" s="1097"/>
      <c r="K41" s="1097"/>
      <c r="L41" s="1097"/>
      <c r="M41" s="1097"/>
      <c r="N41" s="1097"/>
      <c r="O41" s="1097"/>
      <c r="P41" s="1098"/>
      <c r="Q41" s="1102"/>
      <c r="R41" s="1103"/>
      <c r="S41" s="1103"/>
      <c r="T41" s="1103"/>
      <c r="U41" s="1103"/>
      <c r="V41" s="1103"/>
      <c r="W41" s="1103"/>
      <c r="X41" s="1103"/>
      <c r="Y41" s="1103"/>
      <c r="Z41" s="1103"/>
      <c r="AA41" s="1103"/>
      <c r="AB41" s="1103"/>
      <c r="AC41" s="1103"/>
      <c r="AD41" s="1103"/>
      <c r="AE41" s="1104"/>
      <c r="AF41" s="1078"/>
      <c r="AG41" s="1079"/>
      <c r="AH41" s="1079"/>
      <c r="AI41" s="1079"/>
      <c r="AJ41" s="1080"/>
      <c r="AK41" s="1037"/>
      <c r="AL41" s="1028"/>
      <c r="AM41" s="1028"/>
      <c r="AN41" s="1028"/>
      <c r="AO41" s="1028"/>
      <c r="AP41" s="1028"/>
      <c r="AQ41" s="1028"/>
      <c r="AR41" s="1028"/>
      <c r="AS41" s="1028"/>
      <c r="AT41" s="1028"/>
      <c r="AU41" s="1028"/>
      <c r="AV41" s="1028"/>
      <c r="AW41" s="1028"/>
      <c r="AX41" s="1028"/>
      <c r="AY41" s="1028"/>
      <c r="AZ41" s="1101"/>
      <c r="BA41" s="1101"/>
      <c r="BB41" s="1101"/>
      <c r="BC41" s="1101"/>
      <c r="BD41" s="1101"/>
      <c r="BE41" s="1091"/>
      <c r="BF41" s="1091"/>
      <c r="BG41" s="1091"/>
      <c r="BH41" s="1091"/>
      <c r="BI41" s="1092"/>
      <c r="BJ41" s="254"/>
      <c r="BK41" s="254"/>
      <c r="BL41" s="254"/>
      <c r="BM41" s="254"/>
      <c r="BN41" s="254"/>
      <c r="BO41" s="267"/>
      <c r="BP41" s="267"/>
      <c r="BQ41" s="264">
        <v>35</v>
      </c>
      <c r="BR41" s="265"/>
      <c r="BS41" s="1073"/>
      <c r="BT41" s="1074"/>
      <c r="BU41" s="1074"/>
      <c r="BV41" s="1074"/>
      <c r="BW41" s="1074"/>
      <c r="BX41" s="1074"/>
      <c r="BY41" s="1074"/>
      <c r="BZ41" s="1074"/>
      <c r="CA41" s="1074"/>
      <c r="CB41" s="1074"/>
      <c r="CC41" s="1074"/>
      <c r="CD41" s="1074"/>
      <c r="CE41" s="1074"/>
      <c r="CF41" s="1074"/>
      <c r="CG41" s="1075"/>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8"/>
    </row>
    <row r="42" spans="1:131" s="249" customFormat="1" ht="26.25" customHeight="1" x14ac:dyDescent="0.15">
      <c r="A42" s="263">
        <v>15</v>
      </c>
      <c r="B42" s="1096"/>
      <c r="C42" s="1097"/>
      <c r="D42" s="1097"/>
      <c r="E42" s="1097"/>
      <c r="F42" s="1097"/>
      <c r="G42" s="1097"/>
      <c r="H42" s="1097"/>
      <c r="I42" s="1097"/>
      <c r="J42" s="1097"/>
      <c r="K42" s="1097"/>
      <c r="L42" s="1097"/>
      <c r="M42" s="1097"/>
      <c r="N42" s="1097"/>
      <c r="O42" s="1097"/>
      <c r="P42" s="1098"/>
      <c r="Q42" s="1102"/>
      <c r="R42" s="1103"/>
      <c r="S42" s="1103"/>
      <c r="T42" s="1103"/>
      <c r="U42" s="1103"/>
      <c r="V42" s="1103"/>
      <c r="W42" s="1103"/>
      <c r="X42" s="1103"/>
      <c r="Y42" s="1103"/>
      <c r="Z42" s="1103"/>
      <c r="AA42" s="1103"/>
      <c r="AB42" s="1103"/>
      <c r="AC42" s="1103"/>
      <c r="AD42" s="1103"/>
      <c r="AE42" s="1104"/>
      <c r="AF42" s="1078"/>
      <c r="AG42" s="1079"/>
      <c r="AH42" s="1079"/>
      <c r="AI42" s="1079"/>
      <c r="AJ42" s="1080"/>
      <c r="AK42" s="1037"/>
      <c r="AL42" s="1028"/>
      <c r="AM42" s="1028"/>
      <c r="AN42" s="1028"/>
      <c r="AO42" s="1028"/>
      <c r="AP42" s="1028"/>
      <c r="AQ42" s="1028"/>
      <c r="AR42" s="1028"/>
      <c r="AS42" s="1028"/>
      <c r="AT42" s="1028"/>
      <c r="AU42" s="1028"/>
      <c r="AV42" s="1028"/>
      <c r="AW42" s="1028"/>
      <c r="AX42" s="1028"/>
      <c r="AY42" s="1028"/>
      <c r="AZ42" s="1101"/>
      <c r="BA42" s="1101"/>
      <c r="BB42" s="1101"/>
      <c r="BC42" s="1101"/>
      <c r="BD42" s="1101"/>
      <c r="BE42" s="1091"/>
      <c r="BF42" s="1091"/>
      <c r="BG42" s="1091"/>
      <c r="BH42" s="1091"/>
      <c r="BI42" s="1092"/>
      <c r="BJ42" s="254"/>
      <c r="BK42" s="254"/>
      <c r="BL42" s="254"/>
      <c r="BM42" s="254"/>
      <c r="BN42" s="254"/>
      <c r="BO42" s="267"/>
      <c r="BP42" s="267"/>
      <c r="BQ42" s="264">
        <v>36</v>
      </c>
      <c r="BR42" s="265"/>
      <c r="BS42" s="1073"/>
      <c r="BT42" s="1074"/>
      <c r="BU42" s="1074"/>
      <c r="BV42" s="1074"/>
      <c r="BW42" s="1074"/>
      <c r="BX42" s="1074"/>
      <c r="BY42" s="1074"/>
      <c r="BZ42" s="1074"/>
      <c r="CA42" s="1074"/>
      <c r="CB42" s="1074"/>
      <c r="CC42" s="1074"/>
      <c r="CD42" s="1074"/>
      <c r="CE42" s="1074"/>
      <c r="CF42" s="1074"/>
      <c r="CG42" s="1075"/>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8"/>
    </row>
    <row r="43" spans="1:131" s="249" customFormat="1" ht="26.25" customHeight="1" x14ac:dyDescent="0.15">
      <c r="A43" s="263">
        <v>16</v>
      </c>
      <c r="B43" s="1096"/>
      <c r="C43" s="1097"/>
      <c r="D43" s="1097"/>
      <c r="E43" s="1097"/>
      <c r="F43" s="1097"/>
      <c r="G43" s="1097"/>
      <c r="H43" s="1097"/>
      <c r="I43" s="1097"/>
      <c r="J43" s="1097"/>
      <c r="K43" s="1097"/>
      <c r="L43" s="1097"/>
      <c r="M43" s="1097"/>
      <c r="N43" s="1097"/>
      <c r="O43" s="1097"/>
      <c r="P43" s="1098"/>
      <c r="Q43" s="1102"/>
      <c r="R43" s="1103"/>
      <c r="S43" s="1103"/>
      <c r="T43" s="1103"/>
      <c r="U43" s="1103"/>
      <c r="V43" s="1103"/>
      <c r="W43" s="1103"/>
      <c r="X43" s="1103"/>
      <c r="Y43" s="1103"/>
      <c r="Z43" s="1103"/>
      <c r="AA43" s="1103"/>
      <c r="AB43" s="1103"/>
      <c r="AC43" s="1103"/>
      <c r="AD43" s="1103"/>
      <c r="AE43" s="1104"/>
      <c r="AF43" s="1078"/>
      <c r="AG43" s="1079"/>
      <c r="AH43" s="1079"/>
      <c r="AI43" s="1079"/>
      <c r="AJ43" s="1080"/>
      <c r="AK43" s="1037"/>
      <c r="AL43" s="1028"/>
      <c r="AM43" s="1028"/>
      <c r="AN43" s="1028"/>
      <c r="AO43" s="1028"/>
      <c r="AP43" s="1028"/>
      <c r="AQ43" s="1028"/>
      <c r="AR43" s="1028"/>
      <c r="AS43" s="1028"/>
      <c r="AT43" s="1028"/>
      <c r="AU43" s="1028"/>
      <c r="AV43" s="1028"/>
      <c r="AW43" s="1028"/>
      <c r="AX43" s="1028"/>
      <c r="AY43" s="1028"/>
      <c r="AZ43" s="1101"/>
      <c r="BA43" s="1101"/>
      <c r="BB43" s="1101"/>
      <c r="BC43" s="1101"/>
      <c r="BD43" s="1101"/>
      <c r="BE43" s="1091"/>
      <c r="BF43" s="1091"/>
      <c r="BG43" s="1091"/>
      <c r="BH43" s="1091"/>
      <c r="BI43" s="1092"/>
      <c r="BJ43" s="254"/>
      <c r="BK43" s="254"/>
      <c r="BL43" s="254"/>
      <c r="BM43" s="254"/>
      <c r="BN43" s="254"/>
      <c r="BO43" s="267"/>
      <c r="BP43" s="267"/>
      <c r="BQ43" s="264">
        <v>37</v>
      </c>
      <c r="BR43" s="265"/>
      <c r="BS43" s="1073"/>
      <c r="BT43" s="1074"/>
      <c r="BU43" s="1074"/>
      <c r="BV43" s="1074"/>
      <c r="BW43" s="1074"/>
      <c r="BX43" s="1074"/>
      <c r="BY43" s="1074"/>
      <c r="BZ43" s="1074"/>
      <c r="CA43" s="1074"/>
      <c r="CB43" s="1074"/>
      <c r="CC43" s="1074"/>
      <c r="CD43" s="1074"/>
      <c r="CE43" s="1074"/>
      <c r="CF43" s="1074"/>
      <c r="CG43" s="1075"/>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8"/>
    </row>
    <row r="44" spans="1:131" s="249" customFormat="1" ht="26.25" customHeight="1" x14ac:dyDescent="0.15">
      <c r="A44" s="263">
        <v>17</v>
      </c>
      <c r="B44" s="1096"/>
      <c r="C44" s="1097"/>
      <c r="D44" s="1097"/>
      <c r="E44" s="1097"/>
      <c r="F44" s="1097"/>
      <c r="G44" s="1097"/>
      <c r="H44" s="1097"/>
      <c r="I44" s="1097"/>
      <c r="J44" s="1097"/>
      <c r="K44" s="1097"/>
      <c r="L44" s="1097"/>
      <c r="M44" s="1097"/>
      <c r="N44" s="1097"/>
      <c r="O44" s="1097"/>
      <c r="P44" s="1098"/>
      <c r="Q44" s="1102"/>
      <c r="R44" s="1103"/>
      <c r="S44" s="1103"/>
      <c r="T44" s="1103"/>
      <c r="U44" s="1103"/>
      <c r="V44" s="1103"/>
      <c r="W44" s="1103"/>
      <c r="X44" s="1103"/>
      <c r="Y44" s="1103"/>
      <c r="Z44" s="1103"/>
      <c r="AA44" s="1103"/>
      <c r="AB44" s="1103"/>
      <c r="AC44" s="1103"/>
      <c r="AD44" s="1103"/>
      <c r="AE44" s="1104"/>
      <c r="AF44" s="1078"/>
      <c r="AG44" s="1079"/>
      <c r="AH44" s="1079"/>
      <c r="AI44" s="1079"/>
      <c r="AJ44" s="1080"/>
      <c r="AK44" s="1037"/>
      <c r="AL44" s="1028"/>
      <c r="AM44" s="1028"/>
      <c r="AN44" s="1028"/>
      <c r="AO44" s="1028"/>
      <c r="AP44" s="1028"/>
      <c r="AQ44" s="1028"/>
      <c r="AR44" s="1028"/>
      <c r="AS44" s="1028"/>
      <c r="AT44" s="1028"/>
      <c r="AU44" s="1028"/>
      <c r="AV44" s="1028"/>
      <c r="AW44" s="1028"/>
      <c r="AX44" s="1028"/>
      <c r="AY44" s="1028"/>
      <c r="AZ44" s="1101"/>
      <c r="BA44" s="1101"/>
      <c r="BB44" s="1101"/>
      <c r="BC44" s="1101"/>
      <c r="BD44" s="1101"/>
      <c r="BE44" s="1091"/>
      <c r="BF44" s="1091"/>
      <c r="BG44" s="1091"/>
      <c r="BH44" s="1091"/>
      <c r="BI44" s="1092"/>
      <c r="BJ44" s="254"/>
      <c r="BK44" s="254"/>
      <c r="BL44" s="254"/>
      <c r="BM44" s="254"/>
      <c r="BN44" s="254"/>
      <c r="BO44" s="267"/>
      <c r="BP44" s="267"/>
      <c r="BQ44" s="264">
        <v>38</v>
      </c>
      <c r="BR44" s="265"/>
      <c r="BS44" s="1073"/>
      <c r="BT44" s="1074"/>
      <c r="BU44" s="1074"/>
      <c r="BV44" s="1074"/>
      <c r="BW44" s="1074"/>
      <c r="BX44" s="1074"/>
      <c r="BY44" s="1074"/>
      <c r="BZ44" s="1074"/>
      <c r="CA44" s="1074"/>
      <c r="CB44" s="1074"/>
      <c r="CC44" s="1074"/>
      <c r="CD44" s="1074"/>
      <c r="CE44" s="1074"/>
      <c r="CF44" s="1074"/>
      <c r="CG44" s="1075"/>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8"/>
    </row>
    <row r="45" spans="1:131" s="249" customFormat="1" ht="26.25" customHeight="1" x14ac:dyDescent="0.15">
      <c r="A45" s="263">
        <v>18</v>
      </c>
      <c r="B45" s="1096"/>
      <c r="C45" s="1097"/>
      <c r="D45" s="1097"/>
      <c r="E45" s="1097"/>
      <c r="F45" s="1097"/>
      <c r="G45" s="1097"/>
      <c r="H45" s="1097"/>
      <c r="I45" s="1097"/>
      <c r="J45" s="1097"/>
      <c r="K45" s="1097"/>
      <c r="L45" s="1097"/>
      <c r="M45" s="1097"/>
      <c r="N45" s="1097"/>
      <c r="O45" s="1097"/>
      <c r="P45" s="1098"/>
      <c r="Q45" s="1102"/>
      <c r="R45" s="1103"/>
      <c r="S45" s="1103"/>
      <c r="T45" s="1103"/>
      <c r="U45" s="1103"/>
      <c r="V45" s="1103"/>
      <c r="W45" s="1103"/>
      <c r="X45" s="1103"/>
      <c r="Y45" s="1103"/>
      <c r="Z45" s="1103"/>
      <c r="AA45" s="1103"/>
      <c r="AB45" s="1103"/>
      <c r="AC45" s="1103"/>
      <c r="AD45" s="1103"/>
      <c r="AE45" s="1104"/>
      <c r="AF45" s="1078"/>
      <c r="AG45" s="1079"/>
      <c r="AH45" s="1079"/>
      <c r="AI45" s="1079"/>
      <c r="AJ45" s="1080"/>
      <c r="AK45" s="1037"/>
      <c r="AL45" s="1028"/>
      <c r="AM45" s="1028"/>
      <c r="AN45" s="1028"/>
      <c r="AO45" s="1028"/>
      <c r="AP45" s="1028"/>
      <c r="AQ45" s="1028"/>
      <c r="AR45" s="1028"/>
      <c r="AS45" s="1028"/>
      <c r="AT45" s="1028"/>
      <c r="AU45" s="1028"/>
      <c r="AV45" s="1028"/>
      <c r="AW45" s="1028"/>
      <c r="AX45" s="1028"/>
      <c r="AY45" s="1028"/>
      <c r="AZ45" s="1101"/>
      <c r="BA45" s="1101"/>
      <c r="BB45" s="1101"/>
      <c r="BC45" s="1101"/>
      <c r="BD45" s="1101"/>
      <c r="BE45" s="1091"/>
      <c r="BF45" s="1091"/>
      <c r="BG45" s="1091"/>
      <c r="BH45" s="1091"/>
      <c r="BI45" s="1092"/>
      <c r="BJ45" s="254"/>
      <c r="BK45" s="254"/>
      <c r="BL45" s="254"/>
      <c r="BM45" s="254"/>
      <c r="BN45" s="254"/>
      <c r="BO45" s="267"/>
      <c r="BP45" s="267"/>
      <c r="BQ45" s="264">
        <v>39</v>
      </c>
      <c r="BR45" s="265"/>
      <c r="BS45" s="1073"/>
      <c r="BT45" s="1074"/>
      <c r="BU45" s="1074"/>
      <c r="BV45" s="1074"/>
      <c r="BW45" s="1074"/>
      <c r="BX45" s="1074"/>
      <c r="BY45" s="1074"/>
      <c r="BZ45" s="1074"/>
      <c r="CA45" s="1074"/>
      <c r="CB45" s="1074"/>
      <c r="CC45" s="1074"/>
      <c r="CD45" s="1074"/>
      <c r="CE45" s="1074"/>
      <c r="CF45" s="1074"/>
      <c r="CG45" s="1075"/>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8"/>
    </row>
    <row r="46" spans="1:131" s="249" customFormat="1" ht="26.25" customHeight="1" x14ac:dyDescent="0.15">
      <c r="A46" s="263">
        <v>19</v>
      </c>
      <c r="B46" s="1096"/>
      <c r="C46" s="1097"/>
      <c r="D46" s="1097"/>
      <c r="E46" s="1097"/>
      <c r="F46" s="1097"/>
      <c r="G46" s="1097"/>
      <c r="H46" s="1097"/>
      <c r="I46" s="1097"/>
      <c r="J46" s="1097"/>
      <c r="K46" s="1097"/>
      <c r="L46" s="1097"/>
      <c r="M46" s="1097"/>
      <c r="N46" s="1097"/>
      <c r="O46" s="1097"/>
      <c r="P46" s="1098"/>
      <c r="Q46" s="1102"/>
      <c r="R46" s="1103"/>
      <c r="S46" s="1103"/>
      <c r="T46" s="1103"/>
      <c r="U46" s="1103"/>
      <c r="V46" s="1103"/>
      <c r="W46" s="1103"/>
      <c r="X46" s="1103"/>
      <c r="Y46" s="1103"/>
      <c r="Z46" s="1103"/>
      <c r="AA46" s="1103"/>
      <c r="AB46" s="1103"/>
      <c r="AC46" s="1103"/>
      <c r="AD46" s="1103"/>
      <c r="AE46" s="1104"/>
      <c r="AF46" s="1078"/>
      <c r="AG46" s="1079"/>
      <c r="AH46" s="1079"/>
      <c r="AI46" s="1079"/>
      <c r="AJ46" s="1080"/>
      <c r="AK46" s="1037"/>
      <c r="AL46" s="1028"/>
      <c r="AM46" s="1028"/>
      <c r="AN46" s="1028"/>
      <c r="AO46" s="1028"/>
      <c r="AP46" s="1028"/>
      <c r="AQ46" s="1028"/>
      <c r="AR46" s="1028"/>
      <c r="AS46" s="1028"/>
      <c r="AT46" s="1028"/>
      <c r="AU46" s="1028"/>
      <c r="AV46" s="1028"/>
      <c r="AW46" s="1028"/>
      <c r="AX46" s="1028"/>
      <c r="AY46" s="1028"/>
      <c r="AZ46" s="1101"/>
      <c r="BA46" s="1101"/>
      <c r="BB46" s="1101"/>
      <c r="BC46" s="1101"/>
      <c r="BD46" s="1101"/>
      <c r="BE46" s="1091"/>
      <c r="BF46" s="1091"/>
      <c r="BG46" s="1091"/>
      <c r="BH46" s="1091"/>
      <c r="BI46" s="1092"/>
      <c r="BJ46" s="254"/>
      <c r="BK46" s="254"/>
      <c r="BL46" s="254"/>
      <c r="BM46" s="254"/>
      <c r="BN46" s="254"/>
      <c r="BO46" s="267"/>
      <c r="BP46" s="267"/>
      <c r="BQ46" s="264">
        <v>40</v>
      </c>
      <c r="BR46" s="265"/>
      <c r="BS46" s="1073"/>
      <c r="BT46" s="1074"/>
      <c r="BU46" s="1074"/>
      <c r="BV46" s="1074"/>
      <c r="BW46" s="1074"/>
      <c r="BX46" s="1074"/>
      <c r="BY46" s="1074"/>
      <c r="BZ46" s="1074"/>
      <c r="CA46" s="1074"/>
      <c r="CB46" s="1074"/>
      <c r="CC46" s="1074"/>
      <c r="CD46" s="1074"/>
      <c r="CE46" s="1074"/>
      <c r="CF46" s="1074"/>
      <c r="CG46" s="1075"/>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8"/>
    </row>
    <row r="47" spans="1:131" s="249" customFormat="1" ht="26.25" customHeight="1" x14ac:dyDescent="0.15">
      <c r="A47" s="263">
        <v>20</v>
      </c>
      <c r="B47" s="1096"/>
      <c r="C47" s="1097"/>
      <c r="D47" s="1097"/>
      <c r="E47" s="1097"/>
      <c r="F47" s="1097"/>
      <c r="G47" s="1097"/>
      <c r="H47" s="1097"/>
      <c r="I47" s="1097"/>
      <c r="J47" s="1097"/>
      <c r="K47" s="1097"/>
      <c r="L47" s="1097"/>
      <c r="M47" s="1097"/>
      <c r="N47" s="1097"/>
      <c r="O47" s="1097"/>
      <c r="P47" s="1098"/>
      <c r="Q47" s="1102"/>
      <c r="R47" s="1103"/>
      <c r="S47" s="1103"/>
      <c r="T47" s="1103"/>
      <c r="U47" s="1103"/>
      <c r="V47" s="1103"/>
      <c r="W47" s="1103"/>
      <c r="X47" s="1103"/>
      <c r="Y47" s="1103"/>
      <c r="Z47" s="1103"/>
      <c r="AA47" s="1103"/>
      <c r="AB47" s="1103"/>
      <c r="AC47" s="1103"/>
      <c r="AD47" s="1103"/>
      <c r="AE47" s="1104"/>
      <c r="AF47" s="1078"/>
      <c r="AG47" s="1079"/>
      <c r="AH47" s="1079"/>
      <c r="AI47" s="1079"/>
      <c r="AJ47" s="1080"/>
      <c r="AK47" s="1037"/>
      <c r="AL47" s="1028"/>
      <c r="AM47" s="1028"/>
      <c r="AN47" s="1028"/>
      <c r="AO47" s="1028"/>
      <c r="AP47" s="1028"/>
      <c r="AQ47" s="1028"/>
      <c r="AR47" s="1028"/>
      <c r="AS47" s="1028"/>
      <c r="AT47" s="1028"/>
      <c r="AU47" s="1028"/>
      <c r="AV47" s="1028"/>
      <c r="AW47" s="1028"/>
      <c r="AX47" s="1028"/>
      <c r="AY47" s="1028"/>
      <c r="AZ47" s="1101"/>
      <c r="BA47" s="1101"/>
      <c r="BB47" s="1101"/>
      <c r="BC47" s="1101"/>
      <c r="BD47" s="1101"/>
      <c r="BE47" s="1091"/>
      <c r="BF47" s="1091"/>
      <c r="BG47" s="1091"/>
      <c r="BH47" s="1091"/>
      <c r="BI47" s="1092"/>
      <c r="BJ47" s="254"/>
      <c r="BK47" s="254"/>
      <c r="BL47" s="254"/>
      <c r="BM47" s="254"/>
      <c r="BN47" s="254"/>
      <c r="BO47" s="267"/>
      <c r="BP47" s="267"/>
      <c r="BQ47" s="264">
        <v>41</v>
      </c>
      <c r="BR47" s="265"/>
      <c r="BS47" s="1073"/>
      <c r="BT47" s="1074"/>
      <c r="BU47" s="1074"/>
      <c r="BV47" s="1074"/>
      <c r="BW47" s="1074"/>
      <c r="BX47" s="1074"/>
      <c r="BY47" s="1074"/>
      <c r="BZ47" s="1074"/>
      <c r="CA47" s="1074"/>
      <c r="CB47" s="1074"/>
      <c r="CC47" s="1074"/>
      <c r="CD47" s="1074"/>
      <c r="CE47" s="1074"/>
      <c r="CF47" s="1074"/>
      <c r="CG47" s="1075"/>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8"/>
    </row>
    <row r="48" spans="1:131" s="249" customFormat="1" ht="26.25" customHeight="1" x14ac:dyDescent="0.15">
      <c r="A48" s="263">
        <v>21</v>
      </c>
      <c r="B48" s="1096"/>
      <c r="C48" s="1097"/>
      <c r="D48" s="1097"/>
      <c r="E48" s="1097"/>
      <c r="F48" s="1097"/>
      <c r="G48" s="1097"/>
      <c r="H48" s="1097"/>
      <c r="I48" s="1097"/>
      <c r="J48" s="1097"/>
      <c r="K48" s="1097"/>
      <c r="L48" s="1097"/>
      <c r="M48" s="1097"/>
      <c r="N48" s="1097"/>
      <c r="O48" s="1097"/>
      <c r="P48" s="1098"/>
      <c r="Q48" s="1102"/>
      <c r="R48" s="1103"/>
      <c r="S48" s="1103"/>
      <c r="T48" s="1103"/>
      <c r="U48" s="1103"/>
      <c r="V48" s="1103"/>
      <c r="W48" s="1103"/>
      <c r="X48" s="1103"/>
      <c r="Y48" s="1103"/>
      <c r="Z48" s="1103"/>
      <c r="AA48" s="1103"/>
      <c r="AB48" s="1103"/>
      <c r="AC48" s="1103"/>
      <c r="AD48" s="1103"/>
      <c r="AE48" s="1104"/>
      <c r="AF48" s="1078"/>
      <c r="AG48" s="1079"/>
      <c r="AH48" s="1079"/>
      <c r="AI48" s="1079"/>
      <c r="AJ48" s="1080"/>
      <c r="AK48" s="1037"/>
      <c r="AL48" s="1028"/>
      <c r="AM48" s="1028"/>
      <c r="AN48" s="1028"/>
      <c r="AO48" s="1028"/>
      <c r="AP48" s="1028"/>
      <c r="AQ48" s="1028"/>
      <c r="AR48" s="1028"/>
      <c r="AS48" s="1028"/>
      <c r="AT48" s="1028"/>
      <c r="AU48" s="1028"/>
      <c r="AV48" s="1028"/>
      <c r="AW48" s="1028"/>
      <c r="AX48" s="1028"/>
      <c r="AY48" s="1028"/>
      <c r="AZ48" s="1101"/>
      <c r="BA48" s="1101"/>
      <c r="BB48" s="1101"/>
      <c r="BC48" s="1101"/>
      <c r="BD48" s="1101"/>
      <c r="BE48" s="1091"/>
      <c r="BF48" s="1091"/>
      <c r="BG48" s="1091"/>
      <c r="BH48" s="1091"/>
      <c r="BI48" s="1092"/>
      <c r="BJ48" s="254"/>
      <c r="BK48" s="254"/>
      <c r="BL48" s="254"/>
      <c r="BM48" s="254"/>
      <c r="BN48" s="254"/>
      <c r="BO48" s="267"/>
      <c r="BP48" s="267"/>
      <c r="BQ48" s="264">
        <v>42</v>
      </c>
      <c r="BR48" s="265"/>
      <c r="BS48" s="1073"/>
      <c r="BT48" s="1074"/>
      <c r="BU48" s="1074"/>
      <c r="BV48" s="1074"/>
      <c r="BW48" s="1074"/>
      <c r="BX48" s="1074"/>
      <c r="BY48" s="1074"/>
      <c r="BZ48" s="1074"/>
      <c r="CA48" s="1074"/>
      <c r="CB48" s="1074"/>
      <c r="CC48" s="1074"/>
      <c r="CD48" s="1074"/>
      <c r="CE48" s="1074"/>
      <c r="CF48" s="1074"/>
      <c r="CG48" s="1075"/>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8"/>
    </row>
    <row r="49" spans="1:131" s="249" customFormat="1" ht="26.25" customHeight="1" x14ac:dyDescent="0.15">
      <c r="A49" s="263">
        <v>22</v>
      </c>
      <c r="B49" s="1096"/>
      <c r="C49" s="1097"/>
      <c r="D49" s="1097"/>
      <c r="E49" s="1097"/>
      <c r="F49" s="1097"/>
      <c r="G49" s="1097"/>
      <c r="H49" s="1097"/>
      <c r="I49" s="1097"/>
      <c r="J49" s="1097"/>
      <c r="K49" s="1097"/>
      <c r="L49" s="1097"/>
      <c r="M49" s="1097"/>
      <c r="N49" s="1097"/>
      <c r="O49" s="1097"/>
      <c r="P49" s="1098"/>
      <c r="Q49" s="1102"/>
      <c r="R49" s="1103"/>
      <c r="S49" s="1103"/>
      <c r="T49" s="1103"/>
      <c r="U49" s="1103"/>
      <c r="V49" s="1103"/>
      <c r="W49" s="1103"/>
      <c r="X49" s="1103"/>
      <c r="Y49" s="1103"/>
      <c r="Z49" s="1103"/>
      <c r="AA49" s="1103"/>
      <c r="AB49" s="1103"/>
      <c r="AC49" s="1103"/>
      <c r="AD49" s="1103"/>
      <c r="AE49" s="1104"/>
      <c r="AF49" s="1078"/>
      <c r="AG49" s="1079"/>
      <c r="AH49" s="1079"/>
      <c r="AI49" s="1079"/>
      <c r="AJ49" s="1080"/>
      <c r="AK49" s="1037"/>
      <c r="AL49" s="1028"/>
      <c r="AM49" s="1028"/>
      <c r="AN49" s="1028"/>
      <c r="AO49" s="1028"/>
      <c r="AP49" s="1028"/>
      <c r="AQ49" s="1028"/>
      <c r="AR49" s="1028"/>
      <c r="AS49" s="1028"/>
      <c r="AT49" s="1028"/>
      <c r="AU49" s="1028"/>
      <c r="AV49" s="1028"/>
      <c r="AW49" s="1028"/>
      <c r="AX49" s="1028"/>
      <c r="AY49" s="1028"/>
      <c r="AZ49" s="1101"/>
      <c r="BA49" s="1101"/>
      <c r="BB49" s="1101"/>
      <c r="BC49" s="1101"/>
      <c r="BD49" s="1101"/>
      <c r="BE49" s="1091"/>
      <c r="BF49" s="1091"/>
      <c r="BG49" s="1091"/>
      <c r="BH49" s="1091"/>
      <c r="BI49" s="1092"/>
      <c r="BJ49" s="254"/>
      <c r="BK49" s="254"/>
      <c r="BL49" s="254"/>
      <c r="BM49" s="254"/>
      <c r="BN49" s="254"/>
      <c r="BO49" s="267"/>
      <c r="BP49" s="267"/>
      <c r="BQ49" s="264">
        <v>43</v>
      </c>
      <c r="BR49" s="265"/>
      <c r="BS49" s="1073"/>
      <c r="BT49" s="1074"/>
      <c r="BU49" s="1074"/>
      <c r="BV49" s="1074"/>
      <c r="BW49" s="1074"/>
      <c r="BX49" s="1074"/>
      <c r="BY49" s="1074"/>
      <c r="BZ49" s="1074"/>
      <c r="CA49" s="1074"/>
      <c r="CB49" s="1074"/>
      <c r="CC49" s="1074"/>
      <c r="CD49" s="1074"/>
      <c r="CE49" s="1074"/>
      <c r="CF49" s="1074"/>
      <c r="CG49" s="1075"/>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8"/>
    </row>
    <row r="50" spans="1:131" s="249" customFormat="1" ht="26.25" customHeight="1" x14ac:dyDescent="0.15">
      <c r="A50" s="263">
        <v>23</v>
      </c>
      <c r="B50" s="1096"/>
      <c r="C50" s="1097"/>
      <c r="D50" s="1097"/>
      <c r="E50" s="1097"/>
      <c r="F50" s="1097"/>
      <c r="G50" s="1097"/>
      <c r="H50" s="1097"/>
      <c r="I50" s="1097"/>
      <c r="J50" s="1097"/>
      <c r="K50" s="1097"/>
      <c r="L50" s="1097"/>
      <c r="M50" s="1097"/>
      <c r="N50" s="1097"/>
      <c r="O50" s="1097"/>
      <c r="P50" s="1098"/>
      <c r="Q50" s="1099"/>
      <c r="R50" s="1082"/>
      <c r="S50" s="1082"/>
      <c r="T50" s="1082"/>
      <c r="U50" s="1082"/>
      <c r="V50" s="1082"/>
      <c r="W50" s="1082"/>
      <c r="X50" s="1082"/>
      <c r="Y50" s="1082"/>
      <c r="Z50" s="1082"/>
      <c r="AA50" s="1082"/>
      <c r="AB50" s="1082"/>
      <c r="AC50" s="1082"/>
      <c r="AD50" s="1082"/>
      <c r="AE50" s="1100"/>
      <c r="AF50" s="1078"/>
      <c r="AG50" s="1079"/>
      <c r="AH50" s="1079"/>
      <c r="AI50" s="1079"/>
      <c r="AJ50" s="1080"/>
      <c r="AK50" s="1081"/>
      <c r="AL50" s="1082"/>
      <c r="AM50" s="1082"/>
      <c r="AN50" s="1082"/>
      <c r="AO50" s="1082"/>
      <c r="AP50" s="1082"/>
      <c r="AQ50" s="1082"/>
      <c r="AR50" s="1082"/>
      <c r="AS50" s="1082"/>
      <c r="AT50" s="1082"/>
      <c r="AU50" s="1082"/>
      <c r="AV50" s="1082"/>
      <c r="AW50" s="1082"/>
      <c r="AX50" s="1082"/>
      <c r="AY50" s="1082"/>
      <c r="AZ50" s="1083"/>
      <c r="BA50" s="1083"/>
      <c r="BB50" s="1083"/>
      <c r="BC50" s="1083"/>
      <c r="BD50" s="1083"/>
      <c r="BE50" s="1091"/>
      <c r="BF50" s="1091"/>
      <c r="BG50" s="1091"/>
      <c r="BH50" s="1091"/>
      <c r="BI50" s="1092"/>
      <c r="BJ50" s="254"/>
      <c r="BK50" s="254"/>
      <c r="BL50" s="254"/>
      <c r="BM50" s="254"/>
      <c r="BN50" s="254"/>
      <c r="BO50" s="267"/>
      <c r="BP50" s="267"/>
      <c r="BQ50" s="264">
        <v>44</v>
      </c>
      <c r="BR50" s="265"/>
      <c r="BS50" s="1073"/>
      <c r="BT50" s="1074"/>
      <c r="BU50" s="1074"/>
      <c r="BV50" s="1074"/>
      <c r="BW50" s="1074"/>
      <c r="BX50" s="1074"/>
      <c r="BY50" s="1074"/>
      <c r="BZ50" s="1074"/>
      <c r="CA50" s="1074"/>
      <c r="CB50" s="1074"/>
      <c r="CC50" s="1074"/>
      <c r="CD50" s="1074"/>
      <c r="CE50" s="1074"/>
      <c r="CF50" s="1074"/>
      <c r="CG50" s="1075"/>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8"/>
    </row>
    <row r="51" spans="1:131" s="249" customFormat="1" ht="26.25" customHeight="1" x14ac:dyDescent="0.15">
      <c r="A51" s="263">
        <v>24</v>
      </c>
      <c r="B51" s="1096"/>
      <c r="C51" s="1097"/>
      <c r="D51" s="1097"/>
      <c r="E51" s="1097"/>
      <c r="F51" s="1097"/>
      <c r="G51" s="1097"/>
      <c r="H51" s="1097"/>
      <c r="I51" s="1097"/>
      <c r="J51" s="1097"/>
      <c r="K51" s="1097"/>
      <c r="L51" s="1097"/>
      <c r="M51" s="1097"/>
      <c r="N51" s="1097"/>
      <c r="O51" s="1097"/>
      <c r="P51" s="1098"/>
      <c r="Q51" s="1099"/>
      <c r="R51" s="1082"/>
      <c r="S51" s="1082"/>
      <c r="T51" s="1082"/>
      <c r="U51" s="1082"/>
      <c r="V51" s="1082"/>
      <c r="W51" s="1082"/>
      <c r="X51" s="1082"/>
      <c r="Y51" s="1082"/>
      <c r="Z51" s="1082"/>
      <c r="AA51" s="1082"/>
      <c r="AB51" s="1082"/>
      <c r="AC51" s="1082"/>
      <c r="AD51" s="1082"/>
      <c r="AE51" s="1100"/>
      <c r="AF51" s="1078"/>
      <c r="AG51" s="1079"/>
      <c r="AH51" s="1079"/>
      <c r="AI51" s="1079"/>
      <c r="AJ51" s="1080"/>
      <c r="AK51" s="1081"/>
      <c r="AL51" s="1082"/>
      <c r="AM51" s="1082"/>
      <c r="AN51" s="1082"/>
      <c r="AO51" s="1082"/>
      <c r="AP51" s="1082"/>
      <c r="AQ51" s="1082"/>
      <c r="AR51" s="1082"/>
      <c r="AS51" s="1082"/>
      <c r="AT51" s="1082"/>
      <c r="AU51" s="1082"/>
      <c r="AV51" s="1082"/>
      <c r="AW51" s="1082"/>
      <c r="AX51" s="1082"/>
      <c r="AY51" s="1082"/>
      <c r="AZ51" s="1083"/>
      <c r="BA51" s="1083"/>
      <c r="BB51" s="1083"/>
      <c r="BC51" s="1083"/>
      <c r="BD51" s="1083"/>
      <c r="BE51" s="1091"/>
      <c r="BF51" s="1091"/>
      <c r="BG51" s="1091"/>
      <c r="BH51" s="1091"/>
      <c r="BI51" s="1092"/>
      <c r="BJ51" s="254"/>
      <c r="BK51" s="254"/>
      <c r="BL51" s="254"/>
      <c r="BM51" s="254"/>
      <c r="BN51" s="254"/>
      <c r="BO51" s="267"/>
      <c r="BP51" s="267"/>
      <c r="BQ51" s="264">
        <v>45</v>
      </c>
      <c r="BR51" s="265"/>
      <c r="BS51" s="1073"/>
      <c r="BT51" s="1074"/>
      <c r="BU51" s="1074"/>
      <c r="BV51" s="1074"/>
      <c r="BW51" s="1074"/>
      <c r="BX51" s="1074"/>
      <c r="BY51" s="1074"/>
      <c r="BZ51" s="1074"/>
      <c r="CA51" s="1074"/>
      <c r="CB51" s="1074"/>
      <c r="CC51" s="1074"/>
      <c r="CD51" s="1074"/>
      <c r="CE51" s="1074"/>
      <c r="CF51" s="1074"/>
      <c r="CG51" s="1075"/>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8"/>
    </row>
    <row r="52" spans="1:131" s="249" customFormat="1" ht="26.25" customHeight="1" x14ac:dyDescent="0.15">
      <c r="A52" s="263">
        <v>25</v>
      </c>
      <c r="B52" s="1096"/>
      <c r="C52" s="1097"/>
      <c r="D52" s="1097"/>
      <c r="E52" s="1097"/>
      <c r="F52" s="1097"/>
      <c r="G52" s="1097"/>
      <c r="H52" s="1097"/>
      <c r="I52" s="1097"/>
      <c r="J52" s="1097"/>
      <c r="K52" s="1097"/>
      <c r="L52" s="1097"/>
      <c r="M52" s="1097"/>
      <c r="N52" s="1097"/>
      <c r="O52" s="1097"/>
      <c r="P52" s="1098"/>
      <c r="Q52" s="1099"/>
      <c r="R52" s="1082"/>
      <c r="S52" s="1082"/>
      <c r="T52" s="1082"/>
      <c r="U52" s="1082"/>
      <c r="V52" s="1082"/>
      <c r="W52" s="1082"/>
      <c r="X52" s="1082"/>
      <c r="Y52" s="1082"/>
      <c r="Z52" s="1082"/>
      <c r="AA52" s="1082"/>
      <c r="AB52" s="1082"/>
      <c r="AC52" s="1082"/>
      <c r="AD52" s="1082"/>
      <c r="AE52" s="1100"/>
      <c r="AF52" s="1078"/>
      <c r="AG52" s="1079"/>
      <c r="AH52" s="1079"/>
      <c r="AI52" s="1079"/>
      <c r="AJ52" s="1080"/>
      <c r="AK52" s="1081"/>
      <c r="AL52" s="1082"/>
      <c r="AM52" s="1082"/>
      <c r="AN52" s="1082"/>
      <c r="AO52" s="1082"/>
      <c r="AP52" s="1082"/>
      <c r="AQ52" s="1082"/>
      <c r="AR52" s="1082"/>
      <c r="AS52" s="1082"/>
      <c r="AT52" s="1082"/>
      <c r="AU52" s="1082"/>
      <c r="AV52" s="1082"/>
      <c r="AW52" s="1082"/>
      <c r="AX52" s="1082"/>
      <c r="AY52" s="1082"/>
      <c r="AZ52" s="1083"/>
      <c r="BA52" s="1083"/>
      <c r="BB52" s="1083"/>
      <c r="BC52" s="1083"/>
      <c r="BD52" s="1083"/>
      <c r="BE52" s="1091"/>
      <c r="BF52" s="1091"/>
      <c r="BG52" s="1091"/>
      <c r="BH52" s="1091"/>
      <c r="BI52" s="1092"/>
      <c r="BJ52" s="254"/>
      <c r="BK52" s="254"/>
      <c r="BL52" s="254"/>
      <c r="BM52" s="254"/>
      <c r="BN52" s="254"/>
      <c r="BO52" s="267"/>
      <c r="BP52" s="267"/>
      <c r="BQ52" s="264">
        <v>46</v>
      </c>
      <c r="BR52" s="265"/>
      <c r="BS52" s="1073"/>
      <c r="BT52" s="1074"/>
      <c r="BU52" s="1074"/>
      <c r="BV52" s="1074"/>
      <c r="BW52" s="1074"/>
      <c r="BX52" s="1074"/>
      <c r="BY52" s="1074"/>
      <c r="BZ52" s="1074"/>
      <c r="CA52" s="1074"/>
      <c r="CB52" s="1074"/>
      <c r="CC52" s="1074"/>
      <c r="CD52" s="1074"/>
      <c r="CE52" s="1074"/>
      <c r="CF52" s="1074"/>
      <c r="CG52" s="1075"/>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8"/>
    </row>
    <row r="53" spans="1:131" s="249" customFormat="1" ht="26.25" customHeight="1" x14ac:dyDescent="0.15">
      <c r="A53" s="263">
        <v>26</v>
      </c>
      <c r="B53" s="1096"/>
      <c r="C53" s="1097"/>
      <c r="D53" s="1097"/>
      <c r="E53" s="1097"/>
      <c r="F53" s="1097"/>
      <c r="G53" s="1097"/>
      <c r="H53" s="1097"/>
      <c r="I53" s="1097"/>
      <c r="J53" s="1097"/>
      <c r="K53" s="1097"/>
      <c r="L53" s="1097"/>
      <c r="M53" s="1097"/>
      <c r="N53" s="1097"/>
      <c r="O53" s="1097"/>
      <c r="P53" s="1098"/>
      <c r="Q53" s="1099"/>
      <c r="R53" s="1082"/>
      <c r="S53" s="1082"/>
      <c r="T53" s="1082"/>
      <c r="U53" s="1082"/>
      <c r="V53" s="1082"/>
      <c r="W53" s="1082"/>
      <c r="X53" s="1082"/>
      <c r="Y53" s="1082"/>
      <c r="Z53" s="1082"/>
      <c r="AA53" s="1082"/>
      <c r="AB53" s="1082"/>
      <c r="AC53" s="1082"/>
      <c r="AD53" s="1082"/>
      <c r="AE53" s="1100"/>
      <c r="AF53" s="1078"/>
      <c r="AG53" s="1079"/>
      <c r="AH53" s="1079"/>
      <c r="AI53" s="1079"/>
      <c r="AJ53" s="1080"/>
      <c r="AK53" s="1081"/>
      <c r="AL53" s="1082"/>
      <c r="AM53" s="1082"/>
      <c r="AN53" s="1082"/>
      <c r="AO53" s="1082"/>
      <c r="AP53" s="1082"/>
      <c r="AQ53" s="1082"/>
      <c r="AR53" s="1082"/>
      <c r="AS53" s="1082"/>
      <c r="AT53" s="1082"/>
      <c r="AU53" s="1082"/>
      <c r="AV53" s="1082"/>
      <c r="AW53" s="1082"/>
      <c r="AX53" s="1082"/>
      <c r="AY53" s="1082"/>
      <c r="AZ53" s="1083"/>
      <c r="BA53" s="1083"/>
      <c r="BB53" s="1083"/>
      <c r="BC53" s="1083"/>
      <c r="BD53" s="1083"/>
      <c r="BE53" s="1091"/>
      <c r="BF53" s="1091"/>
      <c r="BG53" s="1091"/>
      <c r="BH53" s="1091"/>
      <c r="BI53" s="1092"/>
      <c r="BJ53" s="254"/>
      <c r="BK53" s="254"/>
      <c r="BL53" s="254"/>
      <c r="BM53" s="254"/>
      <c r="BN53" s="254"/>
      <c r="BO53" s="267"/>
      <c r="BP53" s="267"/>
      <c r="BQ53" s="264">
        <v>47</v>
      </c>
      <c r="BR53" s="265"/>
      <c r="BS53" s="1073"/>
      <c r="BT53" s="1074"/>
      <c r="BU53" s="1074"/>
      <c r="BV53" s="1074"/>
      <c r="BW53" s="1074"/>
      <c r="BX53" s="1074"/>
      <c r="BY53" s="1074"/>
      <c r="BZ53" s="1074"/>
      <c r="CA53" s="1074"/>
      <c r="CB53" s="1074"/>
      <c r="CC53" s="1074"/>
      <c r="CD53" s="1074"/>
      <c r="CE53" s="1074"/>
      <c r="CF53" s="1074"/>
      <c r="CG53" s="1075"/>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8"/>
    </row>
    <row r="54" spans="1:131" s="249" customFormat="1" ht="26.25" customHeight="1" x14ac:dyDescent="0.15">
      <c r="A54" s="263">
        <v>27</v>
      </c>
      <c r="B54" s="1096"/>
      <c r="C54" s="1097"/>
      <c r="D54" s="1097"/>
      <c r="E54" s="1097"/>
      <c r="F54" s="1097"/>
      <c r="G54" s="1097"/>
      <c r="H54" s="1097"/>
      <c r="I54" s="1097"/>
      <c r="J54" s="1097"/>
      <c r="K54" s="1097"/>
      <c r="L54" s="1097"/>
      <c r="M54" s="1097"/>
      <c r="N54" s="1097"/>
      <c r="O54" s="1097"/>
      <c r="P54" s="1098"/>
      <c r="Q54" s="1099"/>
      <c r="R54" s="1082"/>
      <c r="S54" s="1082"/>
      <c r="T54" s="1082"/>
      <c r="U54" s="1082"/>
      <c r="V54" s="1082"/>
      <c r="W54" s="1082"/>
      <c r="X54" s="1082"/>
      <c r="Y54" s="1082"/>
      <c r="Z54" s="1082"/>
      <c r="AA54" s="1082"/>
      <c r="AB54" s="1082"/>
      <c r="AC54" s="1082"/>
      <c r="AD54" s="1082"/>
      <c r="AE54" s="1100"/>
      <c r="AF54" s="1078"/>
      <c r="AG54" s="1079"/>
      <c r="AH54" s="1079"/>
      <c r="AI54" s="1079"/>
      <c r="AJ54" s="1080"/>
      <c r="AK54" s="1081"/>
      <c r="AL54" s="1082"/>
      <c r="AM54" s="1082"/>
      <c r="AN54" s="1082"/>
      <c r="AO54" s="1082"/>
      <c r="AP54" s="1082"/>
      <c r="AQ54" s="1082"/>
      <c r="AR54" s="1082"/>
      <c r="AS54" s="1082"/>
      <c r="AT54" s="1082"/>
      <c r="AU54" s="1082"/>
      <c r="AV54" s="1082"/>
      <c r="AW54" s="1082"/>
      <c r="AX54" s="1082"/>
      <c r="AY54" s="1082"/>
      <c r="AZ54" s="1083"/>
      <c r="BA54" s="1083"/>
      <c r="BB54" s="1083"/>
      <c r="BC54" s="1083"/>
      <c r="BD54" s="1083"/>
      <c r="BE54" s="1091"/>
      <c r="BF54" s="1091"/>
      <c r="BG54" s="1091"/>
      <c r="BH54" s="1091"/>
      <c r="BI54" s="1092"/>
      <c r="BJ54" s="254"/>
      <c r="BK54" s="254"/>
      <c r="BL54" s="254"/>
      <c r="BM54" s="254"/>
      <c r="BN54" s="254"/>
      <c r="BO54" s="267"/>
      <c r="BP54" s="267"/>
      <c r="BQ54" s="264">
        <v>48</v>
      </c>
      <c r="BR54" s="265"/>
      <c r="BS54" s="1073"/>
      <c r="BT54" s="1074"/>
      <c r="BU54" s="1074"/>
      <c r="BV54" s="1074"/>
      <c r="BW54" s="1074"/>
      <c r="BX54" s="1074"/>
      <c r="BY54" s="1074"/>
      <c r="BZ54" s="1074"/>
      <c r="CA54" s="1074"/>
      <c r="CB54" s="1074"/>
      <c r="CC54" s="1074"/>
      <c r="CD54" s="1074"/>
      <c r="CE54" s="1074"/>
      <c r="CF54" s="1074"/>
      <c r="CG54" s="1075"/>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8"/>
    </row>
    <row r="55" spans="1:131" s="249" customFormat="1" ht="26.25" customHeight="1" x14ac:dyDescent="0.15">
      <c r="A55" s="263">
        <v>28</v>
      </c>
      <c r="B55" s="1096"/>
      <c r="C55" s="1097"/>
      <c r="D55" s="1097"/>
      <c r="E55" s="1097"/>
      <c r="F55" s="1097"/>
      <c r="G55" s="1097"/>
      <c r="H55" s="1097"/>
      <c r="I55" s="1097"/>
      <c r="J55" s="1097"/>
      <c r="K55" s="1097"/>
      <c r="L55" s="1097"/>
      <c r="M55" s="1097"/>
      <c r="N55" s="1097"/>
      <c r="O55" s="1097"/>
      <c r="P55" s="1098"/>
      <c r="Q55" s="1099"/>
      <c r="R55" s="1082"/>
      <c r="S55" s="1082"/>
      <c r="T55" s="1082"/>
      <c r="U55" s="1082"/>
      <c r="V55" s="1082"/>
      <c r="W55" s="1082"/>
      <c r="X55" s="1082"/>
      <c r="Y55" s="1082"/>
      <c r="Z55" s="1082"/>
      <c r="AA55" s="1082"/>
      <c r="AB55" s="1082"/>
      <c r="AC55" s="1082"/>
      <c r="AD55" s="1082"/>
      <c r="AE55" s="1100"/>
      <c r="AF55" s="1078"/>
      <c r="AG55" s="1079"/>
      <c r="AH55" s="1079"/>
      <c r="AI55" s="1079"/>
      <c r="AJ55" s="1080"/>
      <c r="AK55" s="1081"/>
      <c r="AL55" s="1082"/>
      <c r="AM55" s="1082"/>
      <c r="AN55" s="1082"/>
      <c r="AO55" s="1082"/>
      <c r="AP55" s="1082"/>
      <c r="AQ55" s="1082"/>
      <c r="AR55" s="1082"/>
      <c r="AS55" s="1082"/>
      <c r="AT55" s="1082"/>
      <c r="AU55" s="1082"/>
      <c r="AV55" s="1082"/>
      <c r="AW55" s="1082"/>
      <c r="AX55" s="1082"/>
      <c r="AY55" s="1082"/>
      <c r="AZ55" s="1083"/>
      <c r="BA55" s="1083"/>
      <c r="BB55" s="1083"/>
      <c r="BC55" s="1083"/>
      <c r="BD55" s="1083"/>
      <c r="BE55" s="1091"/>
      <c r="BF55" s="1091"/>
      <c r="BG55" s="1091"/>
      <c r="BH55" s="1091"/>
      <c r="BI55" s="1092"/>
      <c r="BJ55" s="254"/>
      <c r="BK55" s="254"/>
      <c r="BL55" s="254"/>
      <c r="BM55" s="254"/>
      <c r="BN55" s="254"/>
      <c r="BO55" s="267"/>
      <c r="BP55" s="267"/>
      <c r="BQ55" s="264">
        <v>49</v>
      </c>
      <c r="BR55" s="265"/>
      <c r="BS55" s="1073"/>
      <c r="BT55" s="1074"/>
      <c r="BU55" s="1074"/>
      <c r="BV55" s="1074"/>
      <c r="BW55" s="1074"/>
      <c r="BX55" s="1074"/>
      <c r="BY55" s="1074"/>
      <c r="BZ55" s="1074"/>
      <c r="CA55" s="1074"/>
      <c r="CB55" s="1074"/>
      <c r="CC55" s="1074"/>
      <c r="CD55" s="1074"/>
      <c r="CE55" s="1074"/>
      <c r="CF55" s="1074"/>
      <c r="CG55" s="1075"/>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8"/>
    </row>
    <row r="56" spans="1:131" s="249" customFormat="1" ht="26.25" customHeight="1" x14ac:dyDescent="0.15">
      <c r="A56" s="263">
        <v>29</v>
      </c>
      <c r="B56" s="1096"/>
      <c r="C56" s="1097"/>
      <c r="D56" s="1097"/>
      <c r="E56" s="1097"/>
      <c r="F56" s="1097"/>
      <c r="G56" s="1097"/>
      <c r="H56" s="1097"/>
      <c r="I56" s="1097"/>
      <c r="J56" s="1097"/>
      <c r="K56" s="1097"/>
      <c r="L56" s="1097"/>
      <c r="M56" s="1097"/>
      <c r="N56" s="1097"/>
      <c r="O56" s="1097"/>
      <c r="P56" s="1098"/>
      <c r="Q56" s="1099"/>
      <c r="R56" s="1082"/>
      <c r="S56" s="1082"/>
      <c r="T56" s="1082"/>
      <c r="U56" s="1082"/>
      <c r="V56" s="1082"/>
      <c r="W56" s="1082"/>
      <c r="X56" s="1082"/>
      <c r="Y56" s="1082"/>
      <c r="Z56" s="1082"/>
      <c r="AA56" s="1082"/>
      <c r="AB56" s="1082"/>
      <c r="AC56" s="1082"/>
      <c r="AD56" s="1082"/>
      <c r="AE56" s="1100"/>
      <c r="AF56" s="1078"/>
      <c r="AG56" s="1079"/>
      <c r="AH56" s="1079"/>
      <c r="AI56" s="1079"/>
      <c r="AJ56" s="1080"/>
      <c r="AK56" s="1081"/>
      <c r="AL56" s="1082"/>
      <c r="AM56" s="1082"/>
      <c r="AN56" s="1082"/>
      <c r="AO56" s="1082"/>
      <c r="AP56" s="1082"/>
      <c r="AQ56" s="1082"/>
      <c r="AR56" s="1082"/>
      <c r="AS56" s="1082"/>
      <c r="AT56" s="1082"/>
      <c r="AU56" s="1082"/>
      <c r="AV56" s="1082"/>
      <c r="AW56" s="1082"/>
      <c r="AX56" s="1082"/>
      <c r="AY56" s="1082"/>
      <c r="AZ56" s="1083"/>
      <c r="BA56" s="1083"/>
      <c r="BB56" s="1083"/>
      <c r="BC56" s="1083"/>
      <c r="BD56" s="1083"/>
      <c r="BE56" s="1091"/>
      <c r="BF56" s="1091"/>
      <c r="BG56" s="1091"/>
      <c r="BH56" s="1091"/>
      <c r="BI56" s="1092"/>
      <c r="BJ56" s="254"/>
      <c r="BK56" s="254"/>
      <c r="BL56" s="254"/>
      <c r="BM56" s="254"/>
      <c r="BN56" s="254"/>
      <c r="BO56" s="267"/>
      <c r="BP56" s="267"/>
      <c r="BQ56" s="264">
        <v>50</v>
      </c>
      <c r="BR56" s="265"/>
      <c r="BS56" s="1073"/>
      <c r="BT56" s="1074"/>
      <c r="BU56" s="1074"/>
      <c r="BV56" s="1074"/>
      <c r="BW56" s="1074"/>
      <c r="BX56" s="1074"/>
      <c r="BY56" s="1074"/>
      <c r="BZ56" s="1074"/>
      <c r="CA56" s="1074"/>
      <c r="CB56" s="1074"/>
      <c r="CC56" s="1074"/>
      <c r="CD56" s="1074"/>
      <c r="CE56" s="1074"/>
      <c r="CF56" s="1074"/>
      <c r="CG56" s="1075"/>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8"/>
    </row>
    <row r="57" spans="1:131" s="249" customFormat="1" ht="26.25" customHeight="1" x14ac:dyDescent="0.15">
      <c r="A57" s="263">
        <v>30</v>
      </c>
      <c r="B57" s="1096"/>
      <c r="C57" s="1097"/>
      <c r="D57" s="1097"/>
      <c r="E57" s="1097"/>
      <c r="F57" s="1097"/>
      <c r="G57" s="1097"/>
      <c r="H57" s="1097"/>
      <c r="I57" s="1097"/>
      <c r="J57" s="1097"/>
      <c r="K57" s="1097"/>
      <c r="L57" s="1097"/>
      <c r="M57" s="1097"/>
      <c r="N57" s="1097"/>
      <c r="O57" s="1097"/>
      <c r="P57" s="1098"/>
      <c r="Q57" s="1099"/>
      <c r="R57" s="1082"/>
      <c r="S57" s="1082"/>
      <c r="T57" s="1082"/>
      <c r="U57" s="1082"/>
      <c r="V57" s="1082"/>
      <c r="W57" s="1082"/>
      <c r="X57" s="1082"/>
      <c r="Y57" s="1082"/>
      <c r="Z57" s="1082"/>
      <c r="AA57" s="1082"/>
      <c r="AB57" s="1082"/>
      <c r="AC57" s="1082"/>
      <c r="AD57" s="1082"/>
      <c r="AE57" s="1100"/>
      <c r="AF57" s="1078"/>
      <c r="AG57" s="1079"/>
      <c r="AH57" s="1079"/>
      <c r="AI57" s="1079"/>
      <c r="AJ57" s="1080"/>
      <c r="AK57" s="1081"/>
      <c r="AL57" s="1082"/>
      <c r="AM57" s="1082"/>
      <c r="AN57" s="1082"/>
      <c r="AO57" s="1082"/>
      <c r="AP57" s="1082"/>
      <c r="AQ57" s="1082"/>
      <c r="AR57" s="1082"/>
      <c r="AS57" s="1082"/>
      <c r="AT57" s="1082"/>
      <c r="AU57" s="1082"/>
      <c r="AV57" s="1082"/>
      <c r="AW57" s="1082"/>
      <c r="AX57" s="1082"/>
      <c r="AY57" s="1082"/>
      <c r="AZ57" s="1083"/>
      <c r="BA57" s="1083"/>
      <c r="BB57" s="1083"/>
      <c r="BC57" s="1083"/>
      <c r="BD57" s="1083"/>
      <c r="BE57" s="1091"/>
      <c r="BF57" s="1091"/>
      <c r="BG57" s="1091"/>
      <c r="BH57" s="1091"/>
      <c r="BI57" s="1092"/>
      <c r="BJ57" s="254"/>
      <c r="BK57" s="254"/>
      <c r="BL57" s="254"/>
      <c r="BM57" s="254"/>
      <c r="BN57" s="254"/>
      <c r="BO57" s="267"/>
      <c r="BP57" s="267"/>
      <c r="BQ57" s="264">
        <v>51</v>
      </c>
      <c r="BR57" s="265"/>
      <c r="BS57" s="1073"/>
      <c r="BT57" s="1074"/>
      <c r="BU57" s="1074"/>
      <c r="BV57" s="1074"/>
      <c r="BW57" s="1074"/>
      <c r="BX57" s="1074"/>
      <c r="BY57" s="1074"/>
      <c r="BZ57" s="1074"/>
      <c r="CA57" s="1074"/>
      <c r="CB57" s="1074"/>
      <c r="CC57" s="1074"/>
      <c r="CD57" s="1074"/>
      <c r="CE57" s="1074"/>
      <c r="CF57" s="1074"/>
      <c r="CG57" s="1075"/>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8"/>
    </row>
    <row r="58" spans="1:131" s="249" customFormat="1" ht="26.25" customHeight="1" x14ac:dyDescent="0.15">
      <c r="A58" s="263">
        <v>31</v>
      </c>
      <c r="B58" s="1096"/>
      <c r="C58" s="1097"/>
      <c r="D58" s="1097"/>
      <c r="E58" s="1097"/>
      <c r="F58" s="1097"/>
      <c r="G58" s="1097"/>
      <c r="H58" s="1097"/>
      <c r="I58" s="1097"/>
      <c r="J58" s="1097"/>
      <c r="K58" s="1097"/>
      <c r="L58" s="1097"/>
      <c r="M58" s="1097"/>
      <c r="N58" s="1097"/>
      <c r="O58" s="1097"/>
      <c r="P58" s="1098"/>
      <c r="Q58" s="1099"/>
      <c r="R58" s="1082"/>
      <c r="S58" s="1082"/>
      <c r="T58" s="1082"/>
      <c r="U58" s="1082"/>
      <c r="V58" s="1082"/>
      <c r="W58" s="1082"/>
      <c r="X58" s="1082"/>
      <c r="Y58" s="1082"/>
      <c r="Z58" s="1082"/>
      <c r="AA58" s="1082"/>
      <c r="AB58" s="1082"/>
      <c r="AC58" s="1082"/>
      <c r="AD58" s="1082"/>
      <c r="AE58" s="1100"/>
      <c r="AF58" s="1078"/>
      <c r="AG58" s="1079"/>
      <c r="AH58" s="1079"/>
      <c r="AI58" s="1079"/>
      <c r="AJ58" s="1080"/>
      <c r="AK58" s="1081"/>
      <c r="AL58" s="1082"/>
      <c r="AM58" s="1082"/>
      <c r="AN58" s="1082"/>
      <c r="AO58" s="1082"/>
      <c r="AP58" s="1082"/>
      <c r="AQ58" s="1082"/>
      <c r="AR58" s="1082"/>
      <c r="AS58" s="1082"/>
      <c r="AT58" s="1082"/>
      <c r="AU58" s="1082"/>
      <c r="AV58" s="1082"/>
      <c r="AW58" s="1082"/>
      <c r="AX58" s="1082"/>
      <c r="AY58" s="1082"/>
      <c r="AZ58" s="1083"/>
      <c r="BA58" s="1083"/>
      <c r="BB58" s="1083"/>
      <c r="BC58" s="1083"/>
      <c r="BD58" s="1083"/>
      <c r="BE58" s="1091"/>
      <c r="BF58" s="1091"/>
      <c r="BG58" s="1091"/>
      <c r="BH58" s="1091"/>
      <c r="BI58" s="1092"/>
      <c r="BJ58" s="254"/>
      <c r="BK58" s="254"/>
      <c r="BL58" s="254"/>
      <c r="BM58" s="254"/>
      <c r="BN58" s="254"/>
      <c r="BO58" s="267"/>
      <c r="BP58" s="267"/>
      <c r="BQ58" s="264">
        <v>52</v>
      </c>
      <c r="BR58" s="265"/>
      <c r="BS58" s="1073"/>
      <c r="BT58" s="1074"/>
      <c r="BU58" s="1074"/>
      <c r="BV58" s="1074"/>
      <c r="BW58" s="1074"/>
      <c r="BX58" s="1074"/>
      <c r="BY58" s="1074"/>
      <c r="BZ58" s="1074"/>
      <c r="CA58" s="1074"/>
      <c r="CB58" s="1074"/>
      <c r="CC58" s="1074"/>
      <c r="CD58" s="1074"/>
      <c r="CE58" s="1074"/>
      <c r="CF58" s="1074"/>
      <c r="CG58" s="1075"/>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8"/>
    </row>
    <row r="59" spans="1:131" s="249" customFormat="1" ht="26.25" customHeight="1" x14ac:dyDescent="0.15">
      <c r="A59" s="263">
        <v>32</v>
      </c>
      <c r="B59" s="1096"/>
      <c r="C59" s="1097"/>
      <c r="D59" s="1097"/>
      <c r="E59" s="1097"/>
      <c r="F59" s="1097"/>
      <c r="G59" s="1097"/>
      <c r="H59" s="1097"/>
      <c r="I59" s="1097"/>
      <c r="J59" s="1097"/>
      <c r="K59" s="1097"/>
      <c r="L59" s="1097"/>
      <c r="M59" s="1097"/>
      <c r="N59" s="1097"/>
      <c r="O59" s="1097"/>
      <c r="P59" s="1098"/>
      <c r="Q59" s="1099"/>
      <c r="R59" s="1082"/>
      <c r="S59" s="1082"/>
      <c r="T59" s="1082"/>
      <c r="U59" s="1082"/>
      <c r="V59" s="1082"/>
      <c r="W59" s="1082"/>
      <c r="X59" s="1082"/>
      <c r="Y59" s="1082"/>
      <c r="Z59" s="1082"/>
      <c r="AA59" s="1082"/>
      <c r="AB59" s="1082"/>
      <c r="AC59" s="1082"/>
      <c r="AD59" s="1082"/>
      <c r="AE59" s="1100"/>
      <c r="AF59" s="1078"/>
      <c r="AG59" s="1079"/>
      <c r="AH59" s="1079"/>
      <c r="AI59" s="1079"/>
      <c r="AJ59" s="1080"/>
      <c r="AK59" s="1081"/>
      <c r="AL59" s="1082"/>
      <c r="AM59" s="1082"/>
      <c r="AN59" s="1082"/>
      <c r="AO59" s="1082"/>
      <c r="AP59" s="1082"/>
      <c r="AQ59" s="1082"/>
      <c r="AR59" s="1082"/>
      <c r="AS59" s="1082"/>
      <c r="AT59" s="1082"/>
      <c r="AU59" s="1082"/>
      <c r="AV59" s="1082"/>
      <c r="AW59" s="1082"/>
      <c r="AX59" s="1082"/>
      <c r="AY59" s="1082"/>
      <c r="AZ59" s="1083"/>
      <c r="BA59" s="1083"/>
      <c r="BB59" s="1083"/>
      <c r="BC59" s="1083"/>
      <c r="BD59" s="1083"/>
      <c r="BE59" s="1091"/>
      <c r="BF59" s="1091"/>
      <c r="BG59" s="1091"/>
      <c r="BH59" s="1091"/>
      <c r="BI59" s="1092"/>
      <c r="BJ59" s="254"/>
      <c r="BK59" s="254"/>
      <c r="BL59" s="254"/>
      <c r="BM59" s="254"/>
      <c r="BN59" s="254"/>
      <c r="BO59" s="267"/>
      <c r="BP59" s="267"/>
      <c r="BQ59" s="264">
        <v>53</v>
      </c>
      <c r="BR59" s="265"/>
      <c r="BS59" s="1073"/>
      <c r="BT59" s="1074"/>
      <c r="BU59" s="1074"/>
      <c r="BV59" s="1074"/>
      <c r="BW59" s="1074"/>
      <c r="BX59" s="1074"/>
      <c r="BY59" s="1074"/>
      <c r="BZ59" s="1074"/>
      <c r="CA59" s="1074"/>
      <c r="CB59" s="1074"/>
      <c r="CC59" s="1074"/>
      <c r="CD59" s="1074"/>
      <c r="CE59" s="1074"/>
      <c r="CF59" s="1074"/>
      <c r="CG59" s="1075"/>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8"/>
    </row>
    <row r="60" spans="1:131" s="249" customFormat="1" ht="26.25" customHeight="1" x14ac:dyDescent="0.15">
      <c r="A60" s="263">
        <v>33</v>
      </c>
      <c r="B60" s="1096"/>
      <c r="C60" s="1097"/>
      <c r="D60" s="1097"/>
      <c r="E60" s="1097"/>
      <c r="F60" s="1097"/>
      <c r="G60" s="1097"/>
      <c r="H60" s="1097"/>
      <c r="I60" s="1097"/>
      <c r="J60" s="1097"/>
      <c r="K60" s="1097"/>
      <c r="L60" s="1097"/>
      <c r="M60" s="1097"/>
      <c r="N60" s="1097"/>
      <c r="O60" s="1097"/>
      <c r="P60" s="1098"/>
      <c r="Q60" s="1099"/>
      <c r="R60" s="1082"/>
      <c r="S60" s="1082"/>
      <c r="T60" s="1082"/>
      <c r="U60" s="1082"/>
      <c r="V60" s="1082"/>
      <c r="W60" s="1082"/>
      <c r="X60" s="1082"/>
      <c r="Y60" s="1082"/>
      <c r="Z60" s="1082"/>
      <c r="AA60" s="1082"/>
      <c r="AB60" s="1082"/>
      <c r="AC60" s="1082"/>
      <c r="AD60" s="1082"/>
      <c r="AE60" s="1100"/>
      <c r="AF60" s="1078"/>
      <c r="AG60" s="1079"/>
      <c r="AH60" s="1079"/>
      <c r="AI60" s="1079"/>
      <c r="AJ60" s="1080"/>
      <c r="AK60" s="1081"/>
      <c r="AL60" s="1082"/>
      <c r="AM60" s="1082"/>
      <c r="AN60" s="1082"/>
      <c r="AO60" s="1082"/>
      <c r="AP60" s="1082"/>
      <c r="AQ60" s="1082"/>
      <c r="AR60" s="1082"/>
      <c r="AS60" s="1082"/>
      <c r="AT60" s="1082"/>
      <c r="AU60" s="1082"/>
      <c r="AV60" s="1082"/>
      <c r="AW60" s="1082"/>
      <c r="AX60" s="1082"/>
      <c r="AY60" s="1082"/>
      <c r="AZ60" s="1083"/>
      <c r="BA60" s="1083"/>
      <c r="BB60" s="1083"/>
      <c r="BC60" s="1083"/>
      <c r="BD60" s="1083"/>
      <c r="BE60" s="1091"/>
      <c r="BF60" s="1091"/>
      <c r="BG60" s="1091"/>
      <c r="BH60" s="1091"/>
      <c r="BI60" s="1092"/>
      <c r="BJ60" s="254"/>
      <c r="BK60" s="254"/>
      <c r="BL60" s="254"/>
      <c r="BM60" s="254"/>
      <c r="BN60" s="254"/>
      <c r="BO60" s="267"/>
      <c r="BP60" s="267"/>
      <c r="BQ60" s="264">
        <v>54</v>
      </c>
      <c r="BR60" s="265"/>
      <c r="BS60" s="1073"/>
      <c r="BT60" s="1074"/>
      <c r="BU60" s="1074"/>
      <c r="BV60" s="1074"/>
      <c r="BW60" s="1074"/>
      <c r="BX60" s="1074"/>
      <c r="BY60" s="1074"/>
      <c r="BZ60" s="1074"/>
      <c r="CA60" s="1074"/>
      <c r="CB60" s="1074"/>
      <c r="CC60" s="1074"/>
      <c r="CD60" s="1074"/>
      <c r="CE60" s="1074"/>
      <c r="CF60" s="1074"/>
      <c r="CG60" s="1075"/>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8"/>
    </row>
    <row r="61" spans="1:131" s="249" customFormat="1" ht="26.25" customHeight="1" thickBot="1" x14ac:dyDescent="0.2">
      <c r="A61" s="263">
        <v>34</v>
      </c>
      <c r="B61" s="1096"/>
      <c r="C61" s="1097"/>
      <c r="D61" s="1097"/>
      <c r="E61" s="1097"/>
      <c r="F61" s="1097"/>
      <c r="G61" s="1097"/>
      <c r="H61" s="1097"/>
      <c r="I61" s="1097"/>
      <c r="J61" s="1097"/>
      <c r="K61" s="1097"/>
      <c r="L61" s="1097"/>
      <c r="M61" s="1097"/>
      <c r="N61" s="1097"/>
      <c r="O61" s="1097"/>
      <c r="P61" s="1098"/>
      <c r="Q61" s="1099"/>
      <c r="R61" s="1082"/>
      <c r="S61" s="1082"/>
      <c r="T61" s="1082"/>
      <c r="U61" s="1082"/>
      <c r="V61" s="1082"/>
      <c r="W61" s="1082"/>
      <c r="X61" s="1082"/>
      <c r="Y61" s="1082"/>
      <c r="Z61" s="1082"/>
      <c r="AA61" s="1082"/>
      <c r="AB61" s="1082"/>
      <c r="AC61" s="1082"/>
      <c r="AD61" s="1082"/>
      <c r="AE61" s="1100"/>
      <c r="AF61" s="1078"/>
      <c r="AG61" s="1079"/>
      <c r="AH61" s="1079"/>
      <c r="AI61" s="1079"/>
      <c r="AJ61" s="1080"/>
      <c r="AK61" s="1081"/>
      <c r="AL61" s="1082"/>
      <c r="AM61" s="1082"/>
      <c r="AN61" s="1082"/>
      <c r="AO61" s="1082"/>
      <c r="AP61" s="1082"/>
      <c r="AQ61" s="1082"/>
      <c r="AR61" s="1082"/>
      <c r="AS61" s="1082"/>
      <c r="AT61" s="1082"/>
      <c r="AU61" s="1082"/>
      <c r="AV61" s="1082"/>
      <c r="AW61" s="1082"/>
      <c r="AX61" s="1082"/>
      <c r="AY61" s="1082"/>
      <c r="AZ61" s="1083"/>
      <c r="BA61" s="1083"/>
      <c r="BB61" s="1083"/>
      <c r="BC61" s="1083"/>
      <c r="BD61" s="1083"/>
      <c r="BE61" s="1091"/>
      <c r="BF61" s="1091"/>
      <c r="BG61" s="1091"/>
      <c r="BH61" s="1091"/>
      <c r="BI61" s="1092"/>
      <c r="BJ61" s="254"/>
      <c r="BK61" s="254"/>
      <c r="BL61" s="254"/>
      <c r="BM61" s="254"/>
      <c r="BN61" s="254"/>
      <c r="BO61" s="267"/>
      <c r="BP61" s="267"/>
      <c r="BQ61" s="264">
        <v>55</v>
      </c>
      <c r="BR61" s="265"/>
      <c r="BS61" s="1073"/>
      <c r="BT61" s="1074"/>
      <c r="BU61" s="1074"/>
      <c r="BV61" s="1074"/>
      <c r="BW61" s="1074"/>
      <c r="BX61" s="1074"/>
      <c r="BY61" s="1074"/>
      <c r="BZ61" s="1074"/>
      <c r="CA61" s="1074"/>
      <c r="CB61" s="1074"/>
      <c r="CC61" s="1074"/>
      <c r="CD61" s="1074"/>
      <c r="CE61" s="1074"/>
      <c r="CF61" s="1074"/>
      <c r="CG61" s="1075"/>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8"/>
    </row>
    <row r="62" spans="1:131" s="249" customFormat="1" ht="26.25" customHeight="1" x14ac:dyDescent="0.15">
      <c r="A62" s="263">
        <v>35</v>
      </c>
      <c r="B62" s="1096"/>
      <c r="C62" s="1097"/>
      <c r="D62" s="1097"/>
      <c r="E62" s="1097"/>
      <c r="F62" s="1097"/>
      <c r="G62" s="1097"/>
      <c r="H62" s="1097"/>
      <c r="I62" s="1097"/>
      <c r="J62" s="1097"/>
      <c r="K62" s="1097"/>
      <c r="L62" s="1097"/>
      <c r="M62" s="1097"/>
      <c r="N62" s="1097"/>
      <c r="O62" s="1097"/>
      <c r="P62" s="1098"/>
      <c r="Q62" s="1099"/>
      <c r="R62" s="1082"/>
      <c r="S62" s="1082"/>
      <c r="T62" s="1082"/>
      <c r="U62" s="1082"/>
      <c r="V62" s="1082"/>
      <c r="W62" s="1082"/>
      <c r="X62" s="1082"/>
      <c r="Y62" s="1082"/>
      <c r="Z62" s="1082"/>
      <c r="AA62" s="1082"/>
      <c r="AB62" s="1082"/>
      <c r="AC62" s="1082"/>
      <c r="AD62" s="1082"/>
      <c r="AE62" s="1100"/>
      <c r="AF62" s="1078"/>
      <c r="AG62" s="1079"/>
      <c r="AH62" s="1079"/>
      <c r="AI62" s="1079"/>
      <c r="AJ62" s="1080"/>
      <c r="AK62" s="1081"/>
      <c r="AL62" s="1082"/>
      <c r="AM62" s="1082"/>
      <c r="AN62" s="1082"/>
      <c r="AO62" s="1082"/>
      <c r="AP62" s="1082"/>
      <c r="AQ62" s="1082"/>
      <c r="AR62" s="1082"/>
      <c r="AS62" s="1082"/>
      <c r="AT62" s="1082"/>
      <c r="AU62" s="1082"/>
      <c r="AV62" s="1082"/>
      <c r="AW62" s="1082"/>
      <c r="AX62" s="1082"/>
      <c r="AY62" s="1082"/>
      <c r="AZ62" s="1083"/>
      <c r="BA62" s="1083"/>
      <c r="BB62" s="1083"/>
      <c r="BC62" s="1083"/>
      <c r="BD62" s="1083"/>
      <c r="BE62" s="1091"/>
      <c r="BF62" s="1091"/>
      <c r="BG62" s="1091"/>
      <c r="BH62" s="1091"/>
      <c r="BI62" s="1092"/>
      <c r="BJ62" s="1093" t="s">
        <v>411</v>
      </c>
      <c r="BK62" s="1094"/>
      <c r="BL62" s="1094"/>
      <c r="BM62" s="1094"/>
      <c r="BN62" s="1095"/>
      <c r="BO62" s="267"/>
      <c r="BP62" s="267"/>
      <c r="BQ62" s="264">
        <v>56</v>
      </c>
      <c r="BR62" s="265"/>
      <c r="BS62" s="1073"/>
      <c r="BT62" s="1074"/>
      <c r="BU62" s="1074"/>
      <c r="BV62" s="1074"/>
      <c r="BW62" s="1074"/>
      <c r="BX62" s="1074"/>
      <c r="BY62" s="1074"/>
      <c r="BZ62" s="1074"/>
      <c r="CA62" s="1074"/>
      <c r="CB62" s="1074"/>
      <c r="CC62" s="1074"/>
      <c r="CD62" s="1074"/>
      <c r="CE62" s="1074"/>
      <c r="CF62" s="1074"/>
      <c r="CG62" s="1075"/>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8"/>
    </row>
    <row r="63" spans="1:131" s="249" customFormat="1" ht="26.25" customHeight="1" thickBot="1" x14ac:dyDescent="0.2">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7"/>
      <c r="AF63" s="1088">
        <v>2261</v>
      </c>
      <c r="AG63" s="1016"/>
      <c r="AH63" s="1016"/>
      <c r="AI63" s="1016"/>
      <c r="AJ63" s="1089"/>
      <c r="AK63" s="1090"/>
      <c r="AL63" s="1020"/>
      <c r="AM63" s="1020"/>
      <c r="AN63" s="1020"/>
      <c r="AO63" s="1020"/>
      <c r="AP63" s="1016">
        <v>10524</v>
      </c>
      <c r="AQ63" s="1016"/>
      <c r="AR63" s="1016"/>
      <c r="AS63" s="1016"/>
      <c r="AT63" s="1016"/>
      <c r="AU63" s="1016">
        <v>6782</v>
      </c>
      <c r="AV63" s="1016"/>
      <c r="AW63" s="1016"/>
      <c r="AX63" s="1016"/>
      <c r="AY63" s="1016"/>
      <c r="AZ63" s="1084"/>
      <c r="BA63" s="1084"/>
      <c r="BB63" s="1084"/>
      <c r="BC63" s="1084"/>
      <c r="BD63" s="1084"/>
      <c r="BE63" s="1017"/>
      <c r="BF63" s="1017"/>
      <c r="BG63" s="1017"/>
      <c r="BH63" s="1017"/>
      <c r="BI63" s="1018"/>
      <c r="BJ63" s="1085" t="s">
        <v>128</v>
      </c>
      <c r="BK63" s="1008"/>
      <c r="BL63" s="1008"/>
      <c r="BM63" s="1008"/>
      <c r="BN63" s="1086"/>
      <c r="BO63" s="267"/>
      <c r="BP63" s="267"/>
      <c r="BQ63" s="264">
        <v>57</v>
      </c>
      <c r="BR63" s="265"/>
      <c r="BS63" s="1073"/>
      <c r="BT63" s="1074"/>
      <c r="BU63" s="1074"/>
      <c r="BV63" s="1074"/>
      <c r="BW63" s="1074"/>
      <c r="BX63" s="1074"/>
      <c r="BY63" s="1074"/>
      <c r="BZ63" s="1074"/>
      <c r="CA63" s="1074"/>
      <c r="CB63" s="1074"/>
      <c r="CC63" s="1074"/>
      <c r="CD63" s="1074"/>
      <c r="CE63" s="1074"/>
      <c r="CF63" s="1074"/>
      <c r="CG63" s="1075"/>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3"/>
      <c r="BT64" s="1074"/>
      <c r="BU64" s="1074"/>
      <c r="BV64" s="1074"/>
      <c r="BW64" s="1074"/>
      <c r="BX64" s="1074"/>
      <c r="BY64" s="1074"/>
      <c r="BZ64" s="1074"/>
      <c r="CA64" s="1074"/>
      <c r="CB64" s="1074"/>
      <c r="CC64" s="1074"/>
      <c r="CD64" s="1074"/>
      <c r="CE64" s="1074"/>
      <c r="CF64" s="1074"/>
      <c r="CG64" s="1075"/>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3"/>
      <c r="BT65" s="1074"/>
      <c r="BU65" s="1074"/>
      <c r="BV65" s="1074"/>
      <c r="BW65" s="1074"/>
      <c r="BX65" s="1074"/>
      <c r="BY65" s="1074"/>
      <c r="BZ65" s="1074"/>
      <c r="CA65" s="1074"/>
      <c r="CB65" s="1074"/>
      <c r="CC65" s="1074"/>
      <c r="CD65" s="1074"/>
      <c r="CE65" s="1074"/>
      <c r="CF65" s="1074"/>
      <c r="CG65" s="1075"/>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8"/>
    </row>
    <row r="66" spans="1:131" s="249" customFormat="1" ht="26.25" customHeight="1" x14ac:dyDescent="0.15">
      <c r="A66" s="1054" t="s">
        <v>414</v>
      </c>
      <c r="B66" s="1055"/>
      <c r="C66" s="1055"/>
      <c r="D66" s="1055"/>
      <c r="E66" s="1055"/>
      <c r="F66" s="1055"/>
      <c r="G66" s="1055"/>
      <c r="H66" s="1055"/>
      <c r="I66" s="1055"/>
      <c r="J66" s="1055"/>
      <c r="K66" s="1055"/>
      <c r="L66" s="1055"/>
      <c r="M66" s="1055"/>
      <c r="N66" s="1055"/>
      <c r="O66" s="1055"/>
      <c r="P66" s="1056"/>
      <c r="Q66" s="1060" t="s">
        <v>396</v>
      </c>
      <c r="R66" s="1061"/>
      <c r="S66" s="1061"/>
      <c r="T66" s="1061"/>
      <c r="U66" s="1062"/>
      <c r="V66" s="1060" t="s">
        <v>415</v>
      </c>
      <c r="W66" s="1061"/>
      <c r="X66" s="1061"/>
      <c r="Y66" s="1061"/>
      <c r="Z66" s="1062"/>
      <c r="AA66" s="1060" t="s">
        <v>398</v>
      </c>
      <c r="AB66" s="1061"/>
      <c r="AC66" s="1061"/>
      <c r="AD66" s="1061"/>
      <c r="AE66" s="1062"/>
      <c r="AF66" s="1066" t="s">
        <v>399</v>
      </c>
      <c r="AG66" s="1067"/>
      <c r="AH66" s="1067"/>
      <c r="AI66" s="1067"/>
      <c r="AJ66" s="1068"/>
      <c r="AK66" s="1060" t="s">
        <v>416</v>
      </c>
      <c r="AL66" s="1055"/>
      <c r="AM66" s="1055"/>
      <c r="AN66" s="1055"/>
      <c r="AO66" s="1056"/>
      <c r="AP66" s="1060" t="s">
        <v>417</v>
      </c>
      <c r="AQ66" s="1061"/>
      <c r="AR66" s="1061"/>
      <c r="AS66" s="1061"/>
      <c r="AT66" s="1062"/>
      <c r="AU66" s="1060" t="s">
        <v>418</v>
      </c>
      <c r="AV66" s="1061"/>
      <c r="AW66" s="1061"/>
      <c r="AX66" s="1061"/>
      <c r="AY66" s="1062"/>
      <c r="AZ66" s="1060" t="s">
        <v>379</v>
      </c>
      <c r="BA66" s="1061"/>
      <c r="BB66" s="1061"/>
      <c r="BC66" s="1061"/>
      <c r="BD66" s="1076"/>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7"/>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4" t="s">
        <v>580</v>
      </c>
      <c r="C68" s="1045"/>
      <c r="D68" s="1045"/>
      <c r="E68" s="1045"/>
      <c r="F68" s="1045"/>
      <c r="G68" s="1045"/>
      <c r="H68" s="1045"/>
      <c r="I68" s="1045"/>
      <c r="J68" s="1045"/>
      <c r="K68" s="1045"/>
      <c r="L68" s="1045"/>
      <c r="M68" s="1045"/>
      <c r="N68" s="1045"/>
      <c r="O68" s="1045"/>
      <c r="P68" s="1046"/>
      <c r="Q68" s="1047">
        <v>10042</v>
      </c>
      <c r="R68" s="1040"/>
      <c r="S68" s="1040"/>
      <c r="T68" s="1040"/>
      <c r="U68" s="1041"/>
      <c r="V68" s="1039">
        <v>9586</v>
      </c>
      <c r="W68" s="1040"/>
      <c r="X68" s="1040"/>
      <c r="Y68" s="1040"/>
      <c r="Z68" s="1041"/>
      <c r="AA68" s="1039">
        <v>456</v>
      </c>
      <c r="AB68" s="1040"/>
      <c r="AC68" s="1040"/>
      <c r="AD68" s="1040"/>
      <c r="AE68" s="1041"/>
      <c r="AF68" s="1039">
        <v>456</v>
      </c>
      <c r="AG68" s="1040"/>
      <c r="AH68" s="1040"/>
      <c r="AI68" s="1040"/>
      <c r="AJ68" s="1041"/>
      <c r="AK68" s="1039" t="s">
        <v>518</v>
      </c>
      <c r="AL68" s="1040"/>
      <c r="AM68" s="1040"/>
      <c r="AN68" s="1040"/>
      <c r="AO68" s="1041"/>
      <c r="AP68" s="1039">
        <v>253</v>
      </c>
      <c r="AQ68" s="1040"/>
      <c r="AR68" s="1040"/>
      <c r="AS68" s="1040"/>
      <c r="AT68" s="1041"/>
      <c r="AU68" s="1039">
        <v>10</v>
      </c>
      <c r="AV68" s="1040"/>
      <c r="AW68" s="1040"/>
      <c r="AX68" s="1040"/>
      <c r="AY68" s="1041"/>
      <c r="AZ68" s="1042"/>
      <c r="BA68" s="1042"/>
      <c r="BB68" s="1042"/>
      <c r="BC68" s="1042"/>
      <c r="BD68" s="1043"/>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581</v>
      </c>
      <c r="C69" s="1032"/>
      <c r="D69" s="1032"/>
      <c r="E69" s="1032"/>
      <c r="F69" s="1032"/>
      <c r="G69" s="1032"/>
      <c r="H69" s="1032"/>
      <c r="I69" s="1032"/>
      <c r="J69" s="1032"/>
      <c r="K69" s="1032"/>
      <c r="L69" s="1032"/>
      <c r="M69" s="1032"/>
      <c r="N69" s="1032"/>
      <c r="O69" s="1032"/>
      <c r="P69" s="1033"/>
      <c r="Q69" s="1034">
        <v>181</v>
      </c>
      <c r="R69" s="1028"/>
      <c r="S69" s="1028"/>
      <c r="T69" s="1028"/>
      <c r="U69" s="1028"/>
      <c r="V69" s="1028">
        <v>173</v>
      </c>
      <c r="W69" s="1028"/>
      <c r="X69" s="1028"/>
      <c r="Y69" s="1028"/>
      <c r="Z69" s="1028"/>
      <c r="AA69" s="1028">
        <v>7</v>
      </c>
      <c r="AB69" s="1028"/>
      <c r="AC69" s="1028"/>
      <c r="AD69" s="1028"/>
      <c r="AE69" s="1028"/>
      <c r="AF69" s="1028">
        <v>7</v>
      </c>
      <c r="AG69" s="1028"/>
      <c r="AH69" s="1028"/>
      <c r="AI69" s="1028"/>
      <c r="AJ69" s="1028"/>
      <c r="AK69" s="1028">
        <v>71</v>
      </c>
      <c r="AL69" s="1028"/>
      <c r="AM69" s="1028"/>
      <c r="AN69" s="1028"/>
      <c r="AO69" s="1028"/>
      <c r="AP69" s="1028" t="s">
        <v>518</v>
      </c>
      <c r="AQ69" s="1028"/>
      <c r="AR69" s="1028"/>
      <c r="AS69" s="1028"/>
      <c r="AT69" s="1028"/>
      <c r="AU69" s="1028" t="s">
        <v>518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582</v>
      </c>
      <c r="C70" s="1032"/>
      <c r="D70" s="1032"/>
      <c r="E70" s="1032"/>
      <c r="F70" s="1032"/>
      <c r="G70" s="1032"/>
      <c r="H70" s="1032"/>
      <c r="I70" s="1032"/>
      <c r="J70" s="1032"/>
      <c r="K70" s="1032"/>
      <c r="L70" s="1032"/>
      <c r="M70" s="1032"/>
      <c r="N70" s="1032"/>
      <c r="O70" s="1032"/>
      <c r="P70" s="1033"/>
      <c r="Q70" s="1034">
        <v>1950</v>
      </c>
      <c r="R70" s="1028"/>
      <c r="S70" s="1028"/>
      <c r="T70" s="1028"/>
      <c r="U70" s="1028"/>
      <c r="V70" s="1028">
        <v>1930</v>
      </c>
      <c r="W70" s="1028"/>
      <c r="X70" s="1028"/>
      <c r="Y70" s="1028"/>
      <c r="Z70" s="1028"/>
      <c r="AA70" s="1028">
        <v>20</v>
      </c>
      <c r="AB70" s="1028"/>
      <c r="AC70" s="1028"/>
      <c r="AD70" s="1028"/>
      <c r="AE70" s="1028"/>
      <c r="AF70" s="1028">
        <v>20</v>
      </c>
      <c r="AG70" s="1028"/>
      <c r="AH70" s="1028"/>
      <c r="AI70" s="1028"/>
      <c r="AJ70" s="1028"/>
      <c r="AK70" s="1028">
        <v>53</v>
      </c>
      <c r="AL70" s="1028"/>
      <c r="AM70" s="1028"/>
      <c r="AN70" s="1028"/>
      <c r="AO70" s="1028"/>
      <c r="AP70" s="1028" t="s">
        <v>518</v>
      </c>
      <c r="AQ70" s="1028"/>
      <c r="AR70" s="1028"/>
      <c r="AS70" s="1028"/>
      <c r="AT70" s="1028"/>
      <c r="AU70" s="1028" t="s">
        <v>518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583</v>
      </c>
      <c r="C71" s="1032"/>
      <c r="D71" s="1032"/>
      <c r="E71" s="1032"/>
      <c r="F71" s="1032"/>
      <c r="G71" s="1032"/>
      <c r="H71" s="1032"/>
      <c r="I71" s="1032"/>
      <c r="J71" s="1032"/>
      <c r="K71" s="1032"/>
      <c r="L71" s="1032"/>
      <c r="M71" s="1032"/>
      <c r="N71" s="1032"/>
      <c r="O71" s="1032"/>
      <c r="P71" s="1033"/>
      <c r="Q71" s="1034">
        <v>312</v>
      </c>
      <c r="R71" s="1028"/>
      <c r="S71" s="1028"/>
      <c r="T71" s="1028"/>
      <c r="U71" s="1028"/>
      <c r="V71" s="1028">
        <v>191</v>
      </c>
      <c r="W71" s="1028"/>
      <c r="X71" s="1028"/>
      <c r="Y71" s="1028"/>
      <c r="Z71" s="1028"/>
      <c r="AA71" s="1028">
        <v>121</v>
      </c>
      <c r="AB71" s="1028"/>
      <c r="AC71" s="1028"/>
      <c r="AD71" s="1028"/>
      <c r="AE71" s="1028"/>
      <c r="AF71" s="1028">
        <v>121</v>
      </c>
      <c r="AG71" s="1028"/>
      <c r="AH71" s="1028"/>
      <c r="AI71" s="1028"/>
      <c r="AJ71" s="1028"/>
      <c r="AK71" s="1028">
        <v>57</v>
      </c>
      <c r="AL71" s="1028"/>
      <c r="AM71" s="1028"/>
      <c r="AN71" s="1028"/>
      <c r="AO71" s="1028"/>
      <c r="AP71" s="1028" t="s">
        <v>518</v>
      </c>
      <c r="AQ71" s="1028"/>
      <c r="AR71" s="1028"/>
      <c r="AS71" s="1028"/>
      <c r="AT71" s="1028"/>
      <c r="AU71" s="1028" t="s">
        <v>518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584</v>
      </c>
      <c r="C72" s="1032"/>
      <c r="D72" s="1032"/>
      <c r="E72" s="1032"/>
      <c r="F72" s="1032"/>
      <c r="G72" s="1032"/>
      <c r="H72" s="1032"/>
      <c r="I72" s="1032"/>
      <c r="J72" s="1032"/>
      <c r="K72" s="1032"/>
      <c r="L72" s="1032"/>
      <c r="M72" s="1032"/>
      <c r="N72" s="1032"/>
      <c r="O72" s="1032"/>
      <c r="P72" s="1033"/>
      <c r="Q72" s="1034">
        <v>17305</v>
      </c>
      <c r="R72" s="1028"/>
      <c r="S72" s="1028"/>
      <c r="T72" s="1028"/>
      <c r="U72" s="1028"/>
      <c r="V72" s="1028">
        <v>17110</v>
      </c>
      <c r="W72" s="1028"/>
      <c r="X72" s="1028"/>
      <c r="Y72" s="1028"/>
      <c r="Z72" s="1028"/>
      <c r="AA72" s="1028">
        <v>195</v>
      </c>
      <c r="AB72" s="1028"/>
      <c r="AC72" s="1028"/>
      <c r="AD72" s="1028"/>
      <c r="AE72" s="1028"/>
      <c r="AF72" s="1028">
        <v>195</v>
      </c>
      <c r="AG72" s="1028"/>
      <c r="AH72" s="1028"/>
      <c r="AI72" s="1028"/>
      <c r="AJ72" s="1028"/>
      <c r="AK72" s="1028">
        <v>664</v>
      </c>
      <c r="AL72" s="1028"/>
      <c r="AM72" s="1028"/>
      <c r="AN72" s="1028"/>
      <c r="AO72" s="1028"/>
      <c r="AP72" s="1028" t="s">
        <v>518</v>
      </c>
      <c r="AQ72" s="1028"/>
      <c r="AR72" s="1028"/>
      <c r="AS72" s="1028"/>
      <c r="AT72" s="1028"/>
      <c r="AU72" s="1028" t="s">
        <v>518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585</v>
      </c>
      <c r="C73" s="1032"/>
      <c r="D73" s="1032"/>
      <c r="E73" s="1032"/>
      <c r="F73" s="1032"/>
      <c r="G73" s="1032"/>
      <c r="H73" s="1032"/>
      <c r="I73" s="1032"/>
      <c r="J73" s="1032"/>
      <c r="K73" s="1032"/>
      <c r="L73" s="1032"/>
      <c r="M73" s="1032"/>
      <c r="N73" s="1032"/>
      <c r="O73" s="1032"/>
      <c r="P73" s="1033"/>
      <c r="Q73" s="1034">
        <v>49191</v>
      </c>
      <c r="R73" s="1028"/>
      <c r="S73" s="1028"/>
      <c r="T73" s="1028"/>
      <c r="U73" s="1028"/>
      <c r="V73" s="1028">
        <v>48330</v>
      </c>
      <c r="W73" s="1028"/>
      <c r="X73" s="1028"/>
      <c r="Y73" s="1028"/>
      <c r="Z73" s="1028"/>
      <c r="AA73" s="1028">
        <v>861</v>
      </c>
      <c r="AB73" s="1028"/>
      <c r="AC73" s="1028"/>
      <c r="AD73" s="1028"/>
      <c r="AE73" s="1028"/>
      <c r="AF73" s="1028">
        <v>861</v>
      </c>
      <c r="AG73" s="1028"/>
      <c r="AH73" s="1028"/>
      <c r="AI73" s="1028"/>
      <c r="AJ73" s="1028"/>
      <c r="AK73" s="1028" t="s">
        <v>518</v>
      </c>
      <c r="AL73" s="1028"/>
      <c r="AM73" s="1028"/>
      <c r="AN73" s="1028"/>
      <c r="AO73" s="1028"/>
      <c r="AP73" s="1028" t="s">
        <v>518</v>
      </c>
      <c r="AQ73" s="1028"/>
      <c r="AR73" s="1028"/>
      <c r="AS73" s="1028"/>
      <c r="AT73" s="1028"/>
      <c r="AU73" s="1028" t="s">
        <v>518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586</v>
      </c>
      <c r="C74" s="1032"/>
      <c r="D74" s="1032"/>
      <c r="E74" s="1032"/>
      <c r="F74" s="1032"/>
      <c r="G74" s="1032"/>
      <c r="H74" s="1032"/>
      <c r="I74" s="1032"/>
      <c r="J74" s="1032"/>
      <c r="K74" s="1032"/>
      <c r="L74" s="1032"/>
      <c r="M74" s="1032"/>
      <c r="N74" s="1032"/>
      <c r="O74" s="1032"/>
      <c r="P74" s="1033"/>
      <c r="Q74" s="1034">
        <v>6959</v>
      </c>
      <c r="R74" s="1028"/>
      <c r="S74" s="1028"/>
      <c r="T74" s="1028"/>
      <c r="U74" s="1028"/>
      <c r="V74" s="1028">
        <v>6856</v>
      </c>
      <c r="W74" s="1028"/>
      <c r="X74" s="1028"/>
      <c r="Y74" s="1028"/>
      <c r="Z74" s="1028"/>
      <c r="AA74" s="1028">
        <v>103</v>
      </c>
      <c r="AB74" s="1028"/>
      <c r="AC74" s="1028"/>
      <c r="AD74" s="1028"/>
      <c r="AE74" s="1028"/>
      <c r="AF74" s="1028">
        <v>103</v>
      </c>
      <c r="AG74" s="1028"/>
      <c r="AH74" s="1028"/>
      <c r="AI74" s="1028"/>
      <c r="AJ74" s="1028"/>
      <c r="AK74" s="1028">
        <v>2441</v>
      </c>
      <c r="AL74" s="1028"/>
      <c r="AM74" s="1028"/>
      <c r="AN74" s="1028"/>
      <c r="AO74" s="1028"/>
      <c r="AP74" s="1028" t="s">
        <v>518</v>
      </c>
      <c r="AQ74" s="1028"/>
      <c r="AR74" s="1028"/>
      <c r="AS74" s="1028"/>
      <c r="AT74" s="1028"/>
      <c r="AU74" s="1028" t="s">
        <v>518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587</v>
      </c>
      <c r="C75" s="1032"/>
      <c r="D75" s="1032"/>
      <c r="E75" s="1032"/>
      <c r="F75" s="1032"/>
      <c r="G75" s="1032"/>
      <c r="H75" s="1032"/>
      <c r="I75" s="1032"/>
      <c r="J75" s="1032"/>
      <c r="K75" s="1032"/>
      <c r="L75" s="1032"/>
      <c r="M75" s="1032"/>
      <c r="N75" s="1032"/>
      <c r="O75" s="1032"/>
      <c r="P75" s="1033"/>
      <c r="Q75" s="1035">
        <v>1424517</v>
      </c>
      <c r="R75" s="1036"/>
      <c r="S75" s="1036"/>
      <c r="T75" s="1036"/>
      <c r="U75" s="1037"/>
      <c r="V75" s="1038">
        <v>1354325</v>
      </c>
      <c r="W75" s="1036"/>
      <c r="X75" s="1036"/>
      <c r="Y75" s="1036"/>
      <c r="Z75" s="1037"/>
      <c r="AA75" s="1038">
        <v>70191</v>
      </c>
      <c r="AB75" s="1036"/>
      <c r="AC75" s="1036"/>
      <c r="AD75" s="1036"/>
      <c r="AE75" s="1037"/>
      <c r="AF75" s="1038">
        <v>70191</v>
      </c>
      <c r="AG75" s="1036"/>
      <c r="AH75" s="1036"/>
      <c r="AI75" s="1036"/>
      <c r="AJ75" s="1037"/>
      <c r="AK75" s="1038">
        <v>20230</v>
      </c>
      <c r="AL75" s="1036"/>
      <c r="AM75" s="1036"/>
      <c r="AN75" s="1036"/>
      <c r="AO75" s="1037"/>
      <c r="AP75" s="1038" t="s">
        <v>518</v>
      </c>
      <c r="AQ75" s="1036"/>
      <c r="AR75" s="1036"/>
      <c r="AS75" s="1036"/>
      <c r="AT75" s="1037"/>
      <c r="AU75" s="1038" t="s">
        <v>518</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71954</v>
      </c>
      <c r="AG88" s="1016"/>
      <c r="AH88" s="1016"/>
      <c r="AI88" s="1016"/>
      <c r="AJ88" s="1016"/>
      <c r="AK88" s="1020"/>
      <c r="AL88" s="1020"/>
      <c r="AM88" s="1020"/>
      <c r="AN88" s="1020"/>
      <c r="AO88" s="1020"/>
      <c r="AP88" s="1016">
        <v>253</v>
      </c>
      <c r="AQ88" s="1016"/>
      <c r="AR88" s="1016"/>
      <c r="AS88" s="1016"/>
      <c r="AT88" s="1016"/>
      <c r="AU88" s="1016">
        <v>10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2139</v>
      </c>
      <c r="CS102" s="1008"/>
      <c r="CT102" s="1008"/>
      <c r="CU102" s="1008"/>
      <c r="CV102" s="1009"/>
      <c r="CW102" s="1007">
        <v>329</v>
      </c>
      <c r="CX102" s="1008"/>
      <c r="CY102" s="1008"/>
      <c r="CZ102" s="1008"/>
      <c r="DA102" s="1009"/>
      <c r="DB102" s="1007">
        <v>1990</v>
      </c>
      <c r="DC102" s="1008"/>
      <c r="DD102" s="1008"/>
      <c r="DE102" s="1008"/>
      <c r="DF102" s="1009"/>
      <c r="DG102" s="1007">
        <v>7199</v>
      </c>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307</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307</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307</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1844264</v>
      </c>
      <c r="AB110" s="944"/>
      <c r="AC110" s="944"/>
      <c r="AD110" s="944"/>
      <c r="AE110" s="945"/>
      <c r="AF110" s="946">
        <v>1670275</v>
      </c>
      <c r="AG110" s="944"/>
      <c r="AH110" s="944"/>
      <c r="AI110" s="944"/>
      <c r="AJ110" s="945"/>
      <c r="AK110" s="946">
        <v>1703969</v>
      </c>
      <c r="AL110" s="944"/>
      <c r="AM110" s="944"/>
      <c r="AN110" s="944"/>
      <c r="AO110" s="945"/>
      <c r="AP110" s="947">
        <v>4.0999999999999996</v>
      </c>
      <c r="AQ110" s="948"/>
      <c r="AR110" s="948"/>
      <c r="AS110" s="948"/>
      <c r="AT110" s="949"/>
      <c r="AU110" s="983" t="s">
        <v>72</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14285458</v>
      </c>
      <c r="BR110" s="891"/>
      <c r="BS110" s="891"/>
      <c r="BT110" s="891"/>
      <c r="BU110" s="891"/>
      <c r="BV110" s="891">
        <v>13238664</v>
      </c>
      <c r="BW110" s="891"/>
      <c r="BX110" s="891"/>
      <c r="BY110" s="891"/>
      <c r="BZ110" s="891"/>
      <c r="CA110" s="891">
        <v>11781177</v>
      </c>
      <c r="CB110" s="891"/>
      <c r="CC110" s="891"/>
      <c r="CD110" s="891"/>
      <c r="CE110" s="891"/>
      <c r="CF110" s="915">
        <v>28.5</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436</v>
      </c>
      <c r="DH110" s="891"/>
      <c r="DI110" s="891"/>
      <c r="DJ110" s="891"/>
      <c r="DK110" s="891"/>
      <c r="DL110" s="891" t="s">
        <v>436</v>
      </c>
      <c r="DM110" s="891"/>
      <c r="DN110" s="891"/>
      <c r="DO110" s="891"/>
      <c r="DP110" s="891"/>
      <c r="DQ110" s="891" t="s">
        <v>436</v>
      </c>
      <c r="DR110" s="891"/>
      <c r="DS110" s="891"/>
      <c r="DT110" s="891"/>
      <c r="DU110" s="891"/>
      <c r="DV110" s="892" t="s">
        <v>393</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436</v>
      </c>
      <c r="AG111" s="972"/>
      <c r="AH111" s="972"/>
      <c r="AI111" s="972"/>
      <c r="AJ111" s="973"/>
      <c r="AK111" s="974" t="s">
        <v>438</v>
      </c>
      <c r="AL111" s="972"/>
      <c r="AM111" s="972"/>
      <c r="AN111" s="972"/>
      <c r="AO111" s="973"/>
      <c r="AP111" s="975" t="s">
        <v>436</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v>6412804</v>
      </c>
      <c r="BR111" s="863"/>
      <c r="BS111" s="863"/>
      <c r="BT111" s="863"/>
      <c r="BU111" s="863"/>
      <c r="BV111" s="863">
        <v>6006460</v>
      </c>
      <c r="BW111" s="863"/>
      <c r="BX111" s="863"/>
      <c r="BY111" s="863"/>
      <c r="BZ111" s="863"/>
      <c r="CA111" s="863">
        <v>7714788</v>
      </c>
      <c r="CB111" s="863"/>
      <c r="CC111" s="863"/>
      <c r="CD111" s="863"/>
      <c r="CE111" s="863"/>
      <c r="CF111" s="924">
        <v>18.600000000000001</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436</v>
      </c>
      <c r="DH111" s="863"/>
      <c r="DI111" s="863"/>
      <c r="DJ111" s="863"/>
      <c r="DK111" s="863"/>
      <c r="DL111" s="863" t="s">
        <v>128</v>
      </c>
      <c r="DM111" s="863"/>
      <c r="DN111" s="863"/>
      <c r="DO111" s="863"/>
      <c r="DP111" s="863"/>
      <c r="DQ111" s="863" t="s">
        <v>393</v>
      </c>
      <c r="DR111" s="863"/>
      <c r="DS111" s="863"/>
      <c r="DT111" s="863"/>
      <c r="DU111" s="863"/>
      <c r="DV111" s="840" t="s">
        <v>438</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436</v>
      </c>
      <c r="AB112" s="826"/>
      <c r="AC112" s="826"/>
      <c r="AD112" s="826"/>
      <c r="AE112" s="827"/>
      <c r="AF112" s="828" t="s">
        <v>443</v>
      </c>
      <c r="AG112" s="826"/>
      <c r="AH112" s="826"/>
      <c r="AI112" s="826"/>
      <c r="AJ112" s="827"/>
      <c r="AK112" s="828" t="s">
        <v>443</v>
      </c>
      <c r="AL112" s="826"/>
      <c r="AM112" s="826"/>
      <c r="AN112" s="826"/>
      <c r="AO112" s="827"/>
      <c r="AP112" s="873" t="s">
        <v>436</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6160754</v>
      </c>
      <c r="BR112" s="863"/>
      <c r="BS112" s="863"/>
      <c r="BT112" s="863"/>
      <c r="BU112" s="863"/>
      <c r="BV112" s="863">
        <v>6204353</v>
      </c>
      <c r="BW112" s="863"/>
      <c r="BX112" s="863"/>
      <c r="BY112" s="863"/>
      <c r="BZ112" s="863"/>
      <c r="CA112" s="863">
        <v>6782460</v>
      </c>
      <c r="CB112" s="863"/>
      <c r="CC112" s="863"/>
      <c r="CD112" s="863"/>
      <c r="CE112" s="863"/>
      <c r="CF112" s="924">
        <v>16.399999999999999</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436</v>
      </c>
      <c r="DH112" s="863"/>
      <c r="DI112" s="863"/>
      <c r="DJ112" s="863"/>
      <c r="DK112" s="863"/>
      <c r="DL112" s="863" t="s">
        <v>393</v>
      </c>
      <c r="DM112" s="863"/>
      <c r="DN112" s="863"/>
      <c r="DO112" s="863"/>
      <c r="DP112" s="863"/>
      <c r="DQ112" s="863" t="s">
        <v>128</v>
      </c>
      <c r="DR112" s="863"/>
      <c r="DS112" s="863"/>
      <c r="DT112" s="863"/>
      <c r="DU112" s="863"/>
      <c r="DV112" s="840" t="s">
        <v>438</v>
      </c>
      <c r="DW112" s="840"/>
      <c r="DX112" s="840"/>
      <c r="DY112" s="840"/>
      <c r="DZ112" s="841"/>
    </row>
    <row r="113" spans="1:130" s="248" customFormat="1" ht="26.25" customHeight="1" x14ac:dyDescent="0.15">
      <c r="A113" s="967"/>
      <c r="B113" s="968"/>
      <c r="C113" s="796" t="s">
        <v>446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264530</v>
      </c>
      <c r="AB113" s="972"/>
      <c r="AC113" s="972"/>
      <c r="AD113" s="972"/>
      <c r="AE113" s="973"/>
      <c r="AF113" s="974">
        <v>323773</v>
      </c>
      <c r="AG113" s="972"/>
      <c r="AH113" s="972"/>
      <c r="AI113" s="972"/>
      <c r="AJ113" s="973"/>
      <c r="AK113" s="974">
        <v>440265</v>
      </c>
      <c r="AL113" s="972"/>
      <c r="AM113" s="972"/>
      <c r="AN113" s="972"/>
      <c r="AO113" s="973"/>
      <c r="AP113" s="975">
        <v>1.1000000000000001</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v>82847</v>
      </c>
      <c r="BR113" s="863"/>
      <c r="BS113" s="863"/>
      <c r="BT113" s="863"/>
      <c r="BU113" s="863"/>
      <c r="BV113" s="863">
        <v>30376</v>
      </c>
      <c r="BW113" s="863"/>
      <c r="BX113" s="863"/>
      <c r="BY113" s="863"/>
      <c r="BZ113" s="863"/>
      <c r="CA113" s="863">
        <v>9632</v>
      </c>
      <c r="CB113" s="863"/>
      <c r="CC113" s="863"/>
      <c r="CD113" s="863"/>
      <c r="CE113" s="863"/>
      <c r="CF113" s="924">
        <v>0</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436</v>
      </c>
      <c r="DH113" s="826"/>
      <c r="DI113" s="826"/>
      <c r="DJ113" s="826"/>
      <c r="DK113" s="827"/>
      <c r="DL113" s="828" t="s">
        <v>436</v>
      </c>
      <c r="DM113" s="826"/>
      <c r="DN113" s="826"/>
      <c r="DO113" s="826"/>
      <c r="DP113" s="827"/>
      <c r="DQ113" s="828" t="s">
        <v>436</v>
      </c>
      <c r="DR113" s="826"/>
      <c r="DS113" s="826"/>
      <c r="DT113" s="826"/>
      <c r="DU113" s="827"/>
      <c r="DV113" s="873" t="s">
        <v>438</v>
      </c>
      <c r="DW113" s="874"/>
      <c r="DX113" s="874"/>
      <c r="DY113" s="874"/>
      <c r="DZ113" s="875"/>
    </row>
    <row r="114" spans="1:130" s="248" customFormat="1" ht="26.25" customHeight="1" x14ac:dyDescent="0.15">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55206</v>
      </c>
      <c r="AB114" s="826"/>
      <c r="AC114" s="826"/>
      <c r="AD114" s="826"/>
      <c r="AE114" s="827"/>
      <c r="AF114" s="828">
        <v>49278</v>
      </c>
      <c r="AG114" s="826"/>
      <c r="AH114" s="826"/>
      <c r="AI114" s="826"/>
      <c r="AJ114" s="827"/>
      <c r="AK114" s="828">
        <v>21198</v>
      </c>
      <c r="AL114" s="826"/>
      <c r="AM114" s="826"/>
      <c r="AN114" s="826"/>
      <c r="AO114" s="827"/>
      <c r="AP114" s="873">
        <v>0.1</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v>7014686</v>
      </c>
      <c r="BR114" s="863"/>
      <c r="BS114" s="863"/>
      <c r="BT114" s="863"/>
      <c r="BU114" s="863"/>
      <c r="BV114" s="863">
        <v>6859670</v>
      </c>
      <c r="BW114" s="863"/>
      <c r="BX114" s="863"/>
      <c r="BY114" s="863"/>
      <c r="BZ114" s="863"/>
      <c r="CA114" s="863">
        <v>6423349</v>
      </c>
      <c r="CB114" s="863"/>
      <c r="CC114" s="863"/>
      <c r="CD114" s="863"/>
      <c r="CE114" s="863"/>
      <c r="CF114" s="924">
        <v>15.5</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452</v>
      </c>
      <c r="DH114" s="826"/>
      <c r="DI114" s="826"/>
      <c r="DJ114" s="826"/>
      <c r="DK114" s="827"/>
      <c r="DL114" s="828" t="s">
        <v>436</v>
      </c>
      <c r="DM114" s="826"/>
      <c r="DN114" s="826"/>
      <c r="DO114" s="826"/>
      <c r="DP114" s="827"/>
      <c r="DQ114" s="828" t="s">
        <v>128</v>
      </c>
      <c r="DR114" s="826"/>
      <c r="DS114" s="826"/>
      <c r="DT114" s="826"/>
      <c r="DU114" s="827"/>
      <c r="DV114" s="873" t="s">
        <v>436</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2117649</v>
      </c>
      <c r="AB115" s="972"/>
      <c r="AC115" s="972"/>
      <c r="AD115" s="972"/>
      <c r="AE115" s="973"/>
      <c r="AF115" s="974">
        <v>1051031</v>
      </c>
      <c r="AG115" s="972"/>
      <c r="AH115" s="972"/>
      <c r="AI115" s="972"/>
      <c r="AJ115" s="973"/>
      <c r="AK115" s="974">
        <v>299603</v>
      </c>
      <c r="AL115" s="972"/>
      <c r="AM115" s="972"/>
      <c r="AN115" s="972"/>
      <c r="AO115" s="973"/>
      <c r="AP115" s="975">
        <v>0.7</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436</v>
      </c>
      <c r="BR115" s="863"/>
      <c r="BS115" s="863"/>
      <c r="BT115" s="863"/>
      <c r="BU115" s="863"/>
      <c r="BV115" s="863" t="s">
        <v>436</v>
      </c>
      <c r="BW115" s="863"/>
      <c r="BX115" s="863"/>
      <c r="BY115" s="863"/>
      <c r="BZ115" s="863"/>
      <c r="CA115" s="863" t="s">
        <v>452</v>
      </c>
      <c r="CB115" s="863"/>
      <c r="CC115" s="863"/>
      <c r="CD115" s="863"/>
      <c r="CE115" s="863"/>
      <c r="CF115" s="924" t="s">
        <v>438</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5939168</v>
      </c>
      <c r="DH115" s="826"/>
      <c r="DI115" s="826"/>
      <c r="DJ115" s="826"/>
      <c r="DK115" s="827"/>
      <c r="DL115" s="828">
        <v>5567180</v>
      </c>
      <c r="DM115" s="826"/>
      <c r="DN115" s="826"/>
      <c r="DO115" s="826"/>
      <c r="DP115" s="827"/>
      <c r="DQ115" s="828">
        <v>7309864</v>
      </c>
      <c r="DR115" s="826"/>
      <c r="DS115" s="826"/>
      <c r="DT115" s="826"/>
      <c r="DU115" s="827"/>
      <c r="DV115" s="873">
        <v>17.7</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436</v>
      </c>
      <c r="AB116" s="826"/>
      <c r="AC116" s="826"/>
      <c r="AD116" s="826"/>
      <c r="AE116" s="827"/>
      <c r="AF116" s="828" t="s">
        <v>436</v>
      </c>
      <c r="AG116" s="826"/>
      <c r="AH116" s="826"/>
      <c r="AI116" s="826"/>
      <c r="AJ116" s="827"/>
      <c r="AK116" s="828" t="s">
        <v>436</v>
      </c>
      <c r="AL116" s="826"/>
      <c r="AM116" s="826"/>
      <c r="AN116" s="826"/>
      <c r="AO116" s="827"/>
      <c r="AP116" s="873" t="s">
        <v>438</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436</v>
      </c>
      <c r="BR116" s="863"/>
      <c r="BS116" s="863"/>
      <c r="BT116" s="863"/>
      <c r="BU116" s="863"/>
      <c r="BV116" s="863" t="s">
        <v>443</v>
      </c>
      <c r="BW116" s="863"/>
      <c r="BX116" s="863"/>
      <c r="BY116" s="863"/>
      <c r="BZ116" s="863"/>
      <c r="CA116" s="863" t="s">
        <v>393</v>
      </c>
      <c r="CB116" s="863"/>
      <c r="CC116" s="863"/>
      <c r="CD116" s="863"/>
      <c r="CE116" s="863"/>
      <c r="CF116" s="924" t="s">
        <v>438</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452</v>
      </c>
      <c r="DH116" s="826"/>
      <c r="DI116" s="826"/>
      <c r="DJ116" s="826"/>
      <c r="DK116" s="827"/>
      <c r="DL116" s="828" t="s">
        <v>436</v>
      </c>
      <c r="DM116" s="826"/>
      <c r="DN116" s="826"/>
      <c r="DO116" s="826"/>
      <c r="DP116" s="827"/>
      <c r="DQ116" s="828" t="s">
        <v>443</v>
      </c>
      <c r="DR116" s="826"/>
      <c r="DS116" s="826"/>
      <c r="DT116" s="826"/>
      <c r="DU116" s="827"/>
      <c r="DV116" s="873" t="s">
        <v>436</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4281649</v>
      </c>
      <c r="AB117" s="958"/>
      <c r="AC117" s="958"/>
      <c r="AD117" s="958"/>
      <c r="AE117" s="959"/>
      <c r="AF117" s="960">
        <v>3094357</v>
      </c>
      <c r="AG117" s="958"/>
      <c r="AH117" s="958"/>
      <c r="AI117" s="958"/>
      <c r="AJ117" s="959"/>
      <c r="AK117" s="960">
        <v>2465035</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438</v>
      </c>
      <c r="BR117" s="863"/>
      <c r="BS117" s="863"/>
      <c r="BT117" s="863"/>
      <c r="BU117" s="863"/>
      <c r="BV117" s="863" t="s">
        <v>393</v>
      </c>
      <c r="BW117" s="863"/>
      <c r="BX117" s="863"/>
      <c r="BY117" s="863"/>
      <c r="BZ117" s="863"/>
      <c r="CA117" s="863" t="s">
        <v>452</v>
      </c>
      <c r="CB117" s="863"/>
      <c r="CC117" s="863"/>
      <c r="CD117" s="863"/>
      <c r="CE117" s="863"/>
      <c r="CF117" s="924" t="s">
        <v>436</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436</v>
      </c>
      <c r="DH117" s="826"/>
      <c r="DI117" s="826"/>
      <c r="DJ117" s="826"/>
      <c r="DK117" s="827"/>
      <c r="DL117" s="828" t="s">
        <v>438</v>
      </c>
      <c r="DM117" s="826"/>
      <c r="DN117" s="826"/>
      <c r="DO117" s="826"/>
      <c r="DP117" s="827"/>
      <c r="DQ117" s="828" t="s">
        <v>393</v>
      </c>
      <c r="DR117" s="826"/>
      <c r="DS117" s="826"/>
      <c r="DT117" s="826"/>
      <c r="DU117" s="827"/>
      <c r="DV117" s="873" t="s">
        <v>452</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307</v>
      </c>
      <c r="AL118" s="951"/>
      <c r="AM118" s="951"/>
      <c r="AN118" s="951"/>
      <c r="AO118" s="952"/>
      <c r="AP118" s="954" t="s">
        <v>430</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438</v>
      </c>
      <c r="BR118" s="894"/>
      <c r="BS118" s="894"/>
      <c r="BT118" s="894"/>
      <c r="BU118" s="894"/>
      <c r="BV118" s="894" t="s">
        <v>438</v>
      </c>
      <c r="BW118" s="894"/>
      <c r="BX118" s="894"/>
      <c r="BY118" s="894"/>
      <c r="BZ118" s="894"/>
      <c r="CA118" s="894" t="s">
        <v>438</v>
      </c>
      <c r="CB118" s="894"/>
      <c r="CC118" s="894"/>
      <c r="CD118" s="894"/>
      <c r="CE118" s="894"/>
      <c r="CF118" s="924" t="s">
        <v>436</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393</v>
      </c>
      <c r="DH118" s="826"/>
      <c r="DI118" s="826"/>
      <c r="DJ118" s="826"/>
      <c r="DK118" s="827"/>
      <c r="DL118" s="828" t="s">
        <v>436</v>
      </c>
      <c r="DM118" s="826"/>
      <c r="DN118" s="826"/>
      <c r="DO118" s="826"/>
      <c r="DP118" s="827"/>
      <c r="DQ118" s="828" t="s">
        <v>452</v>
      </c>
      <c r="DR118" s="826"/>
      <c r="DS118" s="826"/>
      <c r="DT118" s="826"/>
      <c r="DU118" s="827"/>
      <c r="DV118" s="873" t="s">
        <v>436</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436</v>
      </c>
      <c r="AB119" s="944"/>
      <c r="AC119" s="944"/>
      <c r="AD119" s="944"/>
      <c r="AE119" s="945"/>
      <c r="AF119" s="946" t="s">
        <v>436</v>
      </c>
      <c r="AG119" s="944"/>
      <c r="AH119" s="944"/>
      <c r="AI119" s="944"/>
      <c r="AJ119" s="945"/>
      <c r="AK119" s="946" t="s">
        <v>436</v>
      </c>
      <c r="AL119" s="944"/>
      <c r="AM119" s="944"/>
      <c r="AN119" s="944"/>
      <c r="AO119" s="945"/>
      <c r="AP119" s="947" t="s">
        <v>436</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464</v>
      </c>
      <c r="BP119" s="927"/>
      <c r="BQ119" s="931">
        <v>33956549</v>
      </c>
      <c r="BR119" s="894"/>
      <c r="BS119" s="894"/>
      <c r="BT119" s="894"/>
      <c r="BU119" s="894"/>
      <c r="BV119" s="894">
        <v>32339523</v>
      </c>
      <c r="BW119" s="894"/>
      <c r="BX119" s="894"/>
      <c r="BY119" s="894"/>
      <c r="BZ119" s="894"/>
      <c r="CA119" s="894">
        <v>32711406</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473636</v>
      </c>
      <c r="DH119" s="809"/>
      <c r="DI119" s="809"/>
      <c r="DJ119" s="809"/>
      <c r="DK119" s="810"/>
      <c r="DL119" s="811">
        <v>439280</v>
      </c>
      <c r="DM119" s="809"/>
      <c r="DN119" s="809"/>
      <c r="DO119" s="809"/>
      <c r="DP119" s="810"/>
      <c r="DQ119" s="811">
        <v>404924</v>
      </c>
      <c r="DR119" s="809"/>
      <c r="DS119" s="809"/>
      <c r="DT119" s="809"/>
      <c r="DU119" s="810"/>
      <c r="DV119" s="897">
        <v>1</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436</v>
      </c>
      <c r="AB120" s="826"/>
      <c r="AC120" s="826"/>
      <c r="AD120" s="826"/>
      <c r="AE120" s="827"/>
      <c r="AF120" s="828" t="s">
        <v>436</v>
      </c>
      <c r="AG120" s="826"/>
      <c r="AH120" s="826"/>
      <c r="AI120" s="826"/>
      <c r="AJ120" s="827"/>
      <c r="AK120" s="828" t="s">
        <v>438</v>
      </c>
      <c r="AL120" s="826"/>
      <c r="AM120" s="826"/>
      <c r="AN120" s="826"/>
      <c r="AO120" s="827"/>
      <c r="AP120" s="873" t="s">
        <v>438</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43242942</v>
      </c>
      <c r="BR120" s="891"/>
      <c r="BS120" s="891"/>
      <c r="BT120" s="891"/>
      <c r="BU120" s="891"/>
      <c r="BV120" s="891">
        <v>45073110</v>
      </c>
      <c r="BW120" s="891"/>
      <c r="BX120" s="891"/>
      <c r="BY120" s="891"/>
      <c r="BZ120" s="891"/>
      <c r="CA120" s="891">
        <v>48444842</v>
      </c>
      <c r="CB120" s="891"/>
      <c r="CC120" s="891"/>
      <c r="CD120" s="891"/>
      <c r="CE120" s="891"/>
      <c r="CF120" s="915">
        <v>117.1</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v>6157679</v>
      </c>
      <c r="DH120" s="891"/>
      <c r="DI120" s="891"/>
      <c r="DJ120" s="891"/>
      <c r="DK120" s="891"/>
      <c r="DL120" s="891">
        <v>6201595</v>
      </c>
      <c r="DM120" s="891"/>
      <c r="DN120" s="891"/>
      <c r="DO120" s="891"/>
      <c r="DP120" s="891"/>
      <c r="DQ120" s="891">
        <v>6772122</v>
      </c>
      <c r="DR120" s="891"/>
      <c r="DS120" s="891"/>
      <c r="DT120" s="891"/>
      <c r="DU120" s="891"/>
      <c r="DV120" s="892">
        <v>16.399999999999999</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436</v>
      </c>
      <c r="AB121" s="826"/>
      <c r="AC121" s="826"/>
      <c r="AD121" s="826"/>
      <c r="AE121" s="827"/>
      <c r="AF121" s="828" t="s">
        <v>436</v>
      </c>
      <c r="AG121" s="826"/>
      <c r="AH121" s="826"/>
      <c r="AI121" s="826"/>
      <c r="AJ121" s="827"/>
      <c r="AK121" s="828" t="s">
        <v>438</v>
      </c>
      <c r="AL121" s="826"/>
      <c r="AM121" s="826"/>
      <c r="AN121" s="826"/>
      <c r="AO121" s="827"/>
      <c r="AP121" s="873" t="s">
        <v>438</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10199582</v>
      </c>
      <c r="BR121" s="863"/>
      <c r="BS121" s="863"/>
      <c r="BT121" s="863"/>
      <c r="BU121" s="863"/>
      <c r="BV121" s="863">
        <v>10630280</v>
      </c>
      <c r="BW121" s="863"/>
      <c r="BX121" s="863"/>
      <c r="BY121" s="863"/>
      <c r="BZ121" s="863"/>
      <c r="CA121" s="863">
        <v>9920184</v>
      </c>
      <c r="CB121" s="863"/>
      <c r="CC121" s="863"/>
      <c r="CD121" s="863"/>
      <c r="CE121" s="863"/>
      <c r="CF121" s="924">
        <v>24</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3075</v>
      </c>
      <c r="DH121" s="863"/>
      <c r="DI121" s="863"/>
      <c r="DJ121" s="863"/>
      <c r="DK121" s="863"/>
      <c r="DL121" s="863">
        <v>2758</v>
      </c>
      <c r="DM121" s="863"/>
      <c r="DN121" s="863"/>
      <c r="DO121" s="863"/>
      <c r="DP121" s="863"/>
      <c r="DQ121" s="863">
        <v>10338</v>
      </c>
      <c r="DR121" s="863"/>
      <c r="DS121" s="863"/>
      <c r="DT121" s="863"/>
      <c r="DU121" s="863"/>
      <c r="DV121" s="840">
        <v>0</v>
      </c>
      <c r="DW121" s="840"/>
      <c r="DX121" s="840"/>
      <c r="DY121" s="840"/>
      <c r="DZ121" s="841"/>
    </row>
    <row r="122" spans="1:130" s="248" customFormat="1" ht="26.25" customHeight="1" x14ac:dyDescent="0.15">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438</v>
      </c>
      <c r="AB122" s="826"/>
      <c r="AC122" s="826"/>
      <c r="AD122" s="826"/>
      <c r="AE122" s="827"/>
      <c r="AF122" s="828" t="s">
        <v>436</v>
      </c>
      <c r="AG122" s="826"/>
      <c r="AH122" s="826"/>
      <c r="AI122" s="826"/>
      <c r="AJ122" s="827"/>
      <c r="AK122" s="828" t="s">
        <v>438</v>
      </c>
      <c r="AL122" s="826"/>
      <c r="AM122" s="826"/>
      <c r="AN122" s="826"/>
      <c r="AO122" s="827"/>
      <c r="AP122" s="873" t="s">
        <v>393</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13996058</v>
      </c>
      <c r="BR122" s="894"/>
      <c r="BS122" s="894"/>
      <c r="BT122" s="894"/>
      <c r="BU122" s="894"/>
      <c r="BV122" s="894">
        <v>12355679</v>
      </c>
      <c r="BW122" s="894"/>
      <c r="BX122" s="894"/>
      <c r="BY122" s="894"/>
      <c r="BZ122" s="894"/>
      <c r="CA122" s="894">
        <v>10863960</v>
      </c>
      <c r="CB122" s="894"/>
      <c r="CC122" s="894"/>
      <c r="CD122" s="894"/>
      <c r="CE122" s="894"/>
      <c r="CF122" s="895">
        <v>26.3</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t="s">
        <v>438</v>
      </c>
      <c r="DH122" s="863"/>
      <c r="DI122" s="863"/>
      <c r="DJ122" s="863"/>
      <c r="DK122" s="863"/>
      <c r="DL122" s="863" t="s">
        <v>436</v>
      </c>
      <c r="DM122" s="863"/>
      <c r="DN122" s="863"/>
      <c r="DO122" s="863"/>
      <c r="DP122" s="863"/>
      <c r="DQ122" s="863" t="s">
        <v>452</v>
      </c>
      <c r="DR122" s="863"/>
      <c r="DS122" s="863"/>
      <c r="DT122" s="863"/>
      <c r="DU122" s="863"/>
      <c r="DV122" s="840" t="s">
        <v>436</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438</v>
      </c>
      <c r="AB123" s="826"/>
      <c r="AC123" s="826"/>
      <c r="AD123" s="826"/>
      <c r="AE123" s="827"/>
      <c r="AF123" s="828" t="s">
        <v>436</v>
      </c>
      <c r="AG123" s="826"/>
      <c r="AH123" s="826"/>
      <c r="AI123" s="826"/>
      <c r="AJ123" s="827"/>
      <c r="AK123" s="828" t="s">
        <v>452</v>
      </c>
      <c r="AL123" s="826"/>
      <c r="AM123" s="826"/>
      <c r="AN123" s="826"/>
      <c r="AO123" s="827"/>
      <c r="AP123" s="873" t="s">
        <v>438</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475</v>
      </c>
      <c r="BP123" s="927"/>
      <c r="BQ123" s="881">
        <v>67438582</v>
      </c>
      <c r="BR123" s="882"/>
      <c r="BS123" s="882"/>
      <c r="BT123" s="882"/>
      <c r="BU123" s="882"/>
      <c r="BV123" s="882">
        <v>68059069</v>
      </c>
      <c r="BW123" s="882"/>
      <c r="BX123" s="882"/>
      <c r="BY123" s="882"/>
      <c r="BZ123" s="882"/>
      <c r="CA123" s="882">
        <v>69228986</v>
      </c>
      <c r="CB123" s="882"/>
      <c r="CC123" s="882"/>
      <c r="CD123" s="882"/>
      <c r="CE123" s="882"/>
      <c r="CF123" s="792"/>
      <c r="CG123" s="793"/>
      <c r="CH123" s="793"/>
      <c r="CI123" s="793"/>
      <c r="CJ123" s="883"/>
      <c r="CK123" s="918"/>
      <c r="CL123" s="904"/>
      <c r="CM123" s="904"/>
      <c r="CN123" s="904"/>
      <c r="CO123" s="905"/>
      <c r="CP123" s="884" t="s">
        <v>476</v>
      </c>
      <c r="CQ123" s="885"/>
      <c r="CR123" s="885"/>
      <c r="CS123" s="885"/>
      <c r="CT123" s="885"/>
      <c r="CU123" s="885"/>
      <c r="CV123" s="885"/>
      <c r="CW123" s="885"/>
      <c r="CX123" s="885"/>
      <c r="CY123" s="885"/>
      <c r="CZ123" s="885"/>
      <c r="DA123" s="885"/>
      <c r="DB123" s="885"/>
      <c r="DC123" s="885"/>
      <c r="DD123" s="885"/>
      <c r="DE123" s="885"/>
      <c r="DF123" s="886"/>
      <c r="DG123" s="825" t="s">
        <v>436</v>
      </c>
      <c r="DH123" s="826"/>
      <c r="DI123" s="826"/>
      <c r="DJ123" s="826"/>
      <c r="DK123" s="827"/>
      <c r="DL123" s="828" t="s">
        <v>436</v>
      </c>
      <c r="DM123" s="826"/>
      <c r="DN123" s="826"/>
      <c r="DO123" s="826"/>
      <c r="DP123" s="827"/>
      <c r="DQ123" s="828" t="s">
        <v>436</v>
      </c>
      <c r="DR123" s="826"/>
      <c r="DS123" s="826"/>
      <c r="DT123" s="826"/>
      <c r="DU123" s="827"/>
      <c r="DV123" s="873" t="s">
        <v>452</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v>2079963</v>
      </c>
      <c r="AB124" s="826"/>
      <c r="AC124" s="826"/>
      <c r="AD124" s="826"/>
      <c r="AE124" s="827"/>
      <c r="AF124" s="828">
        <v>1013606</v>
      </c>
      <c r="AG124" s="826"/>
      <c r="AH124" s="826"/>
      <c r="AI124" s="826"/>
      <c r="AJ124" s="827"/>
      <c r="AK124" s="828">
        <v>262392</v>
      </c>
      <c r="AL124" s="826"/>
      <c r="AM124" s="826"/>
      <c r="AN124" s="826"/>
      <c r="AO124" s="827"/>
      <c r="AP124" s="873">
        <v>0.6</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436</v>
      </c>
      <c r="BR124" s="880"/>
      <c r="BS124" s="880"/>
      <c r="BT124" s="880"/>
      <c r="BU124" s="880"/>
      <c r="BV124" s="880" t="s">
        <v>452</v>
      </c>
      <c r="BW124" s="880"/>
      <c r="BX124" s="880"/>
      <c r="BY124" s="880"/>
      <c r="BZ124" s="880"/>
      <c r="CA124" s="880" t="s">
        <v>436</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t="s">
        <v>438</v>
      </c>
      <c r="DH124" s="809"/>
      <c r="DI124" s="809"/>
      <c r="DJ124" s="809"/>
      <c r="DK124" s="810"/>
      <c r="DL124" s="811" t="s">
        <v>438</v>
      </c>
      <c r="DM124" s="809"/>
      <c r="DN124" s="809"/>
      <c r="DO124" s="809"/>
      <c r="DP124" s="810"/>
      <c r="DQ124" s="811" t="s">
        <v>128</v>
      </c>
      <c r="DR124" s="809"/>
      <c r="DS124" s="809"/>
      <c r="DT124" s="809"/>
      <c r="DU124" s="810"/>
      <c r="DV124" s="897" t="s">
        <v>479</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452</v>
      </c>
      <c r="AB125" s="826"/>
      <c r="AC125" s="826"/>
      <c r="AD125" s="826"/>
      <c r="AE125" s="827"/>
      <c r="AF125" s="828" t="s">
        <v>128</v>
      </c>
      <c r="AG125" s="826"/>
      <c r="AH125" s="826"/>
      <c r="AI125" s="826"/>
      <c r="AJ125" s="827"/>
      <c r="AK125" s="828" t="s">
        <v>438</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393</v>
      </c>
      <c r="DM125" s="891"/>
      <c r="DN125" s="891"/>
      <c r="DO125" s="891"/>
      <c r="DP125" s="891"/>
      <c r="DQ125" s="891" t="s">
        <v>438</v>
      </c>
      <c r="DR125" s="891"/>
      <c r="DS125" s="891"/>
      <c r="DT125" s="891"/>
      <c r="DU125" s="891"/>
      <c r="DV125" s="892" t="s">
        <v>128</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37686</v>
      </c>
      <c r="AB126" s="826"/>
      <c r="AC126" s="826"/>
      <c r="AD126" s="826"/>
      <c r="AE126" s="827"/>
      <c r="AF126" s="828">
        <v>37425</v>
      </c>
      <c r="AG126" s="826"/>
      <c r="AH126" s="826"/>
      <c r="AI126" s="826"/>
      <c r="AJ126" s="827"/>
      <c r="AK126" s="828">
        <v>37211</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393</v>
      </c>
      <c r="DH126" s="863"/>
      <c r="DI126" s="863"/>
      <c r="DJ126" s="863"/>
      <c r="DK126" s="863"/>
      <c r="DL126" s="863" t="s">
        <v>452</v>
      </c>
      <c r="DM126" s="863"/>
      <c r="DN126" s="863"/>
      <c r="DO126" s="863"/>
      <c r="DP126" s="863"/>
      <c r="DQ126" s="863" t="s">
        <v>483</v>
      </c>
      <c r="DR126" s="863"/>
      <c r="DS126" s="863"/>
      <c r="DT126" s="863"/>
      <c r="DU126" s="863"/>
      <c r="DV126" s="840" t="s">
        <v>393</v>
      </c>
      <c r="DW126" s="840"/>
      <c r="DX126" s="840"/>
      <c r="DY126" s="840"/>
      <c r="DZ126" s="841"/>
    </row>
    <row r="127" spans="1:130" s="248" customFormat="1" ht="26.25" customHeight="1" x14ac:dyDescent="0.15">
      <c r="A127" s="868"/>
      <c r="B127" s="869"/>
      <c r="C127" s="887" t="s">
        <v>484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485</v>
      </c>
      <c r="AB127" s="826"/>
      <c r="AC127" s="826"/>
      <c r="AD127" s="826"/>
      <c r="AE127" s="827"/>
      <c r="AF127" s="828" t="s">
        <v>483</v>
      </c>
      <c r="AG127" s="826"/>
      <c r="AH127" s="826"/>
      <c r="AI127" s="826"/>
      <c r="AJ127" s="827"/>
      <c r="AK127" s="828" t="s">
        <v>128</v>
      </c>
      <c r="AL127" s="826"/>
      <c r="AM127" s="826"/>
      <c r="AN127" s="826"/>
      <c r="AO127" s="827"/>
      <c r="AP127" s="873" t="s">
        <v>485</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479</v>
      </c>
      <c r="DH127" s="863"/>
      <c r="DI127" s="863"/>
      <c r="DJ127" s="863"/>
      <c r="DK127" s="863"/>
      <c r="DL127" s="863" t="s">
        <v>128</v>
      </c>
      <c r="DM127" s="863"/>
      <c r="DN127" s="863"/>
      <c r="DO127" s="863"/>
      <c r="DP127" s="863"/>
      <c r="DQ127" s="863" t="s">
        <v>128</v>
      </c>
      <c r="DR127" s="863"/>
      <c r="DS127" s="863"/>
      <c r="DT127" s="863"/>
      <c r="DU127" s="863"/>
      <c r="DV127" s="840" t="s">
        <v>438</v>
      </c>
      <c r="DW127" s="840"/>
      <c r="DX127" s="840"/>
      <c r="DY127" s="840"/>
      <c r="DZ127" s="841"/>
    </row>
    <row r="128" spans="1:130" s="248" customFormat="1" ht="26.25" customHeight="1" thickBot="1" x14ac:dyDescent="0.2">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2056662</v>
      </c>
      <c r="AB128" s="847"/>
      <c r="AC128" s="847"/>
      <c r="AD128" s="847"/>
      <c r="AE128" s="848"/>
      <c r="AF128" s="849">
        <v>1740087</v>
      </c>
      <c r="AG128" s="847"/>
      <c r="AH128" s="847"/>
      <c r="AI128" s="847"/>
      <c r="AJ128" s="848"/>
      <c r="AK128" s="849">
        <v>1480620</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494</v>
      </c>
      <c r="BG128" s="833"/>
      <c r="BH128" s="833"/>
      <c r="BI128" s="833"/>
      <c r="BJ128" s="833"/>
      <c r="BK128" s="833"/>
      <c r="BL128" s="856"/>
      <c r="BM128" s="832">
        <v>11.38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495</v>
      </c>
      <c r="CQ128" s="774"/>
      <c r="CR128" s="774"/>
      <c r="CS128" s="774"/>
      <c r="CT128" s="774"/>
      <c r="CU128" s="774"/>
      <c r="CV128" s="774"/>
      <c r="CW128" s="774"/>
      <c r="CX128" s="774"/>
      <c r="CY128" s="774"/>
      <c r="CZ128" s="774"/>
      <c r="DA128" s="774"/>
      <c r="DB128" s="774"/>
      <c r="DC128" s="774"/>
      <c r="DD128" s="774"/>
      <c r="DE128" s="774"/>
      <c r="DF128" s="775"/>
      <c r="DG128" s="836" t="s">
        <v>393</v>
      </c>
      <c r="DH128" s="837"/>
      <c r="DI128" s="837"/>
      <c r="DJ128" s="837"/>
      <c r="DK128" s="837"/>
      <c r="DL128" s="837" t="s">
        <v>483</v>
      </c>
      <c r="DM128" s="837"/>
      <c r="DN128" s="837"/>
      <c r="DO128" s="837"/>
      <c r="DP128" s="837"/>
      <c r="DQ128" s="837" t="s">
        <v>128</v>
      </c>
      <c r="DR128" s="837"/>
      <c r="DS128" s="837"/>
      <c r="DT128" s="837"/>
      <c r="DU128" s="837"/>
      <c r="DV128" s="838" t="s">
        <v>393</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496</v>
      </c>
      <c r="X129" s="823"/>
      <c r="Y129" s="823"/>
      <c r="Z129" s="824"/>
      <c r="AA129" s="825">
        <v>41724458</v>
      </c>
      <c r="AB129" s="826"/>
      <c r="AC129" s="826"/>
      <c r="AD129" s="826"/>
      <c r="AE129" s="827"/>
      <c r="AF129" s="828">
        <v>41610881</v>
      </c>
      <c r="AG129" s="826"/>
      <c r="AH129" s="826"/>
      <c r="AI129" s="826"/>
      <c r="AJ129" s="827"/>
      <c r="AK129" s="828">
        <v>43057331</v>
      </c>
      <c r="AL129" s="826"/>
      <c r="AM129" s="826"/>
      <c r="AN129" s="826"/>
      <c r="AO129" s="827"/>
      <c r="AP129" s="829"/>
      <c r="AQ129" s="830"/>
      <c r="AR129" s="830"/>
      <c r="AS129" s="830"/>
      <c r="AT129" s="831"/>
      <c r="AU129" s="286"/>
      <c r="AV129" s="286"/>
      <c r="AW129" s="286"/>
      <c r="AX129" s="795" t="s">
        <v>497</v>
      </c>
      <c r="AY129" s="796"/>
      <c r="AZ129" s="796"/>
      <c r="BA129" s="796"/>
      <c r="BB129" s="796"/>
      <c r="BC129" s="796"/>
      <c r="BD129" s="796"/>
      <c r="BE129" s="797"/>
      <c r="BF129" s="815" t="s">
        <v>452</v>
      </c>
      <c r="BG129" s="816"/>
      <c r="BH129" s="816"/>
      <c r="BI129" s="816"/>
      <c r="BJ129" s="816"/>
      <c r="BK129" s="816"/>
      <c r="BL129" s="817"/>
      <c r="BM129" s="815">
        <v>16.38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499</v>
      </c>
      <c r="X130" s="823"/>
      <c r="Y130" s="823"/>
      <c r="Z130" s="824"/>
      <c r="AA130" s="825">
        <v>2009442</v>
      </c>
      <c r="AB130" s="826"/>
      <c r="AC130" s="826"/>
      <c r="AD130" s="826"/>
      <c r="AE130" s="827"/>
      <c r="AF130" s="828">
        <v>1806208</v>
      </c>
      <c r="AG130" s="826"/>
      <c r="AH130" s="826"/>
      <c r="AI130" s="826"/>
      <c r="AJ130" s="827"/>
      <c r="AK130" s="828">
        <v>1674494</v>
      </c>
      <c r="AL130" s="826"/>
      <c r="AM130" s="826"/>
      <c r="AN130" s="826"/>
      <c r="AO130" s="827"/>
      <c r="AP130" s="829"/>
      <c r="AQ130" s="830"/>
      <c r="AR130" s="830"/>
      <c r="AS130" s="830"/>
      <c r="AT130" s="831"/>
      <c r="AU130" s="286"/>
      <c r="AV130" s="286"/>
      <c r="AW130" s="286"/>
      <c r="AX130" s="795" t="s">
        <v>500</v>
      </c>
      <c r="AY130" s="796"/>
      <c r="AZ130" s="796"/>
      <c r="BA130" s="796"/>
      <c r="BB130" s="796"/>
      <c r="BC130" s="796"/>
      <c r="BD130" s="796"/>
      <c r="BE130" s="797"/>
      <c r="BF130" s="798">
        <v>-0.7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501</v>
      </c>
      <c r="X131" s="806"/>
      <c r="Y131" s="806"/>
      <c r="Z131" s="807"/>
      <c r="AA131" s="808">
        <v>39715016</v>
      </c>
      <c r="AB131" s="809"/>
      <c r="AC131" s="809"/>
      <c r="AD131" s="809"/>
      <c r="AE131" s="810"/>
      <c r="AF131" s="811">
        <v>39804673</v>
      </c>
      <c r="AG131" s="809"/>
      <c r="AH131" s="809"/>
      <c r="AI131" s="809"/>
      <c r="AJ131" s="810"/>
      <c r="AK131" s="811">
        <v>41382837</v>
      </c>
      <c r="AL131" s="809"/>
      <c r="AM131" s="809"/>
      <c r="AN131" s="809"/>
      <c r="AO131" s="810"/>
      <c r="AP131" s="812"/>
      <c r="AQ131" s="813"/>
      <c r="AR131" s="813"/>
      <c r="AS131" s="813"/>
      <c r="AT131" s="814"/>
      <c r="AU131" s="286"/>
      <c r="AV131" s="286"/>
      <c r="AW131" s="286"/>
      <c r="AX131" s="773" t="s">
        <v>502</v>
      </c>
      <c r="AY131" s="774"/>
      <c r="AZ131" s="774"/>
      <c r="BA131" s="774"/>
      <c r="BB131" s="774"/>
      <c r="BC131" s="774"/>
      <c r="BD131" s="774"/>
      <c r="BE131" s="775"/>
      <c r="BF131" s="776" t="s">
        <v>128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504</v>
      </c>
      <c r="W132" s="786"/>
      <c r="X132" s="786"/>
      <c r="Y132" s="786"/>
      <c r="Z132" s="787"/>
      <c r="AA132" s="788">
        <v>0.54272922899999998</v>
      </c>
      <c r="AB132" s="789"/>
      <c r="AC132" s="789"/>
      <c r="AD132" s="789"/>
      <c r="AE132" s="790"/>
      <c r="AF132" s="791">
        <v>-1.1353893049999999</v>
      </c>
      <c r="AG132" s="789"/>
      <c r="AH132" s="789"/>
      <c r="AI132" s="789"/>
      <c r="AJ132" s="790"/>
      <c r="AK132" s="791">
        <v>-1.6675487959999999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505</v>
      </c>
      <c r="W133" s="765"/>
      <c r="X133" s="765"/>
      <c r="Y133" s="765"/>
      <c r="Z133" s="766"/>
      <c r="AA133" s="767">
        <v>-0.4</v>
      </c>
      <c r="AB133" s="768"/>
      <c r="AC133" s="768"/>
      <c r="AD133" s="768"/>
      <c r="AE133" s="769"/>
      <c r="AF133" s="767">
        <v>-0.4</v>
      </c>
      <c r="AG133" s="768"/>
      <c r="AH133" s="768"/>
      <c r="AI133" s="768"/>
      <c r="AJ133" s="769"/>
      <c r="AK133" s="767">
        <v>-0.7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rQJA7hr6WLzEVLCQmt5XHIRs1JxohN268WBQ9tsECwfCdlPFxsFgbpTdoqXyegMRUHtt9mzoUv8Jw6hX6VAuQ==" saltValue="AoWsNwY+0fV+1LucSr8R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hMNSIYdr+Dj1xcfKiwFi4hvW9ZiB5SHmn8MP9Pug1lAN+wu0NsDeXtmGpmEviI+uiVGGPm7NrN7aXD8XFoP4w==" saltValue="UI9YBSQyFBM+yGItPW7jk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gTdiaSMfJmvhthsTqurAwiY0K2WJqjVIRkyh2r2nKtqbiFzwKO+CI1FpPWeH/nB8uWYsktufZ4YOrZ8u/2QRQ==" saltValue="WFMtQatVp1sJ1WDtVy+YP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0"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1"/>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1" t="s">
        <v>514</v>
      </c>
      <c r="AL9" s="1192"/>
      <c r="AM9" s="1192"/>
      <c r="AN9" s="1193"/>
      <c r="AO9" s="314">
        <v>9773978</v>
      </c>
      <c r="AP9" s="314">
        <v>66200</v>
      </c>
      <c r="AQ9" s="315">
        <v>60699</v>
      </c>
      <c r="AR9" s="316">
        <v>9.1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1" t="s">
        <v>515</v>
      </c>
      <c r="AL10" s="1192"/>
      <c r="AM10" s="1192"/>
      <c r="AN10" s="1193"/>
      <c r="AO10" s="317">
        <v>26216</v>
      </c>
      <c r="AP10" s="317">
        <v>178</v>
      </c>
      <c r="AQ10" s="318">
        <v>1313</v>
      </c>
      <c r="AR10" s="319">
        <v>-86.4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1" t="s">
        <v>516</v>
      </c>
      <c r="AL11" s="1192"/>
      <c r="AM11" s="1192"/>
      <c r="AN11" s="1193"/>
      <c r="AO11" s="317">
        <v>92242</v>
      </c>
      <c r="AP11" s="317">
        <v>625</v>
      </c>
      <c r="AQ11" s="318">
        <v>1158</v>
      </c>
      <c r="AR11" s="319">
        <v>-46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1" t="s">
        <v>517</v>
      </c>
      <c r="AL12" s="1192"/>
      <c r="AM12" s="1192"/>
      <c r="AN12" s="1193"/>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1" t="s">
        <v>519</v>
      </c>
      <c r="AL13" s="1192"/>
      <c r="AM13" s="1192"/>
      <c r="AN13" s="1193"/>
      <c r="AO13" s="317">
        <v>423258</v>
      </c>
      <c r="AP13" s="317">
        <v>2867</v>
      </c>
      <c r="AQ13" s="318">
        <v>2240</v>
      </c>
      <c r="AR13" s="319">
        <v>28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1" t="s">
        <v>520</v>
      </c>
      <c r="AL14" s="1192"/>
      <c r="AM14" s="1192"/>
      <c r="AN14" s="1193"/>
      <c r="AO14" s="317">
        <v>53369</v>
      </c>
      <c r="AP14" s="317">
        <v>361</v>
      </c>
      <c r="AQ14" s="318">
        <v>1314</v>
      </c>
      <c r="AR14" s="319">
        <v>-72.5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4" t="s">
        <v>521</v>
      </c>
      <c r="AL15" s="1195"/>
      <c r="AM15" s="1195"/>
      <c r="AN15" s="1196"/>
      <c r="AO15" s="317">
        <v>-915359</v>
      </c>
      <c r="AP15" s="317">
        <v>-6200</v>
      </c>
      <c r="AQ15" s="318">
        <v>-3730</v>
      </c>
      <c r="AR15" s="319">
        <v>66.2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4" t="s">
        <v>187</v>
      </c>
      <c r="AL16" s="1195"/>
      <c r="AM16" s="1195"/>
      <c r="AN16" s="1196"/>
      <c r="AO16" s="317">
        <v>9453704</v>
      </c>
      <c r="AP16" s="317">
        <v>64031</v>
      </c>
      <c r="AQ16" s="318">
        <v>62995</v>
      </c>
      <c r="AR16" s="319">
        <v>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7" t="s">
        <v>526</v>
      </c>
      <c r="AL21" s="1198"/>
      <c r="AM21" s="1198"/>
      <c r="AN21" s="1199"/>
      <c r="AO21" s="330">
        <v>5.89</v>
      </c>
      <c r="AP21" s="331">
        <v>6.04</v>
      </c>
      <c r="AQ21" s="332">
        <v>-0.15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7" t="s">
        <v>527</v>
      </c>
      <c r="AL22" s="1198"/>
      <c r="AM22" s="1198"/>
      <c r="AN22" s="1199"/>
      <c r="AO22" s="335">
        <v>100.8</v>
      </c>
      <c r="AP22" s="336">
        <v>99.9</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0"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1"/>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531</v>
      </c>
      <c r="AL32" s="1181"/>
      <c r="AM32" s="1181"/>
      <c r="AN32" s="1182"/>
      <c r="AO32" s="345">
        <v>1703969</v>
      </c>
      <c r="AP32" s="345">
        <v>11541</v>
      </c>
      <c r="AQ32" s="346">
        <v>26503</v>
      </c>
      <c r="AR32" s="347">
        <v>-56.5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532</v>
      </c>
      <c r="AL33" s="1181"/>
      <c r="AM33" s="1181"/>
      <c r="AN33" s="1182"/>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533</v>
      </c>
      <c r="AL34" s="1181"/>
      <c r="AM34" s="1181"/>
      <c r="AN34" s="1182"/>
      <c r="AO34" s="345" t="s">
        <v>518</v>
      </c>
      <c r="AP34" s="345" t="s">
        <v>518</v>
      </c>
      <c r="AQ34" s="346">
        <v>25</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534</v>
      </c>
      <c r="AL35" s="1181"/>
      <c r="AM35" s="1181"/>
      <c r="AN35" s="1182"/>
      <c r="AO35" s="345">
        <v>440265</v>
      </c>
      <c r="AP35" s="345">
        <v>2982</v>
      </c>
      <c r="AQ35" s="346">
        <v>5830</v>
      </c>
      <c r="AR35" s="347">
        <v>-48.9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535</v>
      </c>
      <c r="AL36" s="1181"/>
      <c r="AM36" s="1181"/>
      <c r="AN36" s="1182"/>
      <c r="AO36" s="345">
        <v>21198</v>
      </c>
      <c r="AP36" s="345">
        <v>144</v>
      </c>
      <c r="AQ36" s="346">
        <v>589</v>
      </c>
      <c r="AR36" s="347">
        <v>-75.599999999999994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536</v>
      </c>
      <c r="AL37" s="1181"/>
      <c r="AM37" s="1181"/>
      <c r="AN37" s="1182"/>
      <c r="AO37" s="345">
        <v>299603</v>
      </c>
      <c r="AP37" s="345">
        <v>2029</v>
      </c>
      <c r="AQ37" s="346">
        <v>1271</v>
      </c>
      <c r="AR37" s="347">
        <v>59.6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7" t="s">
        <v>537</v>
      </c>
      <c r="AL38" s="1178"/>
      <c r="AM38" s="1178"/>
      <c r="AN38" s="1179"/>
      <c r="AO38" s="348" t="s">
        <v>518</v>
      </c>
      <c r="AP38" s="348" t="s">
        <v>518</v>
      </c>
      <c r="AQ38" s="349">
        <v>0</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7" t="s">
        <v>538</v>
      </c>
      <c r="AL39" s="1178"/>
      <c r="AM39" s="1178"/>
      <c r="AN39" s="1179"/>
      <c r="AO39" s="345">
        <v>-1480620</v>
      </c>
      <c r="AP39" s="345">
        <v>-10028</v>
      </c>
      <c r="AQ39" s="346">
        <v>-7632</v>
      </c>
      <c r="AR39" s="347">
        <v>31.4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539</v>
      </c>
      <c r="AL40" s="1181"/>
      <c r="AM40" s="1181"/>
      <c r="AN40" s="1182"/>
      <c r="AO40" s="345">
        <v>-1674494</v>
      </c>
      <c r="AP40" s="345">
        <v>-11342</v>
      </c>
      <c r="AQ40" s="346">
        <v>-20405</v>
      </c>
      <c r="AR40" s="347">
        <v>-44.4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3" t="s">
        <v>299</v>
      </c>
      <c r="AL41" s="1184"/>
      <c r="AM41" s="1184"/>
      <c r="AN41" s="1185"/>
      <c r="AO41" s="345">
        <v>-690079</v>
      </c>
      <c r="AP41" s="345">
        <v>-4674</v>
      </c>
      <c r="AQ41" s="346">
        <v>6181</v>
      </c>
      <c r="AR41" s="347">
        <v>-175.6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6" t="s">
        <v>509</v>
      </c>
      <c r="AN49" s="1188" t="s">
        <v>543</v>
      </c>
      <c r="AO49" s="1189"/>
      <c r="AP49" s="1189"/>
      <c r="AQ49" s="1189"/>
      <c r="AR49" s="119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7"/>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12662067</v>
      </c>
      <c r="AN51" s="367">
        <v>87953</v>
      </c>
      <c r="AO51" s="368">
        <v>16.7</v>
      </c>
      <c r="AP51" s="369">
        <v>40879</v>
      </c>
      <c r="AQ51" s="370">
        <v>-29.6</v>
      </c>
      <c r="AR51" s="371">
        <v>46.3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7944228</v>
      </c>
      <c r="AN52" s="375">
        <v>55182</v>
      </c>
      <c r="AO52" s="376">
        <v>29.5</v>
      </c>
      <c r="AP52" s="377">
        <v>24087</v>
      </c>
      <c r="AQ52" s="378">
        <v>-25.1</v>
      </c>
      <c r="AR52" s="379">
        <v>54.6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7527682</v>
      </c>
      <c r="AN53" s="367">
        <v>51950</v>
      </c>
      <c r="AO53" s="368">
        <v>-40.9</v>
      </c>
      <c r="AP53" s="369">
        <v>42651</v>
      </c>
      <c r="AQ53" s="370">
        <v>4.3</v>
      </c>
      <c r="AR53" s="371">
        <v>-45.2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5438830</v>
      </c>
      <c r="AN54" s="375">
        <v>37535</v>
      </c>
      <c r="AO54" s="376">
        <v>-32</v>
      </c>
      <c r="AP54" s="377">
        <v>22675</v>
      </c>
      <c r="AQ54" s="378">
        <v>-5.9</v>
      </c>
      <c r="AR54" s="379">
        <v>-26.1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6928809</v>
      </c>
      <c r="AN55" s="367">
        <v>47328</v>
      </c>
      <c r="AO55" s="368">
        <v>-8.9</v>
      </c>
      <c r="AP55" s="369">
        <v>43226</v>
      </c>
      <c r="AQ55" s="370">
        <v>1.3</v>
      </c>
      <c r="AR55" s="371">
        <v>-10.199999999999999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5616051</v>
      </c>
      <c r="AN56" s="375">
        <v>38361</v>
      </c>
      <c r="AO56" s="376">
        <v>2.2000000000000002</v>
      </c>
      <c r="AP56" s="377">
        <v>22622</v>
      </c>
      <c r="AQ56" s="378">
        <v>-0.2</v>
      </c>
      <c r="AR56" s="379">
        <v>2.4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7342101</v>
      </c>
      <c r="AN57" s="367">
        <v>49990</v>
      </c>
      <c r="AO57" s="368">
        <v>5.6</v>
      </c>
      <c r="AP57" s="369">
        <v>42836</v>
      </c>
      <c r="AQ57" s="370">
        <v>-0.9</v>
      </c>
      <c r="AR57" s="371">
        <v>6.5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5372670</v>
      </c>
      <c r="AN58" s="375">
        <v>36581</v>
      </c>
      <c r="AO58" s="376">
        <v>-4.5999999999999996</v>
      </c>
      <c r="AP58" s="377">
        <v>22936</v>
      </c>
      <c r="AQ58" s="378">
        <v>1.4</v>
      </c>
      <c r="AR58" s="379">
        <v>-6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3992277</v>
      </c>
      <c r="AN59" s="367">
        <v>27040</v>
      </c>
      <c r="AO59" s="368">
        <v>-45.9</v>
      </c>
      <c r="AP59" s="369">
        <v>39221</v>
      </c>
      <c r="AQ59" s="370">
        <v>-8.4</v>
      </c>
      <c r="AR59" s="371">
        <v>-37.5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3192319</v>
      </c>
      <c r="AN60" s="375">
        <v>21622</v>
      </c>
      <c r="AO60" s="376">
        <v>-40.9</v>
      </c>
      <c r="AP60" s="377">
        <v>24821</v>
      </c>
      <c r="AQ60" s="378">
        <v>8.1999999999999993</v>
      </c>
      <c r="AR60" s="379">
        <v>-49.1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7690587</v>
      </c>
      <c r="AN61" s="382">
        <v>52852</v>
      </c>
      <c r="AO61" s="383">
        <v>-14.7</v>
      </c>
      <c r="AP61" s="384">
        <v>41763</v>
      </c>
      <c r="AQ61" s="385">
        <v>-6.7</v>
      </c>
      <c r="AR61" s="371">
        <v>-8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5512820</v>
      </c>
      <c r="AN62" s="375">
        <v>37856</v>
      </c>
      <c r="AO62" s="376">
        <v>-9.1999999999999993</v>
      </c>
      <c r="AP62" s="377">
        <v>23428</v>
      </c>
      <c r="AQ62" s="378">
        <v>-4.3</v>
      </c>
      <c r="AR62" s="379">
        <v>-4.9000000000000004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9hXK6rGxcPboe3HS+ZJ7mrUxMNU/xVP5Wc/bN2gGu9bq75UoiKUH+CZ6mP6HuFPvjzL1Wl3N8OndYNGDijvg==" saltValue="++9a8MVSrVOe61D1ZrYof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OxNVLhojisXXuwwHuE1GJKlI5THw9HKK+dOqXqmp2+Gl41fU0uyOlwVlX4MYL2H8aPvc8b0s7zKt1QkIlycyRA==" saltValue="gWzcJQz8FpbESi5S5PoON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gBdOvTuyzuOPq3uT+GYX9HcvDTY4o4O99uXn4FrQoOSK9jt1Fb/Oqk3/7H/YMW3iAp9GATT/O0tY0CSZ6kbjIA==" saltValue="XyDFOrdVaLnx334zoizSh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2" t="s">
        <v>3</v>
      </c>
      <c r="D47" s="1202"/>
      <c r="E47" s="1203"/>
      <c r="F47" s="11">
        <v>14.61</v>
      </c>
      <c r="G47" s="12">
        <v>14.69</v>
      </c>
      <c r="H47" s="12">
        <v>14.63</v>
      </c>
      <c r="I47" s="12">
        <v>14.67</v>
      </c>
      <c r="J47" s="13">
        <v>13.86</v>
      </c>
    </row>
    <row r="48" spans="2:10" ht="57.75" customHeight="1" x14ac:dyDescent="0.15">
      <c r="B48" s="14"/>
      <c r="C48" s="1204" t="s">
        <v>4</v>
      </c>
      <c r="D48" s="1204"/>
      <c r="E48" s="1205"/>
      <c r="F48" s="15">
        <v>5.5</v>
      </c>
      <c r="G48" s="16">
        <v>6.89</v>
      </c>
      <c r="H48" s="16">
        <v>6.63</v>
      </c>
      <c r="I48" s="16">
        <v>6.71</v>
      </c>
      <c r="J48" s="17">
        <v>9.93</v>
      </c>
    </row>
    <row r="49" spans="2:10" ht="57.75" customHeight="1" thickBot="1" x14ac:dyDescent="0.2">
      <c r="B49" s="18"/>
      <c r="C49" s="1206" t="s">
        <v>5</v>
      </c>
      <c r="D49" s="1206"/>
      <c r="E49" s="1207"/>
      <c r="F49" s="19" t="s">
        <v>564</v>
      </c>
      <c r="G49" s="20">
        <v>1.36</v>
      </c>
      <c r="H49" s="20" t="s">
        <v>565</v>
      </c>
      <c r="I49" s="20">
        <v>0.06</v>
      </c>
      <c r="J49" s="21">
        <v>3.13</v>
      </c>
    </row>
    <row r="50" spans="2:10" ht="13.5" customHeight="1" x14ac:dyDescent="0.15"/>
  </sheetData>
  <sheetProtection algorithmName="SHA-512" hashValue="LaBvSaUZnxkSNQEjwU+gswJH861gBq5g+1D/pMYdUdHFdt8asM/GuR7f4spazFtWdprjPt8173fh5x7RK/uScw==" saltValue="myOOtZytyIXh7rJh0+EIQ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菊地</cp:lastModifiedBy>
  <cp:lastPrinted>2022-03-16T05:45:57Z</cp:lastPrinted>
  <dcterms:created xsi:type="dcterms:W3CDTF">2022-02-02T04:32:29Z</dcterms:created>
  <dcterms:modified xsi:type="dcterms:W3CDTF">2022-09-28T01:57:24Z</dcterms:modified>
  <cp:category/>
</cp:coreProperties>
</file>