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10000\106 決算関係事務等\02_財政状況資料集（財政比較分析表）\R2年度決算分\08_HP公表（2回目）\"/>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<sst xmlns="http://schemas.openxmlformats.org/spreadsheetml/2006/main" count="1100" uniqueCount="604">
  <si>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</si>
  <si>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</si>
  <si>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</si>
  <si>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</si>
  <si>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</si>
  <si>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</si>
  <si>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</si>
  <si>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</si>
  <si>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</si>
  <si>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</si>
  <si>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</si>
  <si>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</si>
  <si>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</si>
  <si>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</si>
  <si>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</si>
  <si>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</si>
  <si>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</si>
  <si>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</si>
  <si>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</si>
  <si>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</si>
  <si>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</si>
  <si>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</si>
  <si>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</si>
  <si>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</si>
  <si>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</si>
  <si>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</si>
  <si>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</si>
  <si>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</si>
  <si>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</si>
  <si>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</si>
  <si>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</si>
  <si>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</si>
  <si>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</si>
  <si>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</si>
  <si>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</si>
  <si>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</si>
  <si>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</si>
  <si>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</si>
  <si>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</si>
  <si>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</si>
  <si>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</si>
  <si>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</si>
  <si>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</si>
  <si>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</si>
  <si>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</si>
  <si>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</si>
  <si>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</si>
  <si>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</si>
  <si>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</si>
  <si>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</si>
  <si>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</si>
  <si>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</si>
  <si>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</si>
  <si>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</si>
  <si>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</si>
  <si>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</si>
  <si>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</si>
  <si>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</si>
  <si>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</si>
  <si>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</si>
  <si>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</si>
  <si>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</si>
  <si>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</si>
  <si>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</si>
  <si>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</si>
  <si>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</si>
  <si>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</si>
  <si>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</si>
  <si>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</si>
  <si>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</si>
  <si>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</si>
  <si>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</si>
  <si>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</si>
  <si>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</si>
  <si>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</si>
  <si>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</si>
  <si>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</si>
  <si>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</si>
  <si>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</si>
  <si>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</si>
  <si>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</si>
  <si>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</si>
  <si>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</si>
  <si>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</si>
  <si>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</si>
  <si>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</si>
  <si>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</si>
  <si>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</si>
  <si>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</si>
  <si>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</si>
  <si>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</si>
  <si>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</si>
  <si>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</si>
  <si>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</si>
  <si>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</si>
  <si>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</si>
  <si>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</si>
  <si>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</si>
  <si>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</si>
  <si>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</si>
  <si>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</si>
  <si>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</si>
  <si>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</si>
  <si>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</si>
  <si>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</si>
  <si>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</si>
  <si>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</si>
  <si>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</si>
  <si>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</si>
  <si>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</si>
  <si>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</si>
  <si>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</si>
  <si>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</si>
  <si>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</si>
  <si>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</si>
  <si>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</si>
  <si>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</si>
  <si>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</si>
  <si>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</si>
  <si>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</si>
  <si>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</si>
  <si>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</si>
  <si>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</si>
  <si>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</si>
  <si>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</si>
  <si>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</si>
  <si>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</si>
  <si>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</si>
  <si>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</si>
  <si>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</si>
  <si>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</si>
  <si>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</si>
  <si>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</si>
  <si>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</si>
  <si>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</si>
  <si>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</si>
  <si>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</si>
  <si>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</si>
  <si>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</si>
  <si>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</si>
  <si>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</si>
  <si>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</si>
  <si>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</si>
  <si>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</si>
  <si>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</si>
  <si>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</si>
  <si>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</si>
  <si>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</si>
  <si>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</si>
  <si>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</si>
  <si>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</si>
  <si>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</si>
  <si>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</si>
  <si>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</si>
  <si>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</si>
  <si>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</si>
  <si>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</si>
  <si>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</si>
  <si>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</si>
  <si>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</si>
  <si>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</si>
  <si>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</si>
  <si>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</si>
  <si>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</si>
  <si>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</si>
  <si>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</si>
  <si>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</si>
  <si>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</si>
  <si>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</si>
  <si>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</si>
  <si>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</si>
  <si>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</si>
  <si>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</si>
  <si>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</si>
  <si>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</si>
  <si>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</si>
  <si>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</si>
  <si>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</si>
  <si>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</si>
  <si>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</si>
  <si>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</si>
  <si>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</si>
  <si>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</si>
  <si>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</si>
  <si>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</si>
  <si>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</si>
  <si>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</si>
  <si>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</si>
  <si>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</si>
  <si>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</si>
  <si>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</si>
  <si>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</si>
  <si>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</si>
  <si>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</si>
  <si>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</si>
  <si>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</si>
  <si>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</si>
  <si>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</si>
  <si>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</si>
  <si>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</si>
  <si>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</si>
  <si>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</si>
  <si>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</si>
  <si>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</si>
  <si>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</si>
  <si>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</si>
  <si>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</si>
  <si>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</si>
  <si>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</si>
  <si>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</si>
  <si>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</si>
  <si>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</si>
  <si>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</si>
  <si>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</si>
  <si>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</si>
  <si>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</si>
  <si>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</si>
  <si>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</si>
  <si>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</si>
  <si>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</si>
  <si>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東京都東村山市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</si>
  <si>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</si>
  <si>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</si>
  <si>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</si>
  <si>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</si>
  <si>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</si>
  <si>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</si>
  <si>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</si>
  <si>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</si>
  <si>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</si>
  <si>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</si>
  <si>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</si>
  <si>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</si>
  <si>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</si>
  <si>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</si>
  <si>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</si>
  <si>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</si>
  <si>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</si>
  <si>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</si>
  <si>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</si>
  <si>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</si>
  <si>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</si>
  <si>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</si>
  <si>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</si>
  <si>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</si>
  <si>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</si>
  <si>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</si>
  <si>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</si>
  <si>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</si>
  <si>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</si>
  <si>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</si>
  <si>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</si>
  <si>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</si>
  <si>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</si>
  <si>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</si>
  <si>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</si>
  <si>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</si>
  <si>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</si>
  <si>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</si>
  <si>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</si>
  <si>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</si>
  <si>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</si>
  <si>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</si>
  <si>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</si>
  <si>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</si>
  <si>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</si>
  <si>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</si>
  <si>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</si>
  <si>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</si>
  <si>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</si>
  <si>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</si>
  <si>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</si>
  <si>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</si>
  <si>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</si>
  <si>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</si>
  <si>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</si>
  <si>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</si>
  <si>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</si>
  <si>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</si>
  <si>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</si>
  <si>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</si>
  <si>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</si>
  <si>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</si>
  <si>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</si>
  <si>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</si>
  <si>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</si>
  <si>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</si>
  <si>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</si>
  <si>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</si>
  <si>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</si>
  <si>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</si>
  <si>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</si>
  <si>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</si>
  <si>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</si>
  <si>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</si>
  <si>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</si>
  <si>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</si>
  <si>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</si>
  <si>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</si>
  <si>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</si>
  <si>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</si>
  <si>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</si>
  <si>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</si>
  <si>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</si>
  <si>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</si>
  <si>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</si>
  <si>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</si>
  <si>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</si>
  <si>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</si>
  <si>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</si>
  <si>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</si>
  <si>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</si>
  <si>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</si>
  <si>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</si>
  <si>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</si>
  <si>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</si>
  <si>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</si>
  <si>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</si>
  <si>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</si>
  <si>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</si>
  <si>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</si>
  <si>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</si>
  <si>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</si>
  <si>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</si>
  <si>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</si>
  <si>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</si>
  <si>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</si>
  <si>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</si>
  <si>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</si>
  <si>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</si>
  <si>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</si>
  <si>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</si>
  <si>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</si>
  <si>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</si>
  <si>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</si>
  <si>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</si>
  <si>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</si>
  <si>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</si>
  <si>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</si>
  <si>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</si>
  <si>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</si>
  <si>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</si>
  <si>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</si>
  <si>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</si>
  <si>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</si>
  <si>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</si>
  <si>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</si>
  <si>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</si>
  <si>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</si>
  <si>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</si>
  <si>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</si>
  <si>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</si>
  <si>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</si>
  <si>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</si>
  <si>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</si>
  <si>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</si>
  <si>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</si>
  <si>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</si>
  <si>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</si>
  <si>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</si>
  <si>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</si>
  <si>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</si>
  <si>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</si>
  <si>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</si>
  <si>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</si>
  <si>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</si>
  <si>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</si>
  <si>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</si>
  <si>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</si>
  <si>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</si>
  <si>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</si>
  <si>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</si>
  <si>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</si>
  <si>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</si>
  <si>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</si>
  <si>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東京都東村山市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</si>
  <si>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</si>
  <si>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</si>
  <si>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</si>
  <si>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</si>
  <si>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</si>
  <si>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</si>
  <si>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</si>
  <si>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</si>
  <si>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</si>
  <si>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</si>
  <si>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</si>
  <si>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</si>
  <si>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</si>
  <si>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</si>
  <si>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</si>
  <si>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</si>
  <si>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</si>
  <si>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</si>
  <si>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</si>
  <si>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</si>
  <si>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</si>
  <si>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</si>
  <si>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</si>
  <si>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</si>
  <si>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</si>
  <si>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</si>
  <si>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</si>
  <si>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</si>
  <si>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</si>
  <si>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</si>
  <si>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</si>
  <si>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</si>
  <si>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</si>
  <si>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</si>
  <si>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</si>
  <si>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</si>
  <si>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</si>
  <si>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</si>
  <si>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</si>
  <si>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</si>
  <si>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</si>
  <si>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</si>
  <si>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</si>
  <si>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</si>
  <si>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</si>
  <si>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</si>
  <si>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</si>
  <si>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</si>
  <si>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</si>
  <si>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</si>
  <si>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</si>
  <si>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</si>
  <si>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</si>
  <si>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</si>
  <si>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</si>
  <si>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</si>
  <si>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</si>
  <si>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</si>
  <si>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</si>
  <si>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</si>
  <si>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</si>
  <si>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</si>
  <si>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</si>
  <si>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</si>
  <si>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</si>
  <si>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</si>
  <si>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</si>
  <si>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</si>
  <si>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</si>
  <si>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</si>
  <si>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</si>
  <si>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</si>
  <si>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</si>
  <si>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</si>
  <si>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</si>
  <si>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</si>
  <si>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</si>
  <si>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</si>
  <si>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</si>
  <si>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</si>
  <si>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</si>
  <si>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</si>
  <si>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</si>
  <si>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</si>
  <si>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</si>
  <si>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</si>
  <si>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</si>
  <si>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</si>
  <si>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</si>
  <si>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</si>
  <si>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</si>
  <si>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</si>
  <si>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</si>
  <si>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</si>
  <si>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</si>
  <si>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</si>
  <si>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</si>
  <si>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</si>
  <si>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</si>
  <si>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</si>
  <si>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</si>
  <si>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</si>
  <si>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</si>
  <si>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</si>
  <si>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</si>
  <si>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</si>
  <si>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</si>
  <si>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</si>
  <si>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</si>
  <si>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</si>
  <si>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</si>
  <si>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</si>
  <si>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</si>
  <si>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</si>
  <si>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</si>
  <si>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</si>
  <si>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</si>
  <si>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</si>
  <si>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</si>
  <si>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</si>
  <si>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</si>
  <si>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</si>
  <si>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</si>
  <si>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</si>
  <si>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</si>
  <si>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</si>
  <si>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</si>
  <si>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</si>
  <si>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</si>
  <si>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</si>
  <si>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</si>
  <si>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</si>
  <si>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</si>
  <si>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</si>
  <si>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</si>
  <si>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</si>
  <si>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</si>
  <si>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</si>
  <si>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</si>
  <si>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</si>
  <si>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</si>
  <si>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</si>
  <si>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</si>
  <si>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</si>
  <si>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</si>
  <si>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</si>
  <si>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</si>
  <si>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</si>
  <si>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</si>
  <si>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</si>
  <si>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</si>
  <si>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</si>
  <si>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</si>
  <si>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</si>
  <si>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</si>
  <si>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</si>
  <si>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</si>
  <si>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</si>
  <si>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</si>
  <si>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</si>
  <si>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</si>
  <si>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</si>
  <si>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</si>
  <si>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</si>
  <si>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</si>
  <si>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</si>
  <si>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</si>
  <si>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</si>
  <si>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</si>
  <si>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</si>
  <si>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</si>
  <si>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</si>
  <si>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</si>
  <si>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</si>
  <si>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</si>
  <si>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</si>
  <si>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</si>
  <si>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</si>
  <si>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</si>
  <si>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3.60</t>
  </si>
  <si>
    <t>▲ 0.12</t>
  </si>
  <si>
    <t>▲ 2.07</t>
  </si>
  <si>
    <t>▲ 4.46</t>
  </si>
  <si>
    <t>▲ 2.25</t>
  </si>
  <si>
    <t>一般会計</t>
  </si>
  <si>
    <t>介護保険事業特別会計</t>
  </si>
  <si>
    <t>国民健康保険事業特別会計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</si>
  <si>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</si>
  <si>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</si>
  <si>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</si>
  <si>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</si>
  <si>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</si>
  <si>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</si>
  <si>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</si>
  <si>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</si>
  <si>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</si>
  <si>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</si>
  <si>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東京たま広域資源循環組合</t>
    <rPh sb="0" eb="2">
      <t>トウキョウ</t>
    </rPh>
    <rPh sb="4" eb="6">
      <t>コウイキ</t>
    </rPh>
    <rPh sb="6" eb="8">
      <t>シゲン</t>
    </rPh>
    <rPh sb="8" eb="10">
      <t>ジュンカン</t>
    </rPh>
    <rPh sb="10" eb="12">
      <t>クミアイ</t>
    </rPh>
    <phoneticPr fontId="18"/>
  </si>
  <si>
    <t>東京市町村総合事務組合（一般会計）</t>
    <rPh sb="0" eb="2">
      <t>トウキョウ</t>
    </rPh>
    <rPh sb="2" eb="5">
      <t>シチョウソン</t>
    </rPh>
    <rPh sb="5" eb="7">
      <t>ソウゴウ</t>
    </rPh>
    <rPh sb="7" eb="9">
      <t>ジム</t>
    </rPh>
    <rPh sb="9" eb="11">
      <t>クミアイ</t>
    </rPh>
    <phoneticPr fontId="18"/>
  </si>
  <si>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8"/>
  </si>
  <si>
    <t>多摩六都科学館組合</t>
    <rPh sb="0" eb="2">
      <t>タマ</t>
    </rPh>
    <rPh sb="2" eb="3">
      <t>ロク</t>
    </rPh>
    <rPh sb="3" eb="4">
      <t>ト</t>
    </rPh>
    <rPh sb="4" eb="7">
      <t>カガクカン</t>
    </rPh>
    <rPh sb="7" eb="9">
      <t>クミアイ</t>
    </rPh>
    <phoneticPr fontId="18"/>
  </si>
  <si>
    <t>東京都十一市競輪事業組合</t>
    <rPh sb="0" eb="3">
      <t>トウキョウト</t>
    </rPh>
    <rPh sb="3" eb="6">
      <t>ジュウイッシ</t>
    </rPh>
    <rPh sb="6" eb="8">
      <t>ケイリン</t>
    </rPh>
    <rPh sb="8" eb="10">
      <t>ジギョウ</t>
    </rPh>
    <rPh sb="10" eb="12">
      <t>クミアイ</t>
    </rPh>
    <phoneticPr fontId="18"/>
  </si>
  <si>
    <t>東京都四市競艇事業組合</t>
    <rPh sb="0" eb="3">
      <t>トウキョウト</t>
    </rPh>
    <rPh sb="3" eb="5">
      <t>ヨンシ</t>
    </rPh>
    <rPh sb="5" eb="7">
      <t>キョウテイ</t>
    </rPh>
    <rPh sb="7" eb="9">
      <t>ジギョウ</t>
    </rPh>
    <rPh sb="9" eb="11">
      <t>クミアイ</t>
    </rPh>
    <phoneticPr fontId="18"/>
  </si>
  <si>
    <t>昭和病院企業団</t>
    <rPh sb="0" eb="2">
      <t>ショウワ</t>
    </rPh>
    <rPh sb="2" eb="4">
      <t>ビョウイン</t>
    </rPh>
    <rPh sb="4" eb="6">
      <t>キギョウ</t>
    </rPh>
    <rPh sb="6" eb="7">
      <t>ダン</t>
    </rPh>
    <phoneticPr fontId="18"/>
  </si>
  <si>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</si>
  <si>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</si>
  <si>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</si>
  <si>
    <t>東村山市土地開発公社</t>
    <rPh sb="0" eb="4">
      <t>ヒガシムラヤマシ</t>
    </rPh>
    <rPh sb="4" eb="6">
      <t>トチ</t>
    </rPh>
    <rPh sb="6" eb="8">
      <t>カイハツ</t>
    </rPh>
    <rPh sb="8" eb="10">
      <t>コウシャ</t>
    </rPh>
    <phoneticPr fontId="18"/>
  </si>
  <si>
    <t>東村山市勤労者福祉サービスセンター</t>
    <rPh sb="0" eb="4">
      <t>ヒガシムラヤマシ</t>
    </rPh>
    <rPh sb="4" eb="7">
      <t>キンロウシャ</t>
    </rPh>
    <rPh sb="7" eb="9">
      <t>フクシ</t>
    </rPh>
    <phoneticPr fontId="18"/>
  </si>
  <si>
    <t>東村山市体育協会</t>
    <rPh sb="0" eb="4">
      <t>ヒガシムラヤマシ</t>
    </rPh>
    <rPh sb="4" eb="6">
      <t>タイイク</t>
    </rPh>
    <rPh sb="6" eb="8">
      <t>キョウカイ</t>
    </rPh>
    <phoneticPr fontId="18"/>
  </si>
  <si>
    <t>-</t>
    <phoneticPr fontId="2"/>
  </si>
  <si>
    <t>公共施設等再生基金</t>
    <phoneticPr fontId="5"/>
  </si>
  <si>
    <t>連続立体交差事業等推進基金</t>
    <phoneticPr fontId="2"/>
  </si>
  <si>
    <t>公共施設整備基金</t>
    <phoneticPr fontId="2"/>
  </si>
  <si>
    <t>職員退職手当基金</t>
    <phoneticPr fontId="2"/>
  </si>
  <si>
    <t>アメニティ基金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</si>
  <si>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</si>
  <si>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</si>
  <si>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</si>
  <si>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類似団体内平均値に比べ、将来負担比率は低く、有形固定資産減価償却率は高い。
資産の多くが老朽化している一方で、更新、近年の新規整備が少ない。現在は将来負担比率が低いが、今後、公共施設等総合管理計画に基づき老朽化対策や都市計画道路等の整備に取り組むなかで推移を注視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</si>
  <si>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</si>
  <si>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</si>
  <si>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</si>
  <si>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</si>
  <si>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</si>
  <si>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</si>
  <si>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類似団体内平均値に比べ、将来負担比率、実質公債費比率ともに低い。
平成23年度からの第4次行財政改革大綱期間において、地方債（※）の発行額を公債費（※）の範囲内に抑えることを原則として財政運営を行ってきたことで、将来負担比率、実質公債費比率とも抑えられている。今後、公共施設等総合管理計画に基づき老朽化対策や都市計画道路等の整備に取り組むなかで推移を注視する必要がある。
※一般会計のうち臨時財政対策債、減収補てん債等を除き、下水道事業</t>
    </r>
    <r>
      <rPr>
        <sz val="11"/>
        <color indexed="8"/>
        <rFont val="ＭＳ Ｐゴシック"/>
        <family val="3"/>
        <charset val="128"/>
      </rPr>
      <t>会計の下水道事業債を含む。公債費は利子を除く。</t>
    </r>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</si>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</sst>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39221</c:v>
                </c:pt>
              </c:numCache>
            </c:numRef>
          </c:val>
          <c:smooth val="0"/>
          <c:extLst>
            <c:ext xmlns:c16="http://schemas.microsoft.com/office/drawing/2014/chart" uri="{C3380CC4-5D6E-409C-BE32-E72D297353CC}">
              <c16:uniqueId val="{00000000-A761-418A-81A6-095995192E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28593</c:v>
                </c:pt>
                <c:pt idx="1">
                  <c:v>23341</c:v>
                </c:pt>
                <c:pt idx="2">
                  <c:v>31739</c:v>
                </c:pt>
                <c:pt idx="3">
                  <c:v>23739</c:v>
                </c:pt>
                <c:pt idx="4">
                  <c:v>33200</c:v>
                </c:pt>
              </c:numCache>
            </c:numRef>
          </c:val>
          <c:smooth val="0"/>
          <c:extLst>
            <c:ext xmlns:c16="http://schemas.microsoft.com/office/drawing/2014/chart" uri="{C3380CC4-5D6E-409C-BE32-E72D297353CC}">
              <c16:uniqueId val="{00000001-A761-418A-81A6-095995192E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5.5</c:v>
                </c:pt>
                <c:pt idx="2">
                  <c:v>6.33</c:v>
                </c:pt>
                <c:pt idx="3">
                  <c:v>6.68</c:v>
                </c:pt>
                <c:pt idx="4">
                  <c:v>8.89</c:v>
                </c:pt>
              </c:numCache>
            </c:numRef>
          </c:val>
          <c:extLst>
            <c:ext xmlns:c16="http://schemas.microsoft.com/office/drawing/2014/chart" uri="{C3380CC4-5D6E-409C-BE32-E72D297353CC}">
              <c16:uniqueId val="{00000000-E977-410F-BED6-9BDAFCBF3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c:v>
                </c:pt>
                <c:pt idx="1">
                  <c:v>14.69</c:v>
                </c:pt>
                <c:pt idx="2">
                  <c:v>14.31</c:v>
                </c:pt>
                <c:pt idx="3">
                  <c:v>13.01</c:v>
                </c:pt>
                <c:pt idx="4">
                  <c:v>11.3</c:v>
                </c:pt>
              </c:numCache>
            </c:numRef>
          </c:val>
          <c:extLst>
            <c:ext xmlns:c16="http://schemas.microsoft.com/office/drawing/2014/chart" uri="{C3380CC4-5D6E-409C-BE32-E72D297353CC}">
              <c16:uniqueId val="{00000001-E977-410F-BED6-9BDAFCBF38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c:v>
                </c:pt>
                <c:pt idx="1">
                  <c:v>-0.12</c:v>
                </c:pt>
                <c:pt idx="2">
                  <c:v>-2.0699999999999998</c:v>
                </c:pt>
                <c:pt idx="3">
                  <c:v>-4.46</c:v>
                </c:pt>
                <c:pt idx="4">
                  <c:v>-2.25</c:v>
                </c:pt>
              </c:numCache>
            </c:numRef>
          </c:val>
          <c:smooth val="0"/>
          <c:extLst>
            <c:ext xmlns:c16="http://schemas.microsoft.com/office/drawing/2014/chart" uri="{C3380CC4-5D6E-409C-BE32-E72D297353CC}">
              <c16:uniqueId val="{00000002-E977-410F-BED6-9BDAFCBF38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0.08</c:v>
                </c:pt>
                <c:pt idx="4">
                  <c:v>#N/A</c:v>
                </c:pt>
                <c:pt idx="5">
                  <c:v>0.46</c:v>
                </c:pt>
                <c:pt idx="6">
                  <c:v>#N/A</c:v>
                </c:pt>
                <c:pt idx="7">
                  <c:v>0.97</c:v>
                </c:pt>
                <c:pt idx="8">
                  <c:v>0</c:v>
                </c:pt>
                <c:pt idx="9">
                  <c:v>0</c:v>
                </c:pt>
              </c:numCache>
            </c:numRef>
          </c:val>
          <c:extLst>
            <c:ext xmlns:c16="http://schemas.microsoft.com/office/drawing/2014/chart" uri="{C3380CC4-5D6E-409C-BE32-E72D297353CC}">
              <c16:uniqueId val="{00000000-9DCE-47AF-8E61-97AD1C0FE6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CE-47AF-8E61-97AD1C0FE6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CE-47AF-8E61-97AD1C0FE6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CE-47AF-8E61-97AD1C0FE6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DCE-47AF-8E61-97AD1C0FE64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0.16</c:v>
                </c:pt>
                <c:pt idx="4">
                  <c:v>#N/A</c:v>
                </c:pt>
                <c:pt idx="5">
                  <c:v>0.14000000000000001</c:v>
                </c:pt>
                <c:pt idx="6">
                  <c:v>#N/A</c:v>
                </c:pt>
                <c:pt idx="7">
                  <c:v>0.1</c:v>
                </c:pt>
                <c:pt idx="8">
                  <c:v>#N/A</c:v>
                </c:pt>
                <c:pt idx="9">
                  <c:v>0.14000000000000001</c:v>
                </c:pt>
              </c:numCache>
            </c:numRef>
          </c:val>
          <c:extLst>
            <c:ext xmlns:c16="http://schemas.microsoft.com/office/drawing/2014/chart" uri="{C3380CC4-5D6E-409C-BE32-E72D297353CC}">
              <c16:uniqueId val="{00000005-9DCE-47AF-8E61-97AD1C0FE64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0.43</c:v>
                </c:pt>
              </c:numCache>
            </c:numRef>
          </c:val>
          <c:extLst>
            <c:ext xmlns:c16="http://schemas.microsoft.com/office/drawing/2014/chart" uri="{C3380CC4-5D6E-409C-BE32-E72D297353CC}">
              <c16:uniqueId val="{00000006-9DCE-47AF-8E61-97AD1C0FE64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1.25</c:v>
                </c:pt>
                <c:pt idx="2">
                  <c:v>#N/A</c:v>
                </c:pt>
                <c:pt idx="3">
                  <c:v>1.67</c:v>
                </c:pt>
                <c:pt idx="4">
                  <c:v>#N/A</c:v>
                </c:pt>
                <c:pt idx="5">
                  <c:v>0.75</c:v>
                </c:pt>
                <c:pt idx="6">
                  <c:v>#N/A</c:v>
                </c:pt>
                <c:pt idx="7">
                  <c:v>0.77</c:v>
                </c:pt>
                <c:pt idx="8">
                  <c:v>#N/A</c:v>
                </c:pt>
                <c:pt idx="9">
                  <c:v>1.29</c:v>
                </c:pt>
              </c:numCache>
            </c:numRef>
          </c:val>
          <c:extLst>
            <c:ext xmlns:c16="http://schemas.microsoft.com/office/drawing/2014/chart" uri="{C3380CC4-5D6E-409C-BE32-E72D297353CC}">
              <c16:uniqueId val="{00000007-9DCE-47AF-8E61-97AD1C0FE64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c:v>
                </c:pt>
                <c:pt idx="2">
                  <c:v>#N/A</c:v>
                </c:pt>
                <c:pt idx="3">
                  <c:v>1.94</c:v>
                </c:pt>
                <c:pt idx="4">
                  <c:v>#N/A</c:v>
                </c:pt>
                <c:pt idx="5">
                  <c:v>1.17</c:v>
                </c:pt>
                <c:pt idx="6">
                  <c:v>#N/A</c:v>
                </c:pt>
                <c:pt idx="7">
                  <c:v>0.85</c:v>
                </c:pt>
                <c:pt idx="8">
                  <c:v>#N/A</c:v>
                </c:pt>
                <c:pt idx="9">
                  <c:v>1.82</c:v>
                </c:pt>
              </c:numCache>
            </c:numRef>
          </c:val>
          <c:extLst>
            <c:ext xmlns:c16="http://schemas.microsoft.com/office/drawing/2014/chart" uri="{C3380CC4-5D6E-409C-BE32-E72D297353CC}">
              <c16:uniqueId val="{00000008-9DCE-47AF-8E61-97AD1C0FE6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c:v>
                </c:pt>
                <c:pt idx="2">
                  <c:v>#N/A</c:v>
                </c:pt>
                <c:pt idx="3">
                  <c:v>5.5</c:v>
                </c:pt>
                <c:pt idx="4">
                  <c:v>#N/A</c:v>
                </c:pt>
                <c:pt idx="5">
                  <c:v>6.32</c:v>
                </c:pt>
                <c:pt idx="6">
                  <c:v>#N/A</c:v>
                </c:pt>
                <c:pt idx="7">
                  <c:v>6.67</c:v>
                </c:pt>
                <c:pt idx="8">
                  <c:v>#N/A</c:v>
                </c:pt>
                <c:pt idx="9">
                  <c:v>8.8800000000000008</c:v>
                </c:pt>
              </c:numCache>
            </c:numRef>
          </c:val>
          <c:extLst>
            <c:ext xmlns:c16="http://schemas.microsoft.com/office/drawing/2014/chart" uri="{C3380CC4-5D6E-409C-BE32-E72D297353CC}">
              <c16:uniqueId val="{00000009-9DCE-47AF-8E61-97AD1C0FE6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4417</c:v>
                </c:pt>
                <c:pt idx="5">
                  <c:v>4457</c:v>
                </c:pt>
                <c:pt idx="8">
                  <c:v>4460</c:v>
                </c:pt>
                <c:pt idx="11">
                  <c:v>4803</c:v>
                </c:pt>
                <c:pt idx="14">
                  <c:v>4774</c:v>
                </c:pt>
              </c:numCache>
            </c:numRef>
          </c:val>
          <c:extLst>
            <c:ext xmlns:c16="http://schemas.microsoft.com/office/drawing/2014/chart" uri="{C3380CC4-5D6E-409C-BE32-E72D297353CC}">
              <c16:uniqueId val="{00000000-C0F9-4FEE-8916-20FC32542F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1-C0F9-4FEE-8916-20FC32542F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211</c:v>
                </c:pt>
                <c:pt idx="3">
                  <c:v>164</c:v>
                </c:pt>
                <c:pt idx="6">
                  <c:v>153</c:v>
                </c:pt>
                <c:pt idx="9">
                  <c:v>29</c:v>
                </c:pt>
                <c:pt idx="12">
                  <c:v>29</c:v>
                </c:pt>
              </c:numCache>
            </c:numRef>
          </c:val>
          <c:extLst>
            <c:ext xmlns:c16="http://schemas.microsoft.com/office/drawing/2014/chart" uri="{C3380CC4-5D6E-409C-BE32-E72D297353CC}">
              <c16:uniqueId val="{00000002-C0F9-4FEE-8916-20FC32542F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55</c:v>
                </c:pt>
                <c:pt idx="6">
                  <c:v>47</c:v>
                </c:pt>
                <c:pt idx="9">
                  <c:v>39</c:v>
                </c:pt>
                <c:pt idx="12">
                  <c:v>23</c:v>
                </c:pt>
              </c:numCache>
            </c:numRef>
          </c:val>
          <c:extLst>
            <c:ext xmlns:c16="http://schemas.microsoft.com/office/drawing/2014/chart" uri="{C3380CC4-5D6E-409C-BE32-E72D297353CC}">
              <c16:uniqueId val="{00000003-C0F9-4FEE-8916-20FC32542F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1053</c:v>
                </c:pt>
                <c:pt idx="3">
                  <c:v>924</c:v>
                </c:pt>
                <c:pt idx="6">
                  <c:v>923</c:v>
                </c:pt>
                <c:pt idx="9">
                  <c:v>1264</c:v>
                </c:pt>
                <c:pt idx="12">
                  <c:v>1256</c:v>
                </c:pt>
              </c:numCache>
            </c:numRef>
          </c:val>
          <c:extLst>
            <c:ext xmlns:c16="http://schemas.microsoft.com/office/drawing/2014/chart" uri="{C3380CC4-5D6E-409C-BE32-E72D297353CC}">
              <c16:uniqueId val="{00000004-C0F9-4FEE-8916-20FC32542F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9-4FEE-8916-20FC32542F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F9-4FEE-8916-20FC32542F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4152</c:v>
                </c:pt>
                <c:pt idx="3">
                  <c:v>4106</c:v>
                </c:pt>
                <c:pt idx="6">
                  <c:v>4123</c:v>
                </c:pt>
                <c:pt idx="9">
                  <c:v>3995</c:v>
                </c:pt>
                <c:pt idx="12">
                  <c:v>4000</c:v>
                </c:pt>
              </c:numCache>
            </c:numRef>
          </c:val>
          <c:extLst>
            <c:ext xmlns:c16="http://schemas.microsoft.com/office/drawing/2014/chart" uri="{C3380CC4-5D6E-409C-BE32-E72D297353CC}">
              <c16:uniqueId val="{00000007-C0F9-4FEE-8916-20FC32542F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1059</c:v>
                </c:pt>
                <c:pt idx="2">
                  <c:v>#N/A</c:v>
                </c:pt>
                <c:pt idx="3">
                  <c:v>#N/A</c:v>
                </c:pt>
                <c:pt idx="4">
                  <c:v>794</c:v>
                </c:pt>
                <c:pt idx="5">
                  <c:v>#N/A</c:v>
                </c:pt>
                <c:pt idx="6">
                  <c:v>#N/A</c:v>
                </c:pt>
                <c:pt idx="7">
                  <c:v>787</c:v>
                </c:pt>
                <c:pt idx="8">
                  <c:v>#N/A</c:v>
                </c:pt>
                <c:pt idx="9">
                  <c:v>#N/A</c:v>
                </c:pt>
                <c:pt idx="10">
                  <c:v>525</c:v>
                </c:pt>
                <c:pt idx="11">
                  <c:v>#N/A</c:v>
                </c:pt>
                <c:pt idx="12">
                  <c:v>#N/A</c:v>
                </c:pt>
                <c:pt idx="13">
                  <c:v>534</c:v>
                </c:pt>
                <c:pt idx="14">
                  <c:v>#N/A</c:v>
                </c:pt>
              </c:numCache>
            </c:numRef>
          </c:val>
          <c:smooth val="0"/>
          <c:extLst>
            <c:ext xmlns:c16="http://schemas.microsoft.com/office/drawing/2014/chart" uri="{C3380CC4-5D6E-409C-BE32-E72D297353CC}">
              <c16:uniqueId val="{00000008-C0F9-4FEE-8916-20FC32542F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37311</c:v>
                </c:pt>
                <c:pt idx="5">
                  <c:v>36925</c:v>
                </c:pt>
                <c:pt idx="8">
                  <c:v>36696</c:v>
                </c:pt>
                <c:pt idx="11">
                  <c:v>36000</c:v>
                </c:pt>
                <c:pt idx="14">
                  <c:v>35577</c:v>
                </c:pt>
              </c:numCache>
            </c:numRef>
          </c:val>
          <c:extLst>
            <c:ext xmlns:c16="http://schemas.microsoft.com/office/drawing/2014/chart" uri="{C3380CC4-5D6E-409C-BE32-E72D297353CC}">
              <c16:uniqueId val="{00000000-C11B-494E-8D8D-9D97848F06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9640</c:v>
                </c:pt>
                <c:pt idx="5">
                  <c:v>9440</c:v>
                </c:pt>
                <c:pt idx="8">
                  <c:v>9552</c:v>
                </c:pt>
                <c:pt idx="11">
                  <c:v>9896</c:v>
                </c:pt>
                <c:pt idx="14">
                  <c:v>10378</c:v>
                </c:pt>
              </c:numCache>
            </c:numRef>
          </c:val>
          <c:extLst>
            <c:ext xmlns:c16="http://schemas.microsoft.com/office/drawing/2014/chart" uri="{C3380CC4-5D6E-409C-BE32-E72D297353CC}">
              <c16:uniqueId val="{00000001-C11B-494E-8D8D-9D97848F06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10758</c:v>
                </c:pt>
                <c:pt idx="5">
                  <c:v>11649</c:v>
                </c:pt>
                <c:pt idx="8">
                  <c:v>11801</c:v>
                </c:pt>
                <c:pt idx="11">
                  <c:v>11341</c:v>
                </c:pt>
                <c:pt idx="14">
                  <c:v>11867</c:v>
                </c:pt>
              </c:numCache>
            </c:numRef>
          </c:val>
          <c:extLst>
            <c:ext xmlns:c16="http://schemas.microsoft.com/office/drawing/2014/chart" uri="{C3380CC4-5D6E-409C-BE32-E72D297353CC}">
              <c16:uniqueId val="{00000002-C11B-494E-8D8D-9D97848F06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1B-494E-8D8D-9D97848F06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1B-494E-8D8D-9D97848F06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1B-494E-8D8D-9D97848F06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5997</c:v>
                </c:pt>
                <c:pt idx="3">
                  <c:v>6199</c:v>
                </c:pt>
                <c:pt idx="6">
                  <c:v>6190</c:v>
                </c:pt>
                <c:pt idx="9">
                  <c:v>5987</c:v>
                </c:pt>
                <c:pt idx="12">
                  <c:v>6447</c:v>
                </c:pt>
              </c:numCache>
            </c:numRef>
          </c:val>
          <c:extLst>
            <c:ext xmlns:c16="http://schemas.microsoft.com/office/drawing/2014/chart" uri="{C3380CC4-5D6E-409C-BE32-E72D297353CC}">
              <c16:uniqueId val="{00000006-C11B-494E-8D8D-9D97848F06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585</c:v>
                </c:pt>
                <c:pt idx="3">
                  <c:v>487</c:v>
                </c:pt>
                <c:pt idx="6">
                  <c:v>396</c:v>
                </c:pt>
                <c:pt idx="9">
                  <c:v>316</c:v>
                </c:pt>
                <c:pt idx="12">
                  <c:v>277</c:v>
                </c:pt>
              </c:numCache>
            </c:numRef>
          </c:val>
          <c:extLst>
            <c:ext xmlns:c16="http://schemas.microsoft.com/office/drawing/2014/chart" uri="{C3380CC4-5D6E-409C-BE32-E72D297353CC}">
              <c16:uniqueId val="{00000007-C11B-494E-8D8D-9D97848F06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9657</c:v>
                </c:pt>
                <c:pt idx="3">
                  <c:v>8782</c:v>
                </c:pt>
                <c:pt idx="6">
                  <c:v>8010</c:v>
                </c:pt>
                <c:pt idx="9">
                  <c:v>7777</c:v>
                </c:pt>
                <c:pt idx="12">
                  <c:v>7502</c:v>
                </c:pt>
              </c:numCache>
            </c:numRef>
          </c:val>
          <c:extLst>
            <c:ext xmlns:c16="http://schemas.microsoft.com/office/drawing/2014/chart" uri="{C3380CC4-5D6E-409C-BE32-E72D297353CC}">
              <c16:uniqueId val="{00000008-C11B-494E-8D8D-9D97848F06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2464</c:v>
                </c:pt>
                <c:pt idx="3">
                  <c:v>2961</c:v>
                </c:pt>
                <c:pt idx="6">
                  <c:v>2540</c:v>
                </c:pt>
                <c:pt idx="9">
                  <c:v>2724</c:v>
                </c:pt>
                <c:pt idx="12">
                  <c:v>2936</c:v>
                </c:pt>
              </c:numCache>
            </c:numRef>
          </c:val>
          <c:extLst>
            <c:ext xmlns:c16="http://schemas.microsoft.com/office/drawing/2014/chart" uri="{C3380CC4-5D6E-409C-BE32-E72D297353CC}">
              <c16:uniqueId val="{00000009-C11B-494E-8D8D-9D97848F06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41461</c:v>
                </c:pt>
                <c:pt idx="3">
                  <c:v>41141</c:v>
                </c:pt>
                <c:pt idx="6">
                  <c:v>41012</c:v>
                </c:pt>
                <c:pt idx="9">
                  <c:v>40498</c:v>
                </c:pt>
                <c:pt idx="12">
                  <c:v>40193</c:v>
                </c:pt>
              </c:numCache>
            </c:numRef>
          </c:val>
          <c:extLst>
            <c:ext xmlns:c16="http://schemas.microsoft.com/office/drawing/2014/chart" uri="{C3380CC4-5D6E-409C-BE32-E72D297353CC}">
              <c16:uniqueId val="{0000000A-C11B-494E-8D8D-9D97848F06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2456</c:v>
                </c:pt>
                <c:pt idx="2">
                  <c:v>#N/A</c:v>
                </c:pt>
                <c:pt idx="3">
                  <c:v>#N/A</c:v>
                </c:pt>
                <c:pt idx="4">
                  <c:v>1556</c:v>
                </c:pt>
                <c:pt idx="5">
                  <c:v>#N/A</c:v>
                </c:pt>
                <c:pt idx="6">
                  <c:v>#N/A</c:v>
                </c:pt>
                <c:pt idx="7">
                  <c:v>100</c:v>
                </c:pt>
                <c:pt idx="8">
                  <c:v>#N/A</c:v>
                </c:pt>
                <c:pt idx="9">
                  <c:v>#N/A</c:v>
                </c:pt>
                <c:pt idx="10">
                  <c:v>65</c:v>
                </c:pt>
                <c:pt idx="11">
                  <c:v>#N/A</c:v>
                </c:pt>
                <c:pt idx="12">
                  <c:v>#N/A</c:v>
                </c:pt>
                <c:pt idx="13">
                  <c:v>0</c:v>
                </c:pt>
                <c:pt idx="14">
                  <c:v>#N/A</c:v>
                </c:pt>
              </c:numCache>
            </c:numRef>
          </c:val>
          <c:smooth val="0"/>
          <c:extLst>
            <c:ext xmlns:c16="http://schemas.microsoft.com/office/drawing/2014/chart" uri="{C3380CC4-5D6E-409C-BE32-E72D297353CC}">
              <c16:uniqueId val="{0000000B-C11B-494E-8D8D-9D97848F06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4157</c:v>
                </c:pt>
                <c:pt idx="1">
                  <c:v>3767</c:v>
                </c:pt>
                <c:pt idx="2">
                  <c:v>3374</c:v>
                </c:pt>
              </c:numCache>
            </c:numRef>
          </c:val>
          <c:extLst>
            <c:ext xmlns:c16="http://schemas.microsoft.com/office/drawing/2014/chart" uri="{C3380CC4-5D6E-409C-BE32-E72D297353CC}">
              <c16:uniqueId val="{00000000-27D7-431E-9B28-9726226BE9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27D7-431E-9B28-9726226BE9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5432</c:v>
                </c:pt>
                <c:pt idx="1">
                  <c:v>5542</c:v>
                </c:pt>
                <c:pt idx="2">
                  <c:v>6489</c:v>
                </c:pt>
              </c:numCache>
            </c:numRef>
          </c:val>
          <c:extLst>
            <c:ext xmlns:c16="http://schemas.microsoft.com/office/drawing/2014/chart" uri="{C3380CC4-5D6E-409C-BE32-E72D297353CC}">
              <c16:uniqueId val="{00000002-27D7-431E-9B28-9726226BE9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{55AE4E04-3782-4D03-8475-6A7CA7AFCAD5}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F7-4B74-93A0-645E060B8E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{A622F88E-BE69-464C-B4E8-51BA3E679E37}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F7-4B74-93A0-645E060B8E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{24809A40-9DED-4933-BF69-7182CF233DF7}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F7-4B74-93A0-645E060B8E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{7859EE12-AC9F-42B4-BECD-4CAD04FAA270}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F7-4B74-93A0-645E060B8E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{00D3EEE2-4AC6-4BB4-8E36-15A2991281BE}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F7-4B74-93A0-645E060B8E36}"/>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{58794C73-419E-4D8F-8272-84CEC2F1CF08}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F7-4B74-93A0-645E060B8E36}"/>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{45DD48C6-EFC2-4D37-984F-678E9D53E5FE}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F7-4B74-93A0-645E060B8E36}"/>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{DC53BF78-B9EA-4B72-8C0B-47C14F3702E2}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F7-4B74-93A0-645E060B8E3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{AB25B3A7-BEC1-42BE-9330-E62B80F1D18C}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F7-4B74-93A0-645E060B8E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76.2</c:v>
                </c:pt>
                <c:pt idx="16">
                  <c:v>75.3</c:v>
                </c:pt>
                <c:pt idx="24">
                  <c:v>76.599999999999994</c:v>
                </c:pt>
                <c:pt idx="32">
                  <c:v>77.2</c:v>
                </c:pt>
              </c:numCache>
            </c:numRef>
          </c:xVal>
          <c:yVal>
            <c:numRef>
              <c:f>公会計指標分析・財政指標組合せ分析表!$BP$51:$DC$51</c:f>
              <c:numCache>
                <c:formatCode>#,##0.0;"▲ "#,##0.0</c:formatCode>
                <c:ptCount val="40"/>
                <c:pt idx="8">
                  <c:v>6</c:v>
                </c:pt>
                <c:pt idx="16">
                  <c:v>0.3</c:v>
                </c:pt>
                <c:pt idx="24">
                  <c:v>0.2</c:v>
                </c:pt>
              </c:numCache>
            </c:numRef>
          </c:yVal>
          <c:smooth val="0"/>
          <c:extLst>
            <c:ext xmlns:c16="http://schemas.microsoft.com/office/drawing/2014/chart" uri="{C3380CC4-5D6E-409C-BE32-E72D297353CC}">
              <c16:uniqueId val="{00000009-BFF7-4B74-93A0-645E060B8E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{6012A3EB-EEA0-4B30-A444-C6380EA8568E}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F7-4B74-93A0-645E060B8E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{0F828DF2-4099-4679-AB94-6EC6C7502A8F}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F7-4B74-93A0-645E060B8E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{BE528134-312D-4E1C-90A6-FCEFA21CB249}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F7-4B74-93A0-645E060B8E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{F50EA1B2-0964-4F76-BB46-82657BF3E08C}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F7-4B74-93A0-645E060B8E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{FE14407B-EF47-4ED4-BE5D-F60ECB0A37D4}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F7-4B74-93A0-645E060B8E36}"/>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{C7139D08-4164-43F3-9229-E62D7EFC6D7F}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F7-4B74-93A0-645E060B8E36}"/>
                </c:ext>
              </c:extLst>
            </c:dLbl>
            <c:dLbl>
              <c:idx val="16"/>
              <c:layout>
                <c:manualLayout>
                  <c:x val="0"/>
                  <c:y val="-1.442752243193866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{FBFE954D-A9CF-4B47-AEF3-3B76BB40CF51}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F7-4B74-93A0-645E060B8E36}"/>
                </c:ext>
              </c:extLst>
            </c:dLbl>
            <c:dLbl>
              <c:idx val="24"/>
              <c:layout>
                <c:manualLayout>
                  <c:x val="0"/>
                  <c:y val="1.44275224319386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{CE2DDAA0-E038-4867-95B0-F79E57C333EE}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F7-4B74-93A0-645E060B8E36}"/>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{06B36EBB-2EA2-4BD6-85DF-090D0D426B1A}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F7-4B74-93A0-645E060B8E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61.2</c:v>
                </c:pt>
                <c:pt idx="16">
                  <c:v>61.7</c:v>
                </c:pt>
                <c:pt idx="24">
                  <c:v>62.6</c:v>
                </c:pt>
                <c:pt idx="32">
                  <c:v>61</c:v>
                </c:pt>
              </c:numCache>
            </c:numRef>
          </c:xVal>
          <c:yVal>
            <c:numRef>
              <c:f>公会計指標分析・財政指標組合せ分析表!$BP$55:$DC$55</c:f>
              <c:numCache>
                <c:formatCode>#,##0.0;"▲ "#,##0.0</c:formatCode>
                <c:ptCount val="40"/>
                <c:pt idx="8">
                  <c:v>12.2</c:v>
                </c:pt>
                <c:pt idx="16">
                  <c:v>5</c:v>
                </c:pt>
                <c:pt idx="24">
                  <c:v>5.4</c:v>
                </c:pt>
                <c:pt idx="32">
                  <c:v>7.1</c:v>
                </c:pt>
              </c:numCache>
            </c:numRef>
          </c:yVal>
          <c:smooth val="0"/>
          <c:extLst>
            <c:ext xmlns:c16="http://schemas.microsoft.com/office/drawing/2014/chart" uri="{C3380CC4-5D6E-409C-BE32-E72D297353CC}">
              <c16:uniqueId val="{00000013-BFF7-4B74-93A0-645E060B8E3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{1296326A-6E49-458A-A3A5-FA061213792B}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A8-41CF-9B95-8AA22286C8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{50FFA5F7-30AD-4B6C-94DA-6D1E2EA6A24E}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A8-41CF-9B95-8AA22286C8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{55FE2A54-6430-4BA0-8111-65B2286F019C}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A8-41CF-9B95-8AA22286C8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{4FC0DADF-679B-4D71-AD08-D4A5A9FC68BF}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A8-41CF-9B95-8AA22286C8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{32648402-776B-4234-8B29-9829DCA923AC}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A8-41CF-9B95-8AA22286C89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{773F1DCE-D59F-4862-95B4-BC16260F71DE}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A8-41CF-9B95-8AA22286C89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{0D273235-1A4C-4CB8-8437-1DE8150C87B5}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A8-41CF-9B95-8AA22286C89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{F583C081-BB67-4A53-9545-49A85F3FBE57}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A8-41CF-9B95-8AA22286C89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{899BF19A-7DAA-4BC6-91CF-8C13A104A2CB}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A8-41CF-9B95-8AA22286C8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4.9000000000000004</c:v>
                </c:pt>
                <c:pt idx="16">
                  <c:v>3.4</c:v>
                </c:pt>
                <c:pt idx="24">
                  <c:v>2.7</c:v>
                </c:pt>
                <c:pt idx="32">
                  <c:v>2.2999999999999998</c:v>
                </c:pt>
              </c:numCache>
            </c:numRef>
          </c:xVal>
          <c:yVal>
            <c:numRef>
              <c:f>公会計指標分析・財政指標組合せ分析表!$BP$73:$DC$73</c:f>
              <c:numCache>
                <c:formatCode>#,##0.0;"▲ "#,##0.0</c:formatCode>
                <c:ptCount val="40"/>
                <c:pt idx="0">
                  <c:v>9.5</c:v>
                </c:pt>
                <c:pt idx="8">
                  <c:v>6</c:v>
                </c:pt>
                <c:pt idx="16">
                  <c:v>0.3</c:v>
                </c:pt>
                <c:pt idx="24">
                  <c:v>0.2</c:v>
                </c:pt>
              </c:numCache>
            </c:numRef>
          </c:yVal>
          <c:smooth val="0"/>
          <c:extLst>
            <c:ext xmlns:c16="http://schemas.microsoft.com/office/drawing/2014/chart" uri="{C3380CC4-5D6E-409C-BE32-E72D297353CC}">
              <c16:uniqueId val="{00000009-6CA8-41CF-9B95-8AA22286C8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{E952E3D0-6AB5-4147-8AA3-99AC8744E278}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A8-41CF-9B95-8AA22286C8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{6999D749-F4DC-4652-94FF-1BF08C41FA81}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A8-41CF-9B95-8AA22286C8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{429C2763-A608-4A3C-923E-91FDDEA04E8D}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A8-41CF-9B95-8AA22286C8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{4CFD67D2-6978-4EEB-8499-CD01E9D722E2}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A8-41CF-9B95-8AA22286C8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{42A9AFE8-99C5-4F33-8B07-BAE130C09436}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A8-41CF-9B95-8AA22286C89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{4A02BC7C-3C99-4442-BD1E-91727A646BCA}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A8-41CF-9B95-8AA22286C89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{58B36023-DC75-479F-9CD2-E21F95ACB30D}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A8-41CF-9B95-8AA22286C89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{59E4F71C-92DD-4CA2-92A6-25279CB146A5}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A8-41CF-9B95-8AA22286C89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{B21FE767-19F8-4401-B081-328D1CC99911}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A8-41CF-9B95-8AA22286C8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3.4</c:v>
                </c:pt>
              </c:numCache>
            </c:numRef>
          </c:xVal>
          <c:yVal>
            <c:numRef>
              <c:f>公会計指標分析・財政指標組合せ分析表!$BP$77:$DC$77</c:f>
              <c:numCache>
                <c:formatCode>#,##0.0;"▲ "#,##0.0</c:formatCode>
                <c:ptCount val="40"/>
                <c:pt idx="0">
                  <c:v>15</c:v>
                </c:pt>
                <c:pt idx="8">
                  <c:v>12.2</c:v>
                </c:pt>
                <c:pt idx="16">
                  <c:v>5</c:v>
                </c:pt>
                <c:pt idx="24">
                  <c:v>5.4</c:v>
                </c:pt>
                <c:pt idx="32">
                  <c:v>7.1</c:v>
                </c:pt>
              </c:numCache>
            </c:numRef>
          </c:yVal>
          <c:smooth val="0"/>
          <c:extLst>
            <c:ext xmlns:c16="http://schemas.microsoft.com/office/drawing/2014/chart" uri="{C3380CC4-5D6E-409C-BE32-E72D297353CC}">
              <c16:uniqueId val="{00000013-6CA8-41CF-9B95-8AA22286C89A}"/>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元利償還金は、臨時財対策債元金償還金の増により全体としても増となっているが、基準財政需要額算入公債費等については増となっている。</a:t>
          </a:r>
        </a:p>
        <a:p>
          <a:r>
            <a:rPr kumimoji="1" lang="ja-JP" altLang="en-US" sz="1400">
              <a:latin typeface="ＭＳ ゴシック" pitchFamily="49" charset="-128"/>
              <a:ea typeface="ＭＳ ゴシック" pitchFamily="49" charset="-128"/>
            </a:rPr>
            <a:t>　公営企業債の元利償還金に対する繰入金は、下水道事業債の借り入れ額の増などによりに令和元年度同様高い水準となっている。</a:t>
          </a:r>
        </a:p>
        <a:p>
          <a:r>
            <a:rPr kumimoji="1" lang="ja-JP" altLang="en-US" sz="1400">
              <a:latin typeface="ＭＳ ゴシック" pitchFamily="49" charset="-128"/>
              <a:ea typeface="ＭＳ ゴシック" pitchFamily="49" charset="-128"/>
            </a:rPr>
            <a:t>　債務負担行為に基づく支出額は、平成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年度に土地開発公社の長期保有土地を買い戻したことにより、大きく増していたが、令和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年度は買い戻しを行わなかったため低い水準となっている。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当市においては、満期一括償還地方債を発行していない。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地方債残高や下水道事業に係る公債費への繰入見込みなどが引き続き減となることにより、将来負担額については減傾向にある。</a:t>
          </a:r>
        </a:p>
        <a:p>
          <a:r>
            <a:rPr kumimoji="1" lang="ja-JP" altLang="en-US" sz="1400">
              <a:latin typeface="ＭＳ ゴシック" pitchFamily="49" charset="-128"/>
              <a:ea typeface="ＭＳ ゴシック" pitchFamily="49" charset="-128"/>
            </a:rPr>
            <a:t>　充当可能基金については横ばいとなっているものの、将来負担額の減により、将来負担比率の分子は、減傾向にあり、将来負担比率について令和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年度はマイナスとなった。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の「緊急対策特別資金融資利子補給補助金等基金」のほか「連続立体交差事業等推進基金」、「公共施設等再生基金」等を積み立て額が大きく、一方の繰り入れ額は「財政調整基金」額は増となったものの、その他特定目的基金の繰り入れ額が少なか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・中長期的な財政運営を見据え、財政調整基金をはじめ基金全体についてはその残高に注視し、経済事情等の変動や災害等の緊急的な事態に備えるとともに今後見込まれる財政需要に備えた運用を行う。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・公共施設等再生基金：東村山市が所有する建築物、道路、橋りょう等の施設の老朽化に伴う更新、改修その他の再生整備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・公共施設等再生基金：第一保育園施設費に係る改修工事などの財源として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千円を繰り入れた一方で、将来の公共施設等の更新に備えて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・連続立体交差事業等推進基金：連続立体交差事業の推進のため、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・公共施設等再生基金：将来の公共施設等の更新に備え、可能な範囲で積立てを行う。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進捗状況により、年度間で繰入額は変動するが、残高は今後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億円積み立てた一方で、財源不足をうめるための財源として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％以上の水準となるよう努めることとしている。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・健全な財政運営を行うため、決算状況を踏まえ可能な範囲で積み立てを行う。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・積立て及び繰入れの実績はなく、変動はない。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・地方債の発行額を公債費の範囲内に抑える財政運営を行っており、現在積立て及び繰入れの予定はない。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有形固定資産減価償却率は令和</a:t>
          </a:r>
          <a:r>
            <a:rPr lang="ja-JP" altLang="en-US" sz="1050">
              <a:solidFill>
                <a:schemeClr val="dk1"/>
              </a:solidFill>
              <a:effectLst/>
              <a:latin typeface="+mn-lt"/>
              <a:ea typeface="+mn-ea"/>
              <a:cs typeface="+mn-cs"/>
            </a:rPr>
            <a:t>２</a:t>
          </a:r>
          <a:r>
            <a:rPr lang="ja-JP" altLang="ja-JP" sz="1050">
              <a:solidFill>
                <a:schemeClr val="dk1"/>
              </a:solidFill>
              <a:effectLst/>
              <a:latin typeface="+mn-lt"/>
              <a:ea typeface="+mn-ea"/>
              <a:cs typeface="+mn-cs"/>
            </a:rPr>
            <a:t>年度決算値で類似団体内平均値を上回っている。</a:t>
          </a:r>
          <a:endParaRPr lang="ja-JP" altLang="ja-JP" sz="1050">
            <a:effectLst/>
          </a:endParaRPr>
        </a:p>
        <a:p>
          <a:r>
            <a:rPr lang="ja-JP" altLang="ja-JP" sz="1050">
              <a:solidFill>
                <a:schemeClr val="dk1"/>
              </a:solidFill>
              <a:effectLst/>
              <a:latin typeface="+mn-lt"/>
              <a:ea typeface="+mn-ea"/>
              <a:cs typeface="+mn-cs"/>
            </a:rPr>
            <a:t>昭和</a:t>
          </a:r>
          <a:r>
            <a:rPr lang="en-US" altLang="ja-JP" sz="1050">
              <a:solidFill>
                <a:schemeClr val="dk1"/>
              </a:solidFill>
              <a:effectLst/>
              <a:latin typeface="+mn-lt"/>
              <a:ea typeface="+mn-ea"/>
              <a:cs typeface="+mn-cs"/>
            </a:rPr>
            <a:t>40</a:t>
          </a:r>
          <a:r>
            <a:rPr lang="ja-JP" altLang="ja-JP" sz="1050">
              <a:solidFill>
                <a:schemeClr val="dk1"/>
              </a:solidFill>
              <a:effectLst/>
              <a:latin typeface="+mn-lt"/>
              <a:ea typeface="+mn-ea"/>
              <a:cs typeface="+mn-cs"/>
            </a:rPr>
            <a:t>年代から</a:t>
          </a:r>
          <a:r>
            <a:rPr lang="en-US" altLang="ja-JP" sz="1050">
              <a:solidFill>
                <a:schemeClr val="dk1"/>
              </a:solidFill>
              <a:effectLst/>
              <a:latin typeface="+mn-lt"/>
              <a:ea typeface="+mn-ea"/>
              <a:cs typeface="+mn-cs"/>
            </a:rPr>
            <a:t>50</a:t>
          </a:r>
          <a:r>
            <a:rPr lang="ja-JP" altLang="ja-JP" sz="1050">
              <a:solidFill>
                <a:schemeClr val="dk1"/>
              </a:solidFill>
              <a:effectLst/>
              <a:latin typeface="+mn-lt"/>
              <a:ea typeface="+mn-ea"/>
              <a:cs typeface="+mn-cs"/>
            </a:rPr>
            <a:t>年代に整備された資産が多く、平成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年時点で、保有している公共施設の約</a:t>
          </a:r>
          <a:r>
            <a:rPr lang="en-US" altLang="ja-JP" sz="1050">
              <a:solidFill>
                <a:schemeClr val="dk1"/>
              </a:solidFill>
              <a:effectLst/>
              <a:latin typeface="+mn-lt"/>
              <a:ea typeface="+mn-ea"/>
              <a:cs typeface="+mn-cs"/>
            </a:rPr>
            <a:t>64</a:t>
          </a:r>
          <a:r>
            <a:rPr lang="ja-JP" altLang="ja-JP" sz="1050">
              <a:solidFill>
                <a:schemeClr val="dk1"/>
              </a:solidFill>
              <a:effectLst/>
              <a:latin typeface="+mn-lt"/>
              <a:ea typeface="+mn-ea"/>
              <a:cs typeface="+mn-cs"/>
            </a:rPr>
            <a:t>％が建設後</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年以上を経過している。一方で更新、近年の新規整備が少ない。公共施設等総合管理計画に基づき、公共施設等の適正管理に努める。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5" name="直線コネクタ 64"/>
        <xdr:cNvCxnSpPr/>
      </xdr:nvCxnSpPr>
      <xdr:spPr>
        <a:xfrm flipV="1">
          <a:off x="4206240" y="5208143"/>
          <a:ext cx="1270" cy="120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6" name="有形固定資産減価償却率最小値テキスト"/>
        <xdr:cNvSpPr txBox="1"/>
      </xdr:nvSpPr>
      <xdr:spPr>
        <a:xfrm>
          <a:off x="4258945" y="642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7" name="直線コネクタ 66"/>
        <xdr:cNvCxnSpPr/>
      </xdr:nvCxnSpPr>
      <xdr:spPr>
        <a:xfrm>
          <a:off x="4119245" y="64164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8" name="有形固定資産減価償却率最大値テキスト"/>
        <xdr:cNvSpPr txBox="1"/>
      </xdr:nvSpPr>
      <xdr:spPr>
        <a:xfrm>
          <a:off x="4258945" y="498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9" name="直線コネクタ 68"/>
        <xdr:cNvCxnSpPr/>
      </xdr:nvCxnSpPr>
      <xdr:spPr>
        <a:xfrm>
          <a:off x="4119245" y="52081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0" name="有形固定資産減価償却率平均値テキスト"/>
        <xdr:cNvSpPr txBox="1"/>
      </xdr:nvSpPr>
      <xdr:spPr>
        <a:xfrm>
          <a:off x="4258945" y="5536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1" name="フローチャート: 判断 70"/>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2" name="フローチャート: 判断 71"/>
        <xdr:cNvSpPr/>
      </xdr:nvSpPr>
      <xdr:spPr>
        <a:xfrm>
          <a:off x="3537585" y="5750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3" name="フローチャート: 判断 72"/>
        <xdr:cNvSpPr/>
      </xdr:nvSpPr>
      <xdr:spPr>
        <a:xfrm>
          <a:off x="2867025" y="5711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4" name="フローチャート: 判断 73"/>
        <xdr:cNvSpPr/>
      </xdr:nvSpPr>
      <xdr:spPr>
        <a:xfrm>
          <a:off x="2196465" y="5689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5" name="フローチャート: 判断 74"/>
        <xdr:cNvSpPr/>
      </xdr:nvSpPr>
      <xdr:spPr>
        <a:xfrm>
          <a:off x="1525905" y="5642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79121</xdr:rowOff>
    </xdr:from>
    <xdr:to>
      <xdr:col>23</xdr:col>
      <xdr:colOff>136525</xdr:colOff>
      <xdr:row>34</xdr:row>
      <xdr:rowOff>9271</xdr:rowOff>
    </xdr:to>
    <xdr:sp macro="" textlink="">
      <xdr:nvSpPr>
        <xdr:cNvPr id="81" name="楕円 80"/>
        <xdr:cNvSpPr/>
      </xdr:nvSpPr>
      <xdr:spPr>
        <a:xfrm>
          <a:off x="4157345" y="63656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165498</xdr:rowOff>
    </xdr:from>
    <xdr:ext cx="405111" cy="259045"/>
    <xdr:sp macro="" textlink="">
      <xdr:nvSpPr>
        <xdr:cNvPr id="82" name="有形固定資産減価償却率該当値テキスト"/>
        <xdr:cNvSpPr txBox="1"/>
      </xdr:nvSpPr>
      <xdr:spPr>
        <a:xfrm>
          <a:off x="4258945" y="628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53213</xdr:rowOff>
    </xdr:from>
    <xdr:to>
      <xdr:col>19</xdr:col>
      <xdr:colOff>187325</xdr:colOff>
      <xdr:row>33</xdr:row>
      <xdr:rowOff>154813</xdr:rowOff>
    </xdr:to>
    <xdr:sp macro="" textlink="">
      <xdr:nvSpPr>
        <xdr:cNvPr id="83" name="楕円 82"/>
        <xdr:cNvSpPr/>
      </xdr:nvSpPr>
      <xdr:spPr>
        <a:xfrm>
          <a:off x="3537585" y="63397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104013</xdr:rowOff>
    </xdr:from>
    <xdr:to>
      <xdr:col>23</xdr:col>
      <xdr:colOff>85725</xdr:colOff>
      <xdr:row>33</xdr:row>
      <xdr:rowOff>129921</xdr:rowOff>
    </xdr:to>
    <xdr:cxnSp macro="">
      <xdr:nvCxnSpPr>
        <xdr:cNvPr id="84" name="直線コネクタ 83"/>
        <xdr:cNvCxnSpPr/>
      </xdr:nvCxnSpPr>
      <xdr:spPr>
        <a:xfrm>
          <a:off x="3588385" y="6390513"/>
          <a:ext cx="6197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168529</xdr:rowOff>
    </xdr:from>
    <xdr:to>
      <xdr:col>15</xdr:col>
      <xdr:colOff>187325</xdr:colOff>
      <xdr:row>33</xdr:row>
      <xdr:rowOff>98679</xdr:rowOff>
    </xdr:to>
    <xdr:sp macro="" textlink="">
      <xdr:nvSpPr>
        <xdr:cNvPr id="85" name="楕円 84"/>
        <xdr:cNvSpPr/>
      </xdr:nvSpPr>
      <xdr:spPr>
        <a:xfrm>
          <a:off x="2867025" y="6287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47879</xdr:rowOff>
    </xdr:from>
    <xdr:to>
      <xdr:col>19</xdr:col>
      <xdr:colOff>136525</xdr:colOff>
      <xdr:row>33</xdr:row>
      <xdr:rowOff>104013</xdr:rowOff>
    </xdr:to>
    <xdr:cxnSp macro="">
      <xdr:nvCxnSpPr>
        <xdr:cNvPr id="86" name="直線コネクタ 85"/>
        <xdr:cNvCxnSpPr/>
      </xdr:nvCxnSpPr>
      <xdr:spPr>
        <a:xfrm>
          <a:off x="2917825" y="6334379"/>
          <a:ext cx="67056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35941</xdr:rowOff>
    </xdr:from>
    <xdr:to>
      <xdr:col>11</xdr:col>
      <xdr:colOff>187325</xdr:colOff>
      <xdr:row>33</xdr:row>
      <xdr:rowOff>137540</xdr:rowOff>
    </xdr:to>
    <xdr:sp macro="" textlink="">
      <xdr:nvSpPr>
        <xdr:cNvPr id="87" name="楕円 86"/>
        <xdr:cNvSpPr/>
      </xdr:nvSpPr>
      <xdr:spPr>
        <a:xfrm>
          <a:off x="2196465" y="6322441"/>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47879</xdr:rowOff>
    </xdr:from>
    <xdr:to>
      <xdr:col>15</xdr:col>
      <xdr:colOff>136525</xdr:colOff>
      <xdr:row>33</xdr:row>
      <xdr:rowOff>86741</xdr:rowOff>
    </xdr:to>
    <xdr:cxnSp macro="">
      <xdr:nvCxnSpPr>
        <xdr:cNvPr id="88" name="直線コネクタ 87"/>
        <xdr:cNvCxnSpPr/>
      </xdr:nvCxnSpPr>
      <xdr:spPr>
        <a:xfrm flipV="1">
          <a:off x="2247265" y="6334379"/>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395989" y="55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xdr:cNvSpPr txBox="1"/>
      </xdr:nvSpPr>
      <xdr:spPr>
        <a:xfrm>
          <a:off x="2738129" y="549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xdr:cNvSpPr txBox="1"/>
      </xdr:nvSpPr>
      <xdr:spPr>
        <a:xfrm>
          <a:off x="2067569" y="546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xdr:cNvSpPr txBox="1"/>
      </xdr:nvSpPr>
      <xdr:spPr>
        <a:xfrm>
          <a:off x="1397009" y="54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145940</xdr:rowOff>
    </xdr:from>
    <xdr:ext cx="405111" cy="259045"/>
    <xdr:sp macro="" textlink="">
      <xdr:nvSpPr>
        <xdr:cNvPr id="93" name="n_1mainValue有形固定資産減価償却率"/>
        <xdr:cNvSpPr txBox="1"/>
      </xdr:nvSpPr>
      <xdr:spPr>
        <a:xfrm>
          <a:off x="3395989" y="643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89806</xdr:rowOff>
    </xdr:from>
    <xdr:ext cx="405111" cy="259045"/>
    <xdr:sp macro="" textlink="">
      <xdr:nvSpPr>
        <xdr:cNvPr id="94" name="n_2mainValue有形固定資産減価償却率"/>
        <xdr:cNvSpPr txBox="1"/>
      </xdr:nvSpPr>
      <xdr:spPr>
        <a:xfrm>
          <a:off x="2738129" y="63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128668</xdr:rowOff>
    </xdr:from>
    <xdr:ext cx="405111" cy="259045"/>
    <xdr:sp macro="" textlink="">
      <xdr:nvSpPr>
        <xdr:cNvPr id="95" name="n_3mainValue有形固定資産減価償却率"/>
        <xdr:cNvSpPr txBox="1"/>
      </xdr:nvSpPr>
      <xdr:spPr>
        <a:xfrm>
          <a:off x="2067569" y="6415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債務償還比率は類似団体内平均値をやや下回っている。</a:t>
          </a:r>
          <a:endParaRPr lang="ja-JP" altLang="ja-JP">
            <a:effectLst/>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年度からの第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次行財政改革大綱期間において、地方債の発行額を公債費の範囲内に抑えることを原則として財政運営を行ってきたことで、将来負担額が抑えられている。一方で経常収支比率は</a:t>
          </a:r>
          <a:r>
            <a:rPr lang="en-US" altLang="ja-JP" sz="1100">
              <a:solidFill>
                <a:schemeClr val="dk1"/>
              </a:solidFill>
              <a:effectLst/>
              <a:latin typeface="+mn-lt"/>
              <a:ea typeface="+mn-ea"/>
              <a:cs typeface="+mn-cs"/>
            </a:rPr>
            <a:t>93.1%</a:t>
          </a:r>
          <a:r>
            <a:rPr lang="ja-JP" altLang="ja-JP" sz="1100">
              <a:solidFill>
                <a:schemeClr val="dk1"/>
              </a:solidFill>
              <a:effectLst/>
              <a:latin typeface="+mn-lt"/>
              <a:ea typeface="+mn-ea"/>
              <a:cs typeface="+mn-cs"/>
            </a:rPr>
            <a:t>と高い比率である。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6" name="直線コネクタ 125"/>
        <xdr:cNvCxnSpPr/>
      </xdr:nvCxnSpPr>
      <xdr:spPr>
        <a:xfrm flipV="1">
          <a:off x="13027660" y="5145223"/>
          <a:ext cx="1269" cy="1397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7" name="債務償還比率最小値テキスト"/>
        <xdr:cNvSpPr txBox="1"/>
      </xdr:nvSpPr>
      <xdr:spPr>
        <a:xfrm>
          <a:off x="13080365" y="65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8" name="直線コネクタ 127"/>
        <xdr:cNvCxnSpPr/>
      </xdr:nvCxnSpPr>
      <xdr:spPr>
        <a:xfrm>
          <a:off x="12963525" y="654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1" name="債務償還比率平均値テキスト"/>
        <xdr:cNvSpPr txBox="1"/>
      </xdr:nvSpPr>
      <xdr:spPr>
        <a:xfrm>
          <a:off x="13080365" y="585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2" name="フローチャート: 判断 131"/>
        <xdr:cNvSpPr/>
      </xdr:nvSpPr>
      <xdr:spPr>
        <a:xfrm>
          <a:off x="13001625" y="5881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57613</xdr:rowOff>
    </xdr:from>
    <xdr:to>
      <xdr:col>72</xdr:col>
      <xdr:colOff>123825</xdr:colOff>
      <xdr:row>31</xdr:row>
      <xdr:rowOff>159213</xdr:rowOff>
    </xdr:to>
    <xdr:sp macro="" textlink="">
      <xdr:nvSpPr>
        <xdr:cNvPr id="133" name="フローチャート: 判断 132"/>
        <xdr:cNvSpPr/>
      </xdr:nvSpPr>
      <xdr:spPr>
        <a:xfrm>
          <a:off x="12359005" y="60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38644</xdr:rowOff>
    </xdr:from>
    <xdr:to>
      <xdr:col>68</xdr:col>
      <xdr:colOff>123825</xdr:colOff>
      <xdr:row>31</xdr:row>
      <xdr:rowOff>140244</xdr:rowOff>
    </xdr:to>
    <xdr:sp macro="" textlink="">
      <xdr:nvSpPr>
        <xdr:cNvPr id="134" name="フローチャート: 判断 133"/>
        <xdr:cNvSpPr/>
      </xdr:nvSpPr>
      <xdr:spPr>
        <a:xfrm>
          <a:off x="11688445" y="598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67020</xdr:rowOff>
    </xdr:from>
    <xdr:to>
      <xdr:col>64</xdr:col>
      <xdr:colOff>123825</xdr:colOff>
      <xdr:row>31</xdr:row>
      <xdr:rowOff>168620</xdr:rowOff>
    </xdr:to>
    <xdr:sp macro="" textlink="">
      <xdr:nvSpPr>
        <xdr:cNvPr id="135" name="フローチャート: 判断 134"/>
        <xdr:cNvSpPr/>
      </xdr:nvSpPr>
      <xdr:spPr>
        <a:xfrm>
          <a:off x="11017885" y="60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99713</xdr:rowOff>
    </xdr:from>
    <xdr:to>
      <xdr:col>60</xdr:col>
      <xdr:colOff>123825</xdr:colOff>
      <xdr:row>32</xdr:row>
      <xdr:rowOff>29863</xdr:rowOff>
    </xdr:to>
    <xdr:sp macro="" textlink="">
      <xdr:nvSpPr>
        <xdr:cNvPr id="136" name="フローチャート: 判断 135"/>
        <xdr:cNvSpPr/>
      </xdr:nvSpPr>
      <xdr:spPr>
        <a:xfrm>
          <a:off x="10347325" y="6050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51562</xdr:rowOff>
    </xdr:from>
    <xdr:to>
      <xdr:col>76</xdr:col>
      <xdr:colOff>73025</xdr:colOff>
      <xdr:row>30</xdr:row>
      <xdr:rowOff>153162</xdr:rowOff>
    </xdr:to>
    <xdr:sp macro="" textlink="">
      <xdr:nvSpPr>
        <xdr:cNvPr id="142" name="楕円 141"/>
        <xdr:cNvSpPr/>
      </xdr:nvSpPr>
      <xdr:spPr>
        <a:xfrm>
          <a:off x="13001625" y="5835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74439</xdr:rowOff>
    </xdr:from>
    <xdr:ext cx="469744" cy="259045"/>
    <xdr:sp macro="" textlink="">
      <xdr:nvSpPr>
        <xdr:cNvPr id="143" name="債務償還比率該当値テキスト"/>
        <xdr:cNvSpPr txBox="1"/>
      </xdr:nvSpPr>
      <xdr:spPr>
        <a:xfrm>
          <a:off x="13080365"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51907</xdr:rowOff>
    </xdr:from>
    <xdr:to>
      <xdr:col>72</xdr:col>
      <xdr:colOff>123825</xdr:colOff>
      <xdr:row>31</xdr:row>
      <xdr:rowOff>153507</xdr:rowOff>
    </xdr:to>
    <xdr:sp macro="" textlink="">
      <xdr:nvSpPr>
        <xdr:cNvPr id="144" name="楕円 143"/>
        <xdr:cNvSpPr/>
      </xdr:nvSpPr>
      <xdr:spPr>
        <a:xfrm>
          <a:off x="12359005" y="60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102362</xdr:rowOff>
    </xdr:from>
    <xdr:to>
      <xdr:col>76</xdr:col>
      <xdr:colOff>22225</xdr:colOff>
      <xdr:row>31</xdr:row>
      <xdr:rowOff>102707</xdr:rowOff>
    </xdr:to>
    <xdr:cxnSp macro="">
      <xdr:nvCxnSpPr>
        <xdr:cNvPr id="145" name="直線コネクタ 144"/>
        <xdr:cNvCxnSpPr/>
      </xdr:nvCxnSpPr>
      <xdr:spPr>
        <a:xfrm flipV="1">
          <a:off x="12409805" y="5885942"/>
          <a:ext cx="619760" cy="1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112785</xdr:rowOff>
    </xdr:from>
    <xdr:to>
      <xdr:col>68</xdr:col>
      <xdr:colOff>123825</xdr:colOff>
      <xdr:row>31</xdr:row>
      <xdr:rowOff>42935</xdr:rowOff>
    </xdr:to>
    <xdr:sp macro="" textlink="">
      <xdr:nvSpPr>
        <xdr:cNvPr id="146" name="楕円 145"/>
        <xdr:cNvSpPr/>
      </xdr:nvSpPr>
      <xdr:spPr>
        <a:xfrm>
          <a:off x="11688445" y="5896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163585</xdr:rowOff>
    </xdr:from>
    <xdr:to>
      <xdr:col>72</xdr:col>
      <xdr:colOff>73025</xdr:colOff>
      <xdr:row>31</xdr:row>
      <xdr:rowOff>102707</xdr:rowOff>
    </xdr:to>
    <xdr:cxnSp macro="">
      <xdr:nvCxnSpPr>
        <xdr:cNvPr id="147" name="直線コネクタ 146"/>
        <xdr:cNvCxnSpPr/>
      </xdr:nvCxnSpPr>
      <xdr:spPr>
        <a:xfrm>
          <a:off x="11739245" y="5947165"/>
          <a:ext cx="670560" cy="10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110318</xdr:rowOff>
    </xdr:from>
    <xdr:to>
      <xdr:col>64</xdr:col>
      <xdr:colOff>123825</xdr:colOff>
      <xdr:row>31</xdr:row>
      <xdr:rowOff>40468</xdr:rowOff>
    </xdr:to>
    <xdr:sp macro="" textlink="">
      <xdr:nvSpPr>
        <xdr:cNvPr id="148" name="楕円 147"/>
        <xdr:cNvSpPr/>
      </xdr:nvSpPr>
      <xdr:spPr>
        <a:xfrm>
          <a:off x="11017885" y="5893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161118</xdr:rowOff>
    </xdr:from>
    <xdr:to>
      <xdr:col>68</xdr:col>
      <xdr:colOff>73025</xdr:colOff>
      <xdr:row>30</xdr:row>
      <xdr:rowOff>163585</xdr:rowOff>
    </xdr:to>
    <xdr:cxnSp macro="">
      <xdr:nvCxnSpPr>
        <xdr:cNvPr id="149" name="直線コネクタ 148"/>
        <xdr:cNvCxnSpPr/>
      </xdr:nvCxnSpPr>
      <xdr:spPr>
        <a:xfrm>
          <a:off x="11068685" y="5944698"/>
          <a:ext cx="67056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27387</xdr:rowOff>
    </xdr:from>
    <xdr:to>
      <xdr:col>60</xdr:col>
      <xdr:colOff>123825</xdr:colOff>
      <xdr:row>31</xdr:row>
      <xdr:rowOff>128987</xdr:rowOff>
    </xdr:to>
    <xdr:sp macro="" textlink="">
      <xdr:nvSpPr>
        <xdr:cNvPr id="150" name="楕円 149"/>
        <xdr:cNvSpPr/>
      </xdr:nvSpPr>
      <xdr:spPr>
        <a:xfrm>
          <a:off x="10347325" y="59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161118</xdr:rowOff>
    </xdr:from>
    <xdr:to>
      <xdr:col>64</xdr:col>
      <xdr:colOff>73025</xdr:colOff>
      <xdr:row>31</xdr:row>
      <xdr:rowOff>78187</xdr:rowOff>
    </xdr:to>
    <xdr:cxnSp macro="">
      <xdr:nvCxnSpPr>
        <xdr:cNvPr id="151" name="直線コネクタ 150"/>
        <xdr:cNvCxnSpPr/>
      </xdr:nvCxnSpPr>
      <xdr:spPr>
        <a:xfrm flipV="1">
          <a:off x="10398125" y="5944698"/>
          <a:ext cx="67056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150340</xdr:rowOff>
    </xdr:from>
    <xdr:ext cx="469744" cy="259045"/>
    <xdr:sp macro="" textlink="">
      <xdr:nvSpPr>
        <xdr:cNvPr id="152" name="n_1aveValue債務償還比率"/>
        <xdr:cNvSpPr txBox="1"/>
      </xdr:nvSpPr>
      <xdr:spPr>
        <a:xfrm>
          <a:off x="12185092" y="61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131371</xdr:rowOff>
    </xdr:from>
    <xdr:ext cx="469744" cy="259045"/>
    <xdr:sp macro="" textlink="">
      <xdr:nvSpPr>
        <xdr:cNvPr id="153" name="n_2aveValue債務償還比率"/>
        <xdr:cNvSpPr txBox="1"/>
      </xdr:nvSpPr>
      <xdr:spPr>
        <a:xfrm>
          <a:off x="11527232" y="60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159747</xdr:rowOff>
    </xdr:from>
    <xdr:ext cx="469744" cy="259045"/>
    <xdr:sp macro="" textlink="">
      <xdr:nvSpPr>
        <xdr:cNvPr id="154" name="n_3aveValue債務償還比率"/>
        <xdr:cNvSpPr txBox="1"/>
      </xdr:nvSpPr>
      <xdr:spPr>
        <a:xfrm>
          <a:off x="10856672" y="611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20990</xdr:rowOff>
    </xdr:from>
    <xdr:ext cx="469744" cy="259045"/>
    <xdr:sp macro="" textlink="">
      <xdr:nvSpPr>
        <xdr:cNvPr id="155" name="n_4aveValue債務償還比率"/>
        <xdr:cNvSpPr txBox="1"/>
      </xdr:nvSpPr>
      <xdr:spPr>
        <a:xfrm>
          <a:off x="10186112" y="61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170034</xdr:rowOff>
    </xdr:from>
    <xdr:ext cx="469744" cy="259045"/>
    <xdr:sp macro="" textlink="">
      <xdr:nvSpPr>
        <xdr:cNvPr id="156" name="n_1mainValue債務償還比率"/>
        <xdr:cNvSpPr txBox="1"/>
      </xdr:nvSpPr>
      <xdr:spPr>
        <a:xfrm>
          <a:off x="12185092" y="578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59462</xdr:rowOff>
    </xdr:from>
    <xdr:ext cx="469744" cy="259045"/>
    <xdr:sp macro="" textlink="">
      <xdr:nvSpPr>
        <xdr:cNvPr id="157" name="n_2mainValue債務償還比率"/>
        <xdr:cNvSpPr txBox="1"/>
      </xdr:nvSpPr>
      <xdr:spPr>
        <a:xfrm>
          <a:off x="11527232" y="56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56995</xdr:rowOff>
    </xdr:from>
    <xdr:ext cx="469744" cy="259045"/>
    <xdr:sp macro="" textlink="">
      <xdr:nvSpPr>
        <xdr:cNvPr id="158" name="n_3mainValue債務償還比率"/>
        <xdr:cNvSpPr txBox="1"/>
      </xdr:nvSpPr>
      <xdr:spPr>
        <a:xfrm>
          <a:off x="10856672" y="567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145514</xdr:rowOff>
    </xdr:from>
    <xdr:ext cx="469744" cy="259045"/>
    <xdr:sp macro="" textlink="">
      <xdr:nvSpPr>
        <xdr:cNvPr id="159" name="n_4mainValue債務償還比率"/>
        <xdr:cNvSpPr txBox="1"/>
      </xdr:nvSpPr>
      <xdr:spPr>
        <a:xfrm>
          <a:off x="10186112" y="57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086225" y="5691596"/>
          <a:ext cx="0" cy="131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124960" y="54706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020820" y="5691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124960" y="6316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03606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157662</xdr:rowOff>
    </xdr:from>
    <xdr:to>
      <xdr:col>20</xdr:col>
      <xdr:colOff>38100</xdr:colOff>
      <xdr:row>39</xdr:row>
      <xdr:rowOff>87812</xdr:rowOff>
    </xdr:to>
    <xdr:sp macro="" textlink="">
      <xdr:nvSpPr>
        <xdr:cNvPr id="65" name="フローチャート: 判断 64"/>
        <xdr:cNvSpPr/>
      </xdr:nvSpPr>
      <xdr:spPr>
        <a:xfrm>
          <a:off x="331216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129903</xdr:rowOff>
    </xdr:from>
    <xdr:to>
      <xdr:col>15</xdr:col>
      <xdr:colOff>101600</xdr:colOff>
      <xdr:row>39</xdr:row>
      <xdr:rowOff>60053</xdr:rowOff>
    </xdr:to>
    <xdr:sp macro="" textlink="">
      <xdr:nvSpPr>
        <xdr:cNvPr id="66" name="フローチャート: 判断 65"/>
        <xdr:cNvSpPr/>
      </xdr:nvSpPr>
      <xdr:spPr>
        <a:xfrm>
          <a:off x="2514600" y="6500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113574</xdr:rowOff>
    </xdr:from>
    <xdr:to>
      <xdr:col>10</xdr:col>
      <xdr:colOff>165100</xdr:colOff>
      <xdr:row>39</xdr:row>
      <xdr:rowOff>43724</xdr:rowOff>
    </xdr:to>
    <xdr:sp macro="" textlink="">
      <xdr:nvSpPr>
        <xdr:cNvPr id="67" name="フローチャート: 判断 66"/>
        <xdr:cNvSpPr/>
      </xdr:nvSpPr>
      <xdr:spPr>
        <a:xfrm>
          <a:off x="1739900" y="64838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95613</xdr:rowOff>
    </xdr:from>
    <xdr:to>
      <xdr:col>6</xdr:col>
      <xdr:colOff>38100</xdr:colOff>
      <xdr:row>39</xdr:row>
      <xdr:rowOff>25763</xdr:rowOff>
    </xdr:to>
    <xdr:sp macro="" textlink="">
      <xdr:nvSpPr>
        <xdr:cNvPr id="68" name="フローチャート: 判断 67"/>
        <xdr:cNvSpPr/>
      </xdr:nvSpPr>
      <xdr:spPr>
        <a:xfrm>
          <a:off x="96520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66222</xdr:rowOff>
    </xdr:from>
    <xdr:to>
      <xdr:col>24</xdr:col>
      <xdr:colOff>114300</xdr:colOff>
      <xdr:row>40</xdr:row>
      <xdr:rowOff>167822</xdr:rowOff>
    </xdr:to>
    <xdr:sp macro="" textlink="">
      <xdr:nvSpPr>
        <xdr:cNvPr id="74" name="楕円 73"/>
        <xdr:cNvSpPr/>
      </xdr:nvSpPr>
      <xdr:spPr>
        <a:xfrm>
          <a:off x="4036060" y="67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44649</xdr:rowOff>
    </xdr:from>
    <xdr:ext cx="405111" cy="259045"/>
    <xdr:sp macro="" textlink="">
      <xdr:nvSpPr>
        <xdr:cNvPr id="75" name="【道路】&#10;有形固定資産減価償却率該当値テキスト"/>
        <xdr:cNvSpPr txBox="1"/>
      </xdr:nvSpPr>
      <xdr:spPr>
        <a:xfrm>
          <a:off x="4124960" y="67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53159</xdr:rowOff>
    </xdr:from>
    <xdr:to>
      <xdr:col>20</xdr:col>
      <xdr:colOff>38100</xdr:colOff>
      <xdr:row>40</xdr:row>
      <xdr:rowOff>154759</xdr:rowOff>
    </xdr:to>
    <xdr:sp macro="" textlink="">
      <xdr:nvSpPr>
        <xdr:cNvPr id="76" name="楕円 75"/>
        <xdr:cNvSpPr/>
      </xdr:nvSpPr>
      <xdr:spPr>
        <a:xfrm>
          <a:off x="3312160" y="6758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103959</xdr:rowOff>
    </xdr:from>
    <xdr:to>
      <xdr:col>24</xdr:col>
      <xdr:colOff>63500</xdr:colOff>
      <xdr:row>40</xdr:row>
      <xdr:rowOff>117022</xdr:rowOff>
    </xdr:to>
    <xdr:cxnSp macro="">
      <xdr:nvCxnSpPr>
        <xdr:cNvPr id="77" name="直線コネクタ 76"/>
        <xdr:cNvCxnSpPr/>
      </xdr:nvCxnSpPr>
      <xdr:spPr>
        <a:xfrm>
          <a:off x="3355340" y="6809559"/>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43362</xdr:rowOff>
    </xdr:from>
    <xdr:to>
      <xdr:col>15</xdr:col>
      <xdr:colOff>101600</xdr:colOff>
      <xdr:row>40</xdr:row>
      <xdr:rowOff>144962</xdr:rowOff>
    </xdr:to>
    <xdr:sp macro="" textlink="">
      <xdr:nvSpPr>
        <xdr:cNvPr id="78" name="楕円 77"/>
        <xdr:cNvSpPr/>
      </xdr:nvSpPr>
      <xdr:spPr>
        <a:xfrm>
          <a:off x="2514600" y="67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94162</xdr:rowOff>
    </xdr:from>
    <xdr:to>
      <xdr:col>19</xdr:col>
      <xdr:colOff>177800</xdr:colOff>
      <xdr:row>40</xdr:row>
      <xdr:rowOff>103959</xdr:rowOff>
    </xdr:to>
    <xdr:cxnSp macro="">
      <xdr:nvCxnSpPr>
        <xdr:cNvPr id="79" name="直線コネクタ 78"/>
        <xdr:cNvCxnSpPr/>
      </xdr:nvCxnSpPr>
      <xdr:spPr>
        <a:xfrm>
          <a:off x="2565400" y="6799762"/>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36830</xdr:rowOff>
    </xdr:from>
    <xdr:to>
      <xdr:col>10</xdr:col>
      <xdr:colOff>165100</xdr:colOff>
      <xdr:row>40</xdr:row>
      <xdr:rowOff>138430</xdr:rowOff>
    </xdr:to>
    <xdr:sp macro="" textlink="">
      <xdr:nvSpPr>
        <xdr:cNvPr id="80" name="楕円 79"/>
        <xdr:cNvSpPr/>
      </xdr:nvSpPr>
      <xdr:spPr>
        <a:xfrm>
          <a:off x="17399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94162</xdr:rowOff>
    </xdr:to>
    <xdr:cxnSp macro="">
      <xdr:nvCxnSpPr>
        <xdr:cNvPr id="81" name="直線コネクタ 80"/>
        <xdr:cNvCxnSpPr/>
      </xdr:nvCxnSpPr>
      <xdr:spPr>
        <a:xfrm>
          <a:off x="1790700" y="6793230"/>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104338</xdr:rowOff>
    </xdr:from>
    <xdr:ext cx="405111" cy="259045"/>
    <xdr:sp macro="" textlink="">
      <xdr:nvSpPr>
        <xdr:cNvPr id="82" name="n_1aveValue【道路】&#10;有形固定資産減価償却率"/>
        <xdr:cNvSpPr txBox="1"/>
      </xdr:nvSpPr>
      <xdr:spPr>
        <a:xfrm>
          <a:off x="317056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76580</xdr:rowOff>
    </xdr:from>
    <xdr:ext cx="405111" cy="259045"/>
    <xdr:sp macro="" textlink="">
      <xdr:nvSpPr>
        <xdr:cNvPr id="83" name="n_2aveValue【道路】&#10;有形固定資産減価償却率"/>
        <xdr:cNvSpPr txBox="1"/>
      </xdr:nvSpPr>
      <xdr:spPr>
        <a:xfrm>
          <a:off x="2385704"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60251</xdr:rowOff>
    </xdr:from>
    <xdr:ext cx="405111" cy="259045"/>
    <xdr:sp macro="" textlink="">
      <xdr:nvSpPr>
        <xdr:cNvPr id="84" name="n_3aveValue【道路】&#10;有形固定資産減価償却率"/>
        <xdr:cNvSpPr txBox="1"/>
      </xdr:nvSpPr>
      <xdr:spPr>
        <a:xfrm>
          <a:off x="1611004"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42290</xdr:rowOff>
    </xdr:from>
    <xdr:ext cx="405111" cy="259045"/>
    <xdr:sp macro="" textlink="">
      <xdr:nvSpPr>
        <xdr:cNvPr id="85" name="n_4aveValue【道路】&#10;有形固定資産減価償却率"/>
        <xdr:cNvSpPr txBox="1"/>
      </xdr:nvSpPr>
      <xdr:spPr>
        <a:xfrm>
          <a:off x="8363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145886</xdr:rowOff>
    </xdr:from>
    <xdr:ext cx="405111" cy="259045"/>
    <xdr:sp macro="" textlink="">
      <xdr:nvSpPr>
        <xdr:cNvPr id="86" name="n_1mainValue【道路】&#10;有形固定資産減価償却率"/>
        <xdr:cNvSpPr txBox="1"/>
      </xdr:nvSpPr>
      <xdr:spPr>
        <a:xfrm>
          <a:off x="317056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136089</xdr:rowOff>
    </xdr:from>
    <xdr:ext cx="405111" cy="259045"/>
    <xdr:sp macro="" textlink="">
      <xdr:nvSpPr>
        <xdr:cNvPr id="87" name="n_2mainValue【道路】&#10;有形固定資産減価償却率"/>
        <xdr:cNvSpPr txBox="1"/>
      </xdr:nvSpPr>
      <xdr:spPr>
        <a:xfrm>
          <a:off x="2385704" y="684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129557</xdr:rowOff>
    </xdr:from>
    <xdr:ext cx="405111" cy="259045"/>
    <xdr:sp macro="" textlink="">
      <xdr:nvSpPr>
        <xdr:cNvPr id="88" name="n_3mainValue【道路】&#10;有形固定資産減価償却率"/>
        <xdr:cNvSpPr txBox="1"/>
      </xdr:nvSpPr>
      <xdr:spPr>
        <a:xfrm>
          <a:off x="161100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0" name="直線コネクタ 109"/>
        <xdr:cNvCxnSpPr/>
      </xdr:nvCxnSpPr>
      <xdr:spPr>
        <a:xfrm flipV="1">
          <a:off x="9219565" y="5828310"/>
          <a:ext cx="0" cy="113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1" name="【道路】&#10;一人当たり延長最小値テキスト"/>
        <xdr:cNvSpPr txBox="1"/>
      </xdr:nvSpPr>
      <xdr:spPr>
        <a:xfrm>
          <a:off x="9258300" y="69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2" name="直線コネクタ 111"/>
        <xdr:cNvCxnSpPr/>
      </xdr:nvCxnSpPr>
      <xdr:spPr>
        <a:xfrm>
          <a:off x="9154160" y="6966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3" name="【道路】&#10;一人当たり延長最大値テキスト"/>
        <xdr:cNvSpPr txBox="1"/>
      </xdr:nvSpPr>
      <xdr:spPr>
        <a:xfrm>
          <a:off x="9258300" y="56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4" name="直線コネクタ 113"/>
        <xdr:cNvCxnSpPr/>
      </xdr:nvCxnSpPr>
      <xdr:spPr>
        <a:xfrm>
          <a:off x="9154160" y="58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5" name="【道路】&#10;一人当たり延長平均値テキスト"/>
        <xdr:cNvSpPr txBox="1"/>
      </xdr:nvSpPr>
      <xdr:spPr>
        <a:xfrm>
          <a:off x="9258300" y="6626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6" name="フローチャート: 判断 115"/>
        <xdr:cNvSpPr/>
      </xdr:nvSpPr>
      <xdr:spPr>
        <a:xfrm>
          <a:off x="9192260" y="6771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4643</xdr:rowOff>
    </xdr:from>
    <xdr:to>
      <xdr:col>50</xdr:col>
      <xdr:colOff>165100</xdr:colOff>
      <xdr:row>40</xdr:row>
      <xdr:rowOff>106243</xdr:rowOff>
    </xdr:to>
    <xdr:sp macro="" textlink="">
      <xdr:nvSpPr>
        <xdr:cNvPr id="117" name="フローチャート: 判断 116"/>
        <xdr:cNvSpPr/>
      </xdr:nvSpPr>
      <xdr:spPr>
        <a:xfrm>
          <a:off x="8445500" y="67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2129</xdr:rowOff>
    </xdr:from>
    <xdr:to>
      <xdr:col>46</xdr:col>
      <xdr:colOff>38100</xdr:colOff>
      <xdr:row>40</xdr:row>
      <xdr:rowOff>103729</xdr:rowOff>
    </xdr:to>
    <xdr:sp macro="" textlink="">
      <xdr:nvSpPr>
        <xdr:cNvPr id="118" name="フローチャート: 判断 117"/>
        <xdr:cNvSpPr/>
      </xdr:nvSpPr>
      <xdr:spPr>
        <a:xfrm>
          <a:off x="7670800" y="67077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4277</xdr:rowOff>
    </xdr:from>
    <xdr:to>
      <xdr:col>41</xdr:col>
      <xdr:colOff>101600</xdr:colOff>
      <xdr:row>40</xdr:row>
      <xdr:rowOff>105877</xdr:rowOff>
    </xdr:to>
    <xdr:sp macro="" textlink="">
      <xdr:nvSpPr>
        <xdr:cNvPr id="119" name="フローチャート: 判断 118"/>
        <xdr:cNvSpPr/>
      </xdr:nvSpPr>
      <xdr:spPr>
        <a:xfrm>
          <a:off x="6873240" y="67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437</xdr:rowOff>
    </xdr:from>
    <xdr:to>
      <xdr:col>36</xdr:col>
      <xdr:colOff>165100</xdr:colOff>
      <xdr:row>40</xdr:row>
      <xdr:rowOff>102037</xdr:rowOff>
    </xdr:to>
    <xdr:sp macro="" textlink="">
      <xdr:nvSpPr>
        <xdr:cNvPr id="120" name="フローチャート: 判断 119"/>
        <xdr:cNvSpPr/>
      </xdr:nvSpPr>
      <xdr:spPr>
        <a:xfrm>
          <a:off x="6098540" y="67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169738</xdr:rowOff>
    </xdr:from>
    <xdr:to>
      <xdr:col>55</xdr:col>
      <xdr:colOff>50800</xdr:colOff>
      <xdr:row>41</xdr:row>
      <xdr:rowOff>99888</xdr:rowOff>
    </xdr:to>
    <xdr:sp macro="" textlink="">
      <xdr:nvSpPr>
        <xdr:cNvPr id="126" name="楕円 125"/>
        <xdr:cNvSpPr/>
      </xdr:nvSpPr>
      <xdr:spPr>
        <a:xfrm>
          <a:off x="9192260" y="6875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84665</xdr:rowOff>
    </xdr:from>
    <xdr:ext cx="469744" cy="259045"/>
    <xdr:sp macro="" textlink="">
      <xdr:nvSpPr>
        <xdr:cNvPr id="127" name="【道路】&#10;一人当たり延長該当値テキスト"/>
        <xdr:cNvSpPr txBox="1"/>
      </xdr:nvSpPr>
      <xdr:spPr>
        <a:xfrm>
          <a:off x="9258300" y="67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169921</xdr:rowOff>
    </xdr:from>
    <xdr:to>
      <xdr:col>50</xdr:col>
      <xdr:colOff>165100</xdr:colOff>
      <xdr:row>41</xdr:row>
      <xdr:rowOff>100071</xdr:rowOff>
    </xdr:to>
    <xdr:sp macro="" textlink="">
      <xdr:nvSpPr>
        <xdr:cNvPr id="128" name="楕円 127"/>
        <xdr:cNvSpPr/>
      </xdr:nvSpPr>
      <xdr:spPr>
        <a:xfrm>
          <a:off x="8445500" y="687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49088</xdr:rowOff>
    </xdr:from>
    <xdr:to>
      <xdr:col>55</xdr:col>
      <xdr:colOff>0</xdr:colOff>
      <xdr:row>41</xdr:row>
      <xdr:rowOff>49271</xdr:rowOff>
    </xdr:to>
    <xdr:cxnSp macro="">
      <xdr:nvCxnSpPr>
        <xdr:cNvPr id="129" name="直線コネクタ 128"/>
        <xdr:cNvCxnSpPr/>
      </xdr:nvCxnSpPr>
      <xdr:spPr>
        <a:xfrm flipV="1">
          <a:off x="8496300" y="6922328"/>
          <a:ext cx="7239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169966</xdr:rowOff>
    </xdr:from>
    <xdr:to>
      <xdr:col>46</xdr:col>
      <xdr:colOff>38100</xdr:colOff>
      <xdr:row>41</xdr:row>
      <xdr:rowOff>100116</xdr:rowOff>
    </xdr:to>
    <xdr:sp macro="" textlink="">
      <xdr:nvSpPr>
        <xdr:cNvPr id="130" name="楕円 129"/>
        <xdr:cNvSpPr/>
      </xdr:nvSpPr>
      <xdr:spPr>
        <a:xfrm>
          <a:off x="7670800" y="6875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49271</xdr:rowOff>
    </xdr:from>
    <xdr:to>
      <xdr:col>50</xdr:col>
      <xdr:colOff>114300</xdr:colOff>
      <xdr:row>41</xdr:row>
      <xdr:rowOff>49316</xdr:rowOff>
    </xdr:to>
    <xdr:cxnSp macro="">
      <xdr:nvCxnSpPr>
        <xdr:cNvPr id="131" name="直線コネクタ 130"/>
        <xdr:cNvCxnSpPr/>
      </xdr:nvCxnSpPr>
      <xdr:spPr>
        <a:xfrm flipV="1">
          <a:off x="7713980" y="6922511"/>
          <a:ext cx="78232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170241</xdr:rowOff>
    </xdr:from>
    <xdr:to>
      <xdr:col>41</xdr:col>
      <xdr:colOff>101600</xdr:colOff>
      <xdr:row>41</xdr:row>
      <xdr:rowOff>100391</xdr:rowOff>
    </xdr:to>
    <xdr:sp macro="" textlink="">
      <xdr:nvSpPr>
        <xdr:cNvPr id="132" name="楕円 131"/>
        <xdr:cNvSpPr/>
      </xdr:nvSpPr>
      <xdr:spPr>
        <a:xfrm>
          <a:off x="6873240" y="6875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49316</xdr:rowOff>
    </xdr:from>
    <xdr:to>
      <xdr:col>45</xdr:col>
      <xdr:colOff>177800</xdr:colOff>
      <xdr:row>41</xdr:row>
      <xdr:rowOff>49591</xdr:rowOff>
    </xdr:to>
    <xdr:cxnSp macro="">
      <xdr:nvCxnSpPr>
        <xdr:cNvPr id="133" name="直線コネクタ 132"/>
        <xdr:cNvCxnSpPr/>
      </xdr:nvCxnSpPr>
      <xdr:spPr>
        <a:xfrm flipV="1">
          <a:off x="6924040" y="6922556"/>
          <a:ext cx="78994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122770</xdr:rowOff>
    </xdr:from>
    <xdr:ext cx="469744" cy="259045"/>
    <xdr:sp macro="" textlink="">
      <xdr:nvSpPr>
        <xdr:cNvPr id="134" name="n_1aveValue【道路】&#10;一人当たり延長"/>
        <xdr:cNvSpPr txBox="1"/>
      </xdr:nvSpPr>
      <xdr:spPr>
        <a:xfrm>
          <a:off x="8271587" y="64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120256</xdr:rowOff>
    </xdr:from>
    <xdr:ext cx="469744" cy="259045"/>
    <xdr:sp macro="" textlink="">
      <xdr:nvSpPr>
        <xdr:cNvPr id="135" name="n_2aveValue【道路】&#10;一人当たり延長"/>
        <xdr:cNvSpPr txBox="1"/>
      </xdr:nvSpPr>
      <xdr:spPr>
        <a:xfrm>
          <a:off x="7509587" y="649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122404</xdr:rowOff>
    </xdr:from>
    <xdr:ext cx="469744" cy="259045"/>
    <xdr:sp macro="" textlink="">
      <xdr:nvSpPr>
        <xdr:cNvPr id="136" name="n_3aveValue【道路】&#10;一人当たり延長"/>
        <xdr:cNvSpPr txBox="1"/>
      </xdr:nvSpPr>
      <xdr:spPr>
        <a:xfrm>
          <a:off x="6712027" y="64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118564</xdr:rowOff>
    </xdr:from>
    <xdr:ext cx="469744" cy="259045"/>
    <xdr:sp macro="" textlink="">
      <xdr:nvSpPr>
        <xdr:cNvPr id="137" name="n_4aveValue【道路】&#10;一人当たり延長"/>
        <xdr:cNvSpPr txBox="1"/>
      </xdr:nvSpPr>
      <xdr:spPr>
        <a:xfrm>
          <a:off x="5937327" y="648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91198</xdr:rowOff>
    </xdr:from>
    <xdr:ext cx="469744" cy="259045"/>
    <xdr:sp macro="" textlink="">
      <xdr:nvSpPr>
        <xdr:cNvPr id="138" name="n_1mainValue【道路】&#10;一人当たり延長"/>
        <xdr:cNvSpPr txBox="1"/>
      </xdr:nvSpPr>
      <xdr:spPr>
        <a:xfrm>
          <a:off x="8271587" y="69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91243</xdr:rowOff>
    </xdr:from>
    <xdr:ext cx="469744" cy="259045"/>
    <xdr:sp macro="" textlink="">
      <xdr:nvSpPr>
        <xdr:cNvPr id="139" name="n_2mainValue【道路】&#10;一人当たり延長"/>
        <xdr:cNvSpPr txBox="1"/>
      </xdr:nvSpPr>
      <xdr:spPr>
        <a:xfrm>
          <a:off x="7509587" y="69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91518</xdr:rowOff>
    </xdr:from>
    <xdr:ext cx="469744" cy="259045"/>
    <xdr:sp macro="" textlink="">
      <xdr:nvSpPr>
        <xdr:cNvPr id="140" name="n_3mainValue【道路】&#10;一人当たり延長"/>
        <xdr:cNvSpPr txBox="1"/>
      </xdr:nvSpPr>
      <xdr:spPr>
        <a:xfrm>
          <a:off x="6712027" y="696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64" name="直線コネクタ 163"/>
        <xdr:cNvCxnSpPr/>
      </xdr:nvCxnSpPr>
      <xdr:spPr>
        <a:xfrm flipV="1">
          <a:off x="4086225" y="938022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65" name="【橋りょう・トンネ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66" name="直線コネクタ 165"/>
        <xdr:cNvCxnSpPr/>
      </xdr:nvCxnSpPr>
      <xdr:spPr>
        <a:xfrm>
          <a:off x="4020820" y="1089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69" name="【橋りょう・トンネル】&#10;有形固定資産減価償却率平均値テキスト"/>
        <xdr:cNvSpPr txBox="1"/>
      </xdr:nvSpPr>
      <xdr:spPr>
        <a:xfrm>
          <a:off x="4124960" y="1026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0" name="フローチャート: 判断 169"/>
        <xdr:cNvSpPr/>
      </xdr:nvSpPr>
      <xdr:spPr>
        <a:xfrm>
          <a:off x="403606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63500</xdr:rowOff>
    </xdr:from>
    <xdr:to>
      <xdr:col>20</xdr:col>
      <xdr:colOff>38100</xdr:colOff>
      <xdr:row>62</xdr:row>
      <xdr:rowOff>165100</xdr:rowOff>
    </xdr:to>
    <xdr:sp macro="" textlink="">
      <xdr:nvSpPr>
        <xdr:cNvPr id="171" name="フローチャート: 判断 170"/>
        <xdr:cNvSpPr/>
      </xdr:nvSpPr>
      <xdr:spPr>
        <a:xfrm>
          <a:off x="331216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23495</xdr:rowOff>
    </xdr:from>
    <xdr:to>
      <xdr:col>15</xdr:col>
      <xdr:colOff>101600</xdr:colOff>
      <xdr:row>62</xdr:row>
      <xdr:rowOff>125095</xdr:rowOff>
    </xdr:to>
    <xdr:sp macro="" textlink="">
      <xdr:nvSpPr>
        <xdr:cNvPr id="172" name="フローチャート: 判断 171"/>
        <xdr:cNvSpPr/>
      </xdr:nvSpPr>
      <xdr:spPr>
        <a:xfrm>
          <a:off x="25146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73" name="フローチャート: 判断 172"/>
        <xdr:cNvSpPr/>
      </xdr:nvSpPr>
      <xdr:spPr>
        <a:xfrm>
          <a:off x="17399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166370</xdr:rowOff>
    </xdr:from>
    <xdr:to>
      <xdr:col>6</xdr:col>
      <xdr:colOff>38100</xdr:colOff>
      <xdr:row>62</xdr:row>
      <xdr:rowOff>96520</xdr:rowOff>
    </xdr:to>
    <xdr:sp macro="" textlink="">
      <xdr:nvSpPr>
        <xdr:cNvPr id="174" name="フローチャート: 判断 173"/>
        <xdr:cNvSpPr/>
      </xdr:nvSpPr>
      <xdr:spPr>
        <a:xfrm>
          <a:off x="96520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80" name="楕円 179"/>
        <xdr:cNvSpPr/>
      </xdr:nvSpPr>
      <xdr:spPr>
        <a:xfrm>
          <a:off x="403606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181" name="【橋りょう・トンネル】&#10;有形固定資産減価償却率該当値テキスト"/>
        <xdr:cNvSpPr txBox="1"/>
      </xdr:nvSpPr>
      <xdr:spPr>
        <a:xfrm>
          <a:off x="412496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82" name="楕円 181"/>
        <xdr:cNvSpPr/>
      </xdr:nvSpPr>
      <xdr:spPr>
        <a:xfrm>
          <a:off x="3312160" y="10535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60960</xdr:rowOff>
    </xdr:to>
    <xdr:cxnSp macro="">
      <xdr:nvCxnSpPr>
        <xdr:cNvPr id="183" name="直線コネクタ 182"/>
        <xdr:cNvCxnSpPr/>
      </xdr:nvCxnSpPr>
      <xdr:spPr>
        <a:xfrm>
          <a:off x="3355340" y="1058227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53975</xdr:rowOff>
    </xdr:from>
    <xdr:to>
      <xdr:col>15</xdr:col>
      <xdr:colOff>101600</xdr:colOff>
      <xdr:row>62</xdr:row>
      <xdr:rowOff>155575</xdr:rowOff>
    </xdr:to>
    <xdr:sp macro="" textlink="">
      <xdr:nvSpPr>
        <xdr:cNvPr id="184" name="楕円 183"/>
        <xdr:cNvSpPr/>
      </xdr:nvSpPr>
      <xdr:spPr>
        <a:xfrm>
          <a:off x="25146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63</xdr:row>
      <xdr:rowOff>20955</xdr:rowOff>
    </xdr:to>
    <xdr:cxnSp macro="">
      <xdr:nvCxnSpPr>
        <xdr:cNvPr id="185" name="直線コネクタ 184"/>
        <xdr:cNvCxnSpPr/>
      </xdr:nvCxnSpPr>
      <xdr:spPr>
        <a:xfrm>
          <a:off x="2565400" y="10498455"/>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6" name="楕円 185"/>
        <xdr:cNvSpPr/>
      </xdr:nvSpPr>
      <xdr:spPr>
        <a:xfrm>
          <a:off x="17399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104775</xdr:rowOff>
    </xdr:to>
    <xdr:cxnSp macro="">
      <xdr:nvCxnSpPr>
        <xdr:cNvPr id="187" name="直線コネクタ 186"/>
        <xdr:cNvCxnSpPr/>
      </xdr:nvCxnSpPr>
      <xdr:spPr>
        <a:xfrm>
          <a:off x="1790700" y="1045083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10177</xdr:rowOff>
    </xdr:from>
    <xdr:ext cx="405111" cy="259045"/>
    <xdr:sp macro="" textlink="">
      <xdr:nvSpPr>
        <xdr:cNvPr id="188" name="n_1aveValue【橋りょう・トンネル】&#10;有形固定資産減価償却率"/>
        <xdr:cNvSpPr txBox="1"/>
      </xdr:nvSpPr>
      <xdr:spPr>
        <a:xfrm>
          <a:off x="317056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141622</xdr:rowOff>
    </xdr:from>
    <xdr:ext cx="405111" cy="259045"/>
    <xdr:sp macro="" textlink="">
      <xdr:nvSpPr>
        <xdr:cNvPr id="189" name="n_2aveValue【橋りょう・トンネル】&#10;有形固定資産減価償却率"/>
        <xdr:cNvSpPr txBox="1"/>
      </xdr:nvSpPr>
      <xdr:spPr>
        <a:xfrm>
          <a:off x="238570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190" name="n_3aveValue【橋りょう・トンネル】&#10;有形固定資産減価償却率"/>
        <xdr:cNvSpPr txBox="1"/>
      </xdr:nvSpPr>
      <xdr:spPr>
        <a:xfrm>
          <a:off x="161100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113047</xdr:rowOff>
    </xdr:from>
    <xdr:ext cx="405111" cy="259045"/>
    <xdr:sp macro="" textlink="">
      <xdr:nvSpPr>
        <xdr:cNvPr id="191" name="n_4aveValue【橋りょう・トンネル】&#10;有形固定資産減価償却率"/>
        <xdr:cNvSpPr txBox="1"/>
      </xdr:nvSpPr>
      <xdr:spPr>
        <a:xfrm>
          <a:off x="83630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192" name="n_1mainValue【橋りょう・トンネル】&#10;有形固定資産減価償却率"/>
        <xdr:cNvSpPr txBox="1"/>
      </xdr:nvSpPr>
      <xdr:spPr>
        <a:xfrm>
          <a:off x="317056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193" name="n_2mainValue【橋りょう・トンネル】&#10;有形固定資産減価償却率"/>
        <xdr:cNvSpPr txBox="1"/>
      </xdr:nvSpPr>
      <xdr:spPr>
        <a:xfrm>
          <a:off x="238570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124477</xdr:rowOff>
    </xdr:from>
    <xdr:ext cx="405111" cy="259045"/>
    <xdr:sp macro="" textlink="">
      <xdr:nvSpPr>
        <xdr:cNvPr id="194" name="n_3mainValue【橋りょう・トンネル】&#10;有形固定資産減価償却率"/>
        <xdr:cNvSpPr txBox="1"/>
      </xdr:nvSpPr>
      <xdr:spPr>
        <a:xfrm>
          <a:off x="161100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5600834" y="10480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5299921" y="936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14" name="直線コネクタ 213"/>
        <xdr:cNvCxnSpPr/>
      </xdr:nvCxnSpPr>
      <xdr:spPr>
        <a:xfrm flipV="1">
          <a:off x="9219565" y="9412557"/>
          <a:ext cx="0" cy="1201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15" name="【橋りょう・トンネル】&#10;一人当たり有形固定資産（償却資産）額最小値テキスト"/>
        <xdr:cNvSpPr txBox="1"/>
      </xdr:nvSpPr>
      <xdr:spPr>
        <a:xfrm>
          <a:off x="9258300" y="1061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16" name="直線コネクタ 215"/>
        <xdr:cNvCxnSpPr/>
      </xdr:nvCxnSpPr>
      <xdr:spPr>
        <a:xfrm>
          <a:off x="9154160" y="10614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17" name="【橋りょう・トンネル】&#10;一人当たり有形固定資産（償却資産）額最大値テキスト"/>
        <xdr:cNvSpPr txBox="1"/>
      </xdr:nvSpPr>
      <xdr:spPr>
        <a:xfrm>
          <a:off x="9258300" y="919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18" name="直線コネクタ 217"/>
        <xdr:cNvCxnSpPr/>
      </xdr:nvCxnSpPr>
      <xdr:spPr>
        <a:xfrm>
          <a:off x="9154160" y="9412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19" name="【橋りょう・トンネル】&#10;一人当たり有形固定資産（償却資産）額平均値テキスト"/>
        <xdr:cNvSpPr txBox="1"/>
      </xdr:nvSpPr>
      <xdr:spPr>
        <a:xfrm>
          <a:off x="9258300" y="999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0" name="フローチャート: 判断 219"/>
        <xdr:cNvSpPr/>
      </xdr:nvSpPr>
      <xdr:spPr>
        <a:xfrm>
          <a:off x="9192260" y="10136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167850</xdr:rowOff>
    </xdr:from>
    <xdr:to>
      <xdr:col>50</xdr:col>
      <xdr:colOff>165100</xdr:colOff>
      <xdr:row>60</xdr:row>
      <xdr:rowOff>98000</xdr:rowOff>
    </xdr:to>
    <xdr:sp macro="" textlink="">
      <xdr:nvSpPr>
        <xdr:cNvPr id="221" name="フローチャート: 判断 220"/>
        <xdr:cNvSpPr/>
      </xdr:nvSpPr>
      <xdr:spPr>
        <a:xfrm>
          <a:off x="8445500" y="100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9825</xdr:rowOff>
    </xdr:from>
    <xdr:to>
      <xdr:col>46</xdr:col>
      <xdr:colOff>38100</xdr:colOff>
      <xdr:row>60</xdr:row>
      <xdr:rowOff>111425</xdr:rowOff>
    </xdr:to>
    <xdr:sp macro="" textlink="">
      <xdr:nvSpPr>
        <xdr:cNvPr id="222" name="フローチャート: 判断 221"/>
        <xdr:cNvSpPr/>
      </xdr:nvSpPr>
      <xdr:spPr>
        <a:xfrm>
          <a:off x="7670800" y="10068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14248</xdr:rowOff>
    </xdr:from>
    <xdr:to>
      <xdr:col>41</xdr:col>
      <xdr:colOff>101600</xdr:colOff>
      <xdr:row>60</xdr:row>
      <xdr:rowOff>115848</xdr:rowOff>
    </xdr:to>
    <xdr:sp macro="" textlink="">
      <xdr:nvSpPr>
        <xdr:cNvPr id="223" name="フローチャート: 判断 222"/>
        <xdr:cNvSpPr/>
      </xdr:nvSpPr>
      <xdr:spPr>
        <a:xfrm>
          <a:off x="6873240" y="100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146304</xdr:rowOff>
    </xdr:from>
    <xdr:to>
      <xdr:col>36</xdr:col>
      <xdr:colOff>165100</xdr:colOff>
      <xdr:row>60</xdr:row>
      <xdr:rowOff>76454</xdr:rowOff>
    </xdr:to>
    <xdr:sp macro="" textlink="">
      <xdr:nvSpPr>
        <xdr:cNvPr id="224" name="フローチャート: 判断 223"/>
        <xdr:cNvSpPr/>
      </xdr:nvSpPr>
      <xdr:spPr>
        <a:xfrm>
          <a:off x="6098540" y="10037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145082</xdr:rowOff>
    </xdr:from>
    <xdr:to>
      <xdr:col>55</xdr:col>
      <xdr:colOff>50800</xdr:colOff>
      <xdr:row>63</xdr:row>
      <xdr:rowOff>75232</xdr:rowOff>
    </xdr:to>
    <xdr:sp macro="" textlink="">
      <xdr:nvSpPr>
        <xdr:cNvPr id="230" name="楕円 229"/>
        <xdr:cNvSpPr/>
      </xdr:nvSpPr>
      <xdr:spPr>
        <a:xfrm>
          <a:off x="9192260" y="105387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60009</xdr:rowOff>
    </xdr:from>
    <xdr:ext cx="469744" cy="259045"/>
    <xdr:sp macro="" textlink="">
      <xdr:nvSpPr>
        <xdr:cNvPr id="231" name="【橋りょう・トンネル】&#10;一人当たり有形固定資産（償却資産）額該当値テキスト"/>
        <xdr:cNvSpPr txBox="1"/>
      </xdr:nvSpPr>
      <xdr:spPr>
        <a:xfrm>
          <a:off x="9258300" y="1045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145013</xdr:rowOff>
    </xdr:from>
    <xdr:to>
      <xdr:col>50</xdr:col>
      <xdr:colOff>165100</xdr:colOff>
      <xdr:row>63</xdr:row>
      <xdr:rowOff>75163</xdr:rowOff>
    </xdr:to>
    <xdr:sp macro="" textlink="">
      <xdr:nvSpPr>
        <xdr:cNvPr id="232" name="楕円 231"/>
        <xdr:cNvSpPr/>
      </xdr:nvSpPr>
      <xdr:spPr>
        <a:xfrm>
          <a:off x="8445500" y="10538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24363</xdr:rowOff>
    </xdr:from>
    <xdr:to>
      <xdr:col>55</xdr:col>
      <xdr:colOff>0</xdr:colOff>
      <xdr:row>63</xdr:row>
      <xdr:rowOff>24432</xdr:rowOff>
    </xdr:to>
    <xdr:cxnSp macro="">
      <xdr:nvCxnSpPr>
        <xdr:cNvPr id="233" name="直線コネクタ 232"/>
        <xdr:cNvCxnSpPr/>
      </xdr:nvCxnSpPr>
      <xdr:spPr>
        <a:xfrm>
          <a:off x="8496300" y="10585683"/>
          <a:ext cx="7239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147048</xdr:rowOff>
    </xdr:from>
    <xdr:to>
      <xdr:col>46</xdr:col>
      <xdr:colOff>38100</xdr:colOff>
      <xdr:row>63</xdr:row>
      <xdr:rowOff>77198</xdr:rowOff>
    </xdr:to>
    <xdr:sp macro="" textlink="">
      <xdr:nvSpPr>
        <xdr:cNvPr id="234" name="楕円 233"/>
        <xdr:cNvSpPr/>
      </xdr:nvSpPr>
      <xdr:spPr>
        <a:xfrm>
          <a:off x="7670800" y="10540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24363</xdr:rowOff>
    </xdr:from>
    <xdr:to>
      <xdr:col>50</xdr:col>
      <xdr:colOff>114300</xdr:colOff>
      <xdr:row>63</xdr:row>
      <xdr:rowOff>26398</xdr:rowOff>
    </xdr:to>
    <xdr:cxnSp macro="">
      <xdr:nvCxnSpPr>
        <xdr:cNvPr id="235" name="直線コネクタ 234"/>
        <xdr:cNvCxnSpPr/>
      </xdr:nvCxnSpPr>
      <xdr:spPr>
        <a:xfrm flipV="1">
          <a:off x="7713980" y="10585683"/>
          <a:ext cx="78232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147093</xdr:rowOff>
    </xdr:from>
    <xdr:to>
      <xdr:col>41</xdr:col>
      <xdr:colOff>101600</xdr:colOff>
      <xdr:row>63</xdr:row>
      <xdr:rowOff>77243</xdr:rowOff>
    </xdr:to>
    <xdr:sp macro="" textlink="">
      <xdr:nvSpPr>
        <xdr:cNvPr id="236" name="楕円 235"/>
        <xdr:cNvSpPr/>
      </xdr:nvSpPr>
      <xdr:spPr>
        <a:xfrm>
          <a:off x="6873240" y="10540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26398</xdr:rowOff>
    </xdr:from>
    <xdr:to>
      <xdr:col>45</xdr:col>
      <xdr:colOff>177800</xdr:colOff>
      <xdr:row>63</xdr:row>
      <xdr:rowOff>26443</xdr:rowOff>
    </xdr:to>
    <xdr:cxnSp macro="">
      <xdr:nvCxnSpPr>
        <xdr:cNvPr id="237" name="直線コネクタ 236"/>
        <xdr:cNvCxnSpPr/>
      </xdr:nvCxnSpPr>
      <xdr:spPr>
        <a:xfrm flipV="1">
          <a:off x="6924040" y="10587718"/>
          <a:ext cx="78994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114527</xdr:rowOff>
    </xdr:from>
    <xdr:ext cx="534377" cy="259045"/>
    <xdr:sp macro="" textlink="">
      <xdr:nvSpPr>
        <xdr:cNvPr id="238" name="n_1aveValue【橋りょう・トンネル】&#10;一人当たり有形固定資産（償却資産）額"/>
        <xdr:cNvSpPr txBox="1"/>
      </xdr:nvSpPr>
      <xdr:spPr>
        <a:xfrm>
          <a:off x="8239271" y="98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127952</xdr:rowOff>
    </xdr:from>
    <xdr:ext cx="534377" cy="259045"/>
    <xdr:sp macro="" textlink="">
      <xdr:nvSpPr>
        <xdr:cNvPr id="239" name="n_2aveValue【橋りょう・トンネル】&#10;一人当たり有形固定資産（償却資産）額"/>
        <xdr:cNvSpPr txBox="1"/>
      </xdr:nvSpPr>
      <xdr:spPr>
        <a:xfrm>
          <a:off x="7477271" y="98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132375</xdr:rowOff>
    </xdr:from>
    <xdr:ext cx="534377" cy="259045"/>
    <xdr:sp macro="" textlink="">
      <xdr:nvSpPr>
        <xdr:cNvPr id="240" name="n_3aveValue【橋りょう・トンネル】&#10;一人当たり有形固定資産（償却資産）額"/>
        <xdr:cNvSpPr txBox="1"/>
      </xdr:nvSpPr>
      <xdr:spPr>
        <a:xfrm>
          <a:off x="6702571" y="98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92981</xdr:rowOff>
    </xdr:from>
    <xdr:ext cx="534377" cy="259045"/>
    <xdr:sp macro="" textlink="">
      <xdr:nvSpPr>
        <xdr:cNvPr id="241" name="n_4aveValue【橋りょう・トンネル】&#10;一人当たり有形固定資産（償却資産）額"/>
        <xdr:cNvSpPr txBox="1"/>
      </xdr:nvSpPr>
      <xdr:spPr>
        <a:xfrm>
          <a:off x="5905011" y="98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66290</xdr:rowOff>
    </xdr:from>
    <xdr:ext cx="469744" cy="259045"/>
    <xdr:sp macro="" textlink="">
      <xdr:nvSpPr>
        <xdr:cNvPr id="242" name="n_1mainValue【橋りょう・トンネル】&#10;一人当たり有形固定資産（償却資産）額"/>
        <xdr:cNvSpPr txBox="1"/>
      </xdr:nvSpPr>
      <xdr:spPr>
        <a:xfrm>
          <a:off x="8271588" y="1062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68325</xdr:rowOff>
    </xdr:from>
    <xdr:ext cx="469744" cy="259045"/>
    <xdr:sp macro="" textlink="">
      <xdr:nvSpPr>
        <xdr:cNvPr id="243" name="n_2mainValue【橋りょう・トンネル】&#10;一人当たり有形固定資産（償却資産）額"/>
        <xdr:cNvSpPr txBox="1"/>
      </xdr:nvSpPr>
      <xdr:spPr>
        <a:xfrm>
          <a:off x="7509588" y="106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68370</xdr:rowOff>
    </xdr:from>
    <xdr:ext cx="469744" cy="259045"/>
    <xdr:sp macro="" textlink="">
      <xdr:nvSpPr>
        <xdr:cNvPr id="244" name="n_3mainValue【橋りょう・トンネル】&#10;一人当たり有形固定資産（償却資産）額"/>
        <xdr:cNvSpPr txBox="1"/>
      </xdr:nvSpPr>
      <xdr:spPr>
        <a:xfrm>
          <a:off x="6712028" y="106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67" name="直線コネクタ 266"/>
        <xdr:cNvCxnSpPr/>
      </xdr:nvCxnSpPr>
      <xdr:spPr>
        <a:xfrm flipV="1">
          <a:off x="4086225" y="13251942"/>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70" name="【公営住宅】&#10;有形固定資産減価償却率最大値テキスト"/>
        <xdr:cNvSpPr txBox="1"/>
      </xdr:nvSpPr>
      <xdr:spPr>
        <a:xfrm>
          <a:off x="4124960" y="1303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71" name="直線コネクタ 270"/>
        <xdr:cNvCxnSpPr/>
      </xdr:nvCxnSpPr>
      <xdr:spPr>
        <a:xfrm>
          <a:off x="4020820" y="1325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72" name="【公営住宅】&#10;有形固定資産減価償却率平均値テキスト"/>
        <xdr:cNvSpPr txBox="1"/>
      </xdr:nvSpPr>
      <xdr:spPr>
        <a:xfrm>
          <a:off x="4124960" y="13604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73" name="フローチャート: 判断 272"/>
        <xdr:cNvSpPr/>
      </xdr:nvSpPr>
      <xdr:spPr>
        <a:xfrm>
          <a:off x="4036060" y="1362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99313</xdr:rowOff>
    </xdr:from>
    <xdr:to>
      <xdr:col>20</xdr:col>
      <xdr:colOff>38100</xdr:colOff>
      <xdr:row>82</xdr:row>
      <xdr:rowOff>29463</xdr:rowOff>
    </xdr:to>
    <xdr:sp macro="" textlink="">
      <xdr:nvSpPr>
        <xdr:cNvPr id="274" name="フローチャート: 判断 273"/>
        <xdr:cNvSpPr/>
      </xdr:nvSpPr>
      <xdr:spPr>
        <a:xfrm>
          <a:off x="3312160" y="13678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108458</xdr:rowOff>
    </xdr:from>
    <xdr:to>
      <xdr:col>15</xdr:col>
      <xdr:colOff>101600</xdr:colOff>
      <xdr:row>82</xdr:row>
      <xdr:rowOff>38608</xdr:rowOff>
    </xdr:to>
    <xdr:sp macro="" textlink="">
      <xdr:nvSpPr>
        <xdr:cNvPr id="275" name="フローチャート: 判断 274"/>
        <xdr:cNvSpPr/>
      </xdr:nvSpPr>
      <xdr:spPr>
        <a:xfrm>
          <a:off x="2514600" y="13687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67311</xdr:rowOff>
    </xdr:from>
    <xdr:to>
      <xdr:col>10</xdr:col>
      <xdr:colOff>165100</xdr:colOff>
      <xdr:row>81</xdr:row>
      <xdr:rowOff>168911</xdr:rowOff>
    </xdr:to>
    <xdr:sp macro="" textlink="">
      <xdr:nvSpPr>
        <xdr:cNvPr id="276" name="フローチャート: 判断 275"/>
        <xdr:cNvSpPr/>
      </xdr:nvSpPr>
      <xdr:spPr>
        <a:xfrm>
          <a:off x="173990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12446</xdr:rowOff>
    </xdr:from>
    <xdr:to>
      <xdr:col>6</xdr:col>
      <xdr:colOff>38100</xdr:colOff>
      <xdr:row>81</xdr:row>
      <xdr:rowOff>114046</xdr:rowOff>
    </xdr:to>
    <xdr:sp macro="" textlink="">
      <xdr:nvSpPr>
        <xdr:cNvPr id="277" name="フローチャート: 判断 276"/>
        <xdr:cNvSpPr/>
      </xdr:nvSpPr>
      <xdr:spPr>
        <a:xfrm>
          <a:off x="965200" y="135912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83" name="楕円 282"/>
        <xdr:cNvSpPr/>
      </xdr:nvSpPr>
      <xdr:spPr>
        <a:xfrm>
          <a:off x="4036060" y="1354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151909</xdr:rowOff>
    </xdr:from>
    <xdr:ext cx="405111" cy="259045"/>
    <xdr:sp macro="" textlink="">
      <xdr:nvSpPr>
        <xdr:cNvPr id="284" name="【公営住宅】&#10;有形固定資産減価償却率該当値テキスト"/>
        <xdr:cNvSpPr txBox="1"/>
      </xdr:nvSpPr>
      <xdr:spPr>
        <a:xfrm>
          <a:off x="4124960" y="1339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5" name="楕円 284"/>
        <xdr:cNvSpPr/>
      </xdr:nvSpPr>
      <xdr:spPr>
        <a:xfrm>
          <a:off x="331216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8382</xdr:rowOff>
    </xdr:to>
    <xdr:cxnSp macro="">
      <xdr:nvCxnSpPr>
        <xdr:cNvPr id="286" name="直線コネクタ 285"/>
        <xdr:cNvCxnSpPr/>
      </xdr:nvCxnSpPr>
      <xdr:spPr>
        <a:xfrm>
          <a:off x="3355340" y="13540739"/>
          <a:ext cx="73152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28448</xdr:rowOff>
    </xdr:from>
    <xdr:to>
      <xdr:col>15</xdr:col>
      <xdr:colOff>101600</xdr:colOff>
      <xdr:row>80</xdr:row>
      <xdr:rowOff>130048</xdr:rowOff>
    </xdr:to>
    <xdr:sp macro="" textlink="">
      <xdr:nvSpPr>
        <xdr:cNvPr id="287" name="楕円 286"/>
        <xdr:cNvSpPr/>
      </xdr:nvSpPr>
      <xdr:spPr>
        <a:xfrm>
          <a:off x="2514600" y="13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79248</xdr:rowOff>
    </xdr:from>
    <xdr:to>
      <xdr:col>19</xdr:col>
      <xdr:colOff>177800</xdr:colOff>
      <xdr:row>80</xdr:row>
      <xdr:rowOff>129539</xdr:rowOff>
    </xdr:to>
    <xdr:cxnSp macro="">
      <xdr:nvCxnSpPr>
        <xdr:cNvPr id="288" name="直線コネクタ 287"/>
        <xdr:cNvCxnSpPr/>
      </xdr:nvCxnSpPr>
      <xdr:spPr>
        <a:xfrm>
          <a:off x="2565400" y="13490448"/>
          <a:ext cx="78994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89" name="楕円 288"/>
        <xdr:cNvSpPr/>
      </xdr:nvSpPr>
      <xdr:spPr>
        <a:xfrm>
          <a:off x="1739900" y="1339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79248</xdr:rowOff>
    </xdr:to>
    <xdr:cxnSp macro="">
      <xdr:nvCxnSpPr>
        <xdr:cNvPr id="290" name="直線コネクタ 289"/>
        <xdr:cNvCxnSpPr/>
      </xdr:nvCxnSpPr>
      <xdr:spPr>
        <a:xfrm>
          <a:off x="1790700" y="13440156"/>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20590</xdr:rowOff>
    </xdr:from>
    <xdr:ext cx="405111" cy="259045"/>
    <xdr:sp macro="" textlink="">
      <xdr:nvSpPr>
        <xdr:cNvPr id="291" name="n_1aveValue【公営住宅】&#10;有形固定資産減価償却率"/>
        <xdr:cNvSpPr txBox="1"/>
      </xdr:nvSpPr>
      <xdr:spPr>
        <a:xfrm>
          <a:off x="3170564" y="1376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292" name="n_2aveValue【公営住宅】&#10;有形固定資産減価償却率"/>
        <xdr:cNvSpPr txBox="1"/>
      </xdr:nvSpPr>
      <xdr:spPr>
        <a:xfrm>
          <a:off x="2385704" y="1377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293" name="n_3aveValue【公営住宅】&#10;有形固定資産減価償却率"/>
        <xdr:cNvSpPr txBox="1"/>
      </xdr:nvSpPr>
      <xdr:spPr>
        <a:xfrm>
          <a:off x="161100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130573</xdr:rowOff>
    </xdr:from>
    <xdr:ext cx="405111" cy="259045"/>
    <xdr:sp macro="" textlink="">
      <xdr:nvSpPr>
        <xdr:cNvPr id="294" name="n_4aveValue【公営住宅】&#10;有形固定資産減価償却率"/>
        <xdr:cNvSpPr txBox="1"/>
      </xdr:nvSpPr>
      <xdr:spPr>
        <a:xfrm>
          <a:off x="836304"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5" name="n_1mainValue【公営住宅】&#10;有形固定資産減価償却率"/>
        <xdr:cNvSpPr txBox="1"/>
      </xdr:nvSpPr>
      <xdr:spPr>
        <a:xfrm>
          <a:off x="317056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96" name="n_2mainValue【公営住宅】&#10;有形固定資産減価償却率"/>
        <xdr:cNvSpPr txBox="1"/>
      </xdr:nvSpPr>
      <xdr:spPr>
        <a:xfrm>
          <a:off x="238570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297" name="n_3mainValue【公営住宅】&#10;有形固定資産減価償却率"/>
        <xdr:cNvSpPr txBox="1"/>
      </xdr:nvSpPr>
      <xdr:spPr>
        <a:xfrm>
          <a:off x="161100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19" name="直線コネクタ 318"/>
        <xdr:cNvCxnSpPr/>
      </xdr:nvCxnSpPr>
      <xdr:spPr>
        <a:xfrm flipV="1">
          <a:off x="9219565" y="13196316"/>
          <a:ext cx="0" cy="125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20" name="【公営住宅】&#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21" name="直線コネクタ 320"/>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22" name="【公営住宅】&#10;一人当たり面積最大値テキスト"/>
        <xdr:cNvSpPr txBox="1"/>
      </xdr:nvSpPr>
      <xdr:spPr>
        <a:xfrm>
          <a:off x="9258300" y="1297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23" name="直線コネクタ 322"/>
        <xdr:cNvCxnSpPr/>
      </xdr:nvCxnSpPr>
      <xdr:spPr>
        <a:xfrm>
          <a:off x="9154160" y="1319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24" name="【公営住宅】&#10;一人当たり面積平均値テキスト"/>
        <xdr:cNvSpPr txBox="1"/>
      </xdr:nvSpPr>
      <xdr:spPr>
        <a:xfrm>
          <a:off x="9258300" y="1407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25" name="フローチャート: 判断 324"/>
        <xdr:cNvSpPr/>
      </xdr:nvSpPr>
      <xdr:spPr>
        <a:xfrm>
          <a:off x="9192260" y="14219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145492</xdr:rowOff>
    </xdr:from>
    <xdr:to>
      <xdr:col>50</xdr:col>
      <xdr:colOff>165100</xdr:colOff>
      <xdr:row>85</xdr:row>
      <xdr:rowOff>75642</xdr:rowOff>
    </xdr:to>
    <xdr:sp macro="" textlink="">
      <xdr:nvSpPr>
        <xdr:cNvPr id="326" name="フローチャート: 判断 325"/>
        <xdr:cNvSpPr/>
      </xdr:nvSpPr>
      <xdr:spPr>
        <a:xfrm>
          <a:off x="8445500" y="14227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150521</xdr:rowOff>
    </xdr:from>
    <xdr:to>
      <xdr:col>46</xdr:col>
      <xdr:colOff>38100</xdr:colOff>
      <xdr:row>85</xdr:row>
      <xdr:rowOff>80671</xdr:rowOff>
    </xdr:to>
    <xdr:sp macro="" textlink="">
      <xdr:nvSpPr>
        <xdr:cNvPr id="327" name="フローチャート: 判断 326"/>
        <xdr:cNvSpPr/>
      </xdr:nvSpPr>
      <xdr:spPr>
        <a:xfrm>
          <a:off x="7670800" y="14232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28" name="フローチャート: 判断 327"/>
        <xdr:cNvSpPr/>
      </xdr:nvSpPr>
      <xdr:spPr>
        <a:xfrm>
          <a:off x="68732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135432</xdr:rowOff>
    </xdr:from>
    <xdr:to>
      <xdr:col>36</xdr:col>
      <xdr:colOff>165100</xdr:colOff>
      <xdr:row>85</xdr:row>
      <xdr:rowOff>65582</xdr:rowOff>
    </xdr:to>
    <xdr:sp macro="" textlink="">
      <xdr:nvSpPr>
        <xdr:cNvPr id="329" name="フローチャート: 判断 328"/>
        <xdr:cNvSpPr/>
      </xdr:nvSpPr>
      <xdr:spPr>
        <a:xfrm>
          <a:off x="6098540" y="14217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134062</xdr:rowOff>
    </xdr:from>
    <xdr:to>
      <xdr:col>55</xdr:col>
      <xdr:colOff>50800</xdr:colOff>
      <xdr:row>86</xdr:row>
      <xdr:rowOff>64212</xdr:rowOff>
    </xdr:to>
    <xdr:sp macro="" textlink="">
      <xdr:nvSpPr>
        <xdr:cNvPr id="335" name="楕円 334"/>
        <xdr:cNvSpPr/>
      </xdr:nvSpPr>
      <xdr:spPr>
        <a:xfrm>
          <a:off x="9192260" y="14383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48989</xdr:rowOff>
    </xdr:from>
    <xdr:ext cx="469744" cy="259045"/>
    <xdr:sp macro="" textlink="">
      <xdr:nvSpPr>
        <xdr:cNvPr id="336" name="【公営住宅】&#10;一人当たり面積該当値テキスト"/>
        <xdr:cNvSpPr txBox="1"/>
      </xdr:nvSpPr>
      <xdr:spPr>
        <a:xfrm>
          <a:off x="9258300" y="142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134062</xdr:rowOff>
    </xdr:from>
    <xdr:to>
      <xdr:col>50</xdr:col>
      <xdr:colOff>165100</xdr:colOff>
      <xdr:row>86</xdr:row>
      <xdr:rowOff>64212</xdr:rowOff>
    </xdr:to>
    <xdr:sp macro="" textlink="">
      <xdr:nvSpPr>
        <xdr:cNvPr id="337" name="楕円 336"/>
        <xdr:cNvSpPr/>
      </xdr:nvSpPr>
      <xdr:spPr>
        <a:xfrm>
          <a:off x="8445500" y="14383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13412</xdr:rowOff>
    </xdr:from>
    <xdr:to>
      <xdr:col>55</xdr:col>
      <xdr:colOff>0</xdr:colOff>
      <xdr:row>86</xdr:row>
      <xdr:rowOff>13412</xdr:rowOff>
    </xdr:to>
    <xdr:cxnSp macro="">
      <xdr:nvCxnSpPr>
        <xdr:cNvPr id="338" name="直線コネクタ 337"/>
        <xdr:cNvCxnSpPr/>
      </xdr:nvCxnSpPr>
      <xdr:spPr>
        <a:xfrm>
          <a:off x="8496300" y="1443045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134062</xdr:rowOff>
    </xdr:from>
    <xdr:to>
      <xdr:col>46</xdr:col>
      <xdr:colOff>38100</xdr:colOff>
      <xdr:row>86</xdr:row>
      <xdr:rowOff>64212</xdr:rowOff>
    </xdr:to>
    <xdr:sp macro="" textlink="">
      <xdr:nvSpPr>
        <xdr:cNvPr id="339" name="楕円 338"/>
        <xdr:cNvSpPr/>
      </xdr:nvSpPr>
      <xdr:spPr>
        <a:xfrm>
          <a:off x="7670800" y="14383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13412</xdr:rowOff>
    </xdr:from>
    <xdr:to>
      <xdr:col>50</xdr:col>
      <xdr:colOff>114300</xdr:colOff>
      <xdr:row>86</xdr:row>
      <xdr:rowOff>13412</xdr:rowOff>
    </xdr:to>
    <xdr:cxnSp macro="">
      <xdr:nvCxnSpPr>
        <xdr:cNvPr id="340" name="直線コネクタ 339"/>
        <xdr:cNvCxnSpPr/>
      </xdr:nvCxnSpPr>
      <xdr:spPr>
        <a:xfrm>
          <a:off x="7713980" y="144304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134062</xdr:rowOff>
    </xdr:from>
    <xdr:to>
      <xdr:col>41</xdr:col>
      <xdr:colOff>101600</xdr:colOff>
      <xdr:row>86</xdr:row>
      <xdr:rowOff>64212</xdr:rowOff>
    </xdr:to>
    <xdr:sp macro="" textlink="">
      <xdr:nvSpPr>
        <xdr:cNvPr id="341" name="楕円 340"/>
        <xdr:cNvSpPr/>
      </xdr:nvSpPr>
      <xdr:spPr>
        <a:xfrm>
          <a:off x="6873240" y="14383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13412</xdr:rowOff>
    </xdr:from>
    <xdr:to>
      <xdr:col>45</xdr:col>
      <xdr:colOff>177800</xdr:colOff>
      <xdr:row>86</xdr:row>
      <xdr:rowOff>13412</xdr:rowOff>
    </xdr:to>
    <xdr:cxnSp macro="">
      <xdr:nvCxnSpPr>
        <xdr:cNvPr id="342" name="直線コネクタ 341"/>
        <xdr:cNvCxnSpPr/>
      </xdr:nvCxnSpPr>
      <xdr:spPr>
        <a:xfrm>
          <a:off x="6924040" y="1443045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92169</xdr:rowOff>
    </xdr:from>
    <xdr:ext cx="469744" cy="259045"/>
    <xdr:sp macro="" textlink="">
      <xdr:nvSpPr>
        <xdr:cNvPr id="343" name="n_1aveValue【公営住宅】&#10;一人当たり面積"/>
        <xdr:cNvSpPr txBox="1"/>
      </xdr:nvSpPr>
      <xdr:spPr>
        <a:xfrm>
          <a:off x="8271587" y="140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97198</xdr:rowOff>
    </xdr:from>
    <xdr:ext cx="469744" cy="259045"/>
    <xdr:sp macro="" textlink="">
      <xdr:nvSpPr>
        <xdr:cNvPr id="344" name="n_2aveValue【公営住宅】&#10;一人当たり面積"/>
        <xdr:cNvSpPr txBox="1"/>
      </xdr:nvSpPr>
      <xdr:spPr>
        <a:xfrm>
          <a:off x="7509587" y="1401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45" name="n_3aveValue【公営住宅】&#10;一人当たり面積"/>
        <xdr:cNvSpPr txBox="1"/>
      </xdr:nvSpPr>
      <xdr:spPr>
        <a:xfrm>
          <a:off x="67120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82109</xdr:rowOff>
    </xdr:from>
    <xdr:ext cx="469744" cy="259045"/>
    <xdr:sp macro="" textlink="">
      <xdr:nvSpPr>
        <xdr:cNvPr id="346" name="n_4aveValue【公営住宅】&#10;一人当たり面積"/>
        <xdr:cNvSpPr txBox="1"/>
      </xdr:nvSpPr>
      <xdr:spPr>
        <a:xfrm>
          <a:off x="5937327" y="1399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55339</xdr:rowOff>
    </xdr:from>
    <xdr:ext cx="469744" cy="259045"/>
    <xdr:sp macro="" textlink="">
      <xdr:nvSpPr>
        <xdr:cNvPr id="347" name="n_1mainValue【公営住宅】&#10;一人当たり面積"/>
        <xdr:cNvSpPr txBox="1"/>
      </xdr:nvSpPr>
      <xdr:spPr>
        <a:xfrm>
          <a:off x="827158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55339</xdr:rowOff>
    </xdr:from>
    <xdr:ext cx="469744" cy="259045"/>
    <xdr:sp macro="" textlink="">
      <xdr:nvSpPr>
        <xdr:cNvPr id="348" name="n_2mainValue【公営住宅】&#10;一人当たり面積"/>
        <xdr:cNvSpPr txBox="1"/>
      </xdr:nvSpPr>
      <xdr:spPr>
        <a:xfrm>
          <a:off x="750958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55339</xdr:rowOff>
    </xdr:from>
    <xdr:ext cx="469744" cy="259045"/>
    <xdr:sp macro="" textlink="">
      <xdr:nvSpPr>
        <xdr:cNvPr id="349" name="n_3mainValue【公営住宅】&#10;一人当たり面積"/>
        <xdr:cNvSpPr txBox="1"/>
      </xdr:nvSpPr>
      <xdr:spPr>
        <a:xfrm>
          <a:off x="671202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6" name="テキスト ボックス 37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8" name="テキスト ボックス 377"/>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88" name="テキスト ボックス 387"/>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0" name="テキスト ボックス 38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92" name="直線コネクタ 391"/>
        <xdr:cNvCxnSpPr/>
      </xdr:nvCxnSpPr>
      <xdr:spPr>
        <a:xfrm flipV="1">
          <a:off x="14375764" y="5587093"/>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93" name="【認定こども園・幼稚園・保育所】&#10;有形固定資産減価償却率最小値テキスト"/>
        <xdr:cNvSpPr txBox="1"/>
      </xdr:nvSpPr>
      <xdr:spPr>
        <a:xfrm>
          <a:off x="144145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94" name="直線コネクタ 393"/>
        <xdr:cNvCxnSpPr/>
      </xdr:nvCxnSpPr>
      <xdr:spPr>
        <a:xfrm>
          <a:off x="14287500" y="7172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95" name="【認定こども園・幼稚園・保育所】&#10;有形固定資産減価償却率最大値テキスト"/>
        <xdr:cNvSpPr txBox="1"/>
      </xdr:nvSpPr>
      <xdr:spPr>
        <a:xfrm>
          <a:off x="14414500" y="536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96" name="直線コネクタ 395"/>
        <xdr:cNvCxnSpPr/>
      </xdr:nvCxnSpPr>
      <xdr:spPr>
        <a:xfrm>
          <a:off x="14287500" y="5587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397" name="【認定こども園・幼稚園・保育所】&#10;有形固定資産減価償却率平均値テキスト"/>
        <xdr:cNvSpPr txBox="1"/>
      </xdr:nvSpPr>
      <xdr:spPr>
        <a:xfrm>
          <a:off x="14414500" y="6221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98" name="フローチャート: 判断 397"/>
        <xdr:cNvSpPr/>
      </xdr:nvSpPr>
      <xdr:spPr>
        <a:xfrm>
          <a:off x="14325600" y="63701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399" name="フローチャート: 判断 398"/>
        <xdr:cNvSpPr/>
      </xdr:nvSpPr>
      <xdr:spPr>
        <a:xfrm>
          <a:off x="13578840" y="6321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111942</xdr:rowOff>
    </xdr:from>
    <xdr:to>
      <xdr:col>76</xdr:col>
      <xdr:colOff>165100</xdr:colOff>
      <xdr:row>38</xdr:row>
      <xdr:rowOff>42092</xdr:rowOff>
    </xdr:to>
    <xdr:sp macro="" textlink="">
      <xdr:nvSpPr>
        <xdr:cNvPr id="400" name="フローチャート: 判断 399"/>
        <xdr:cNvSpPr/>
      </xdr:nvSpPr>
      <xdr:spPr>
        <a:xfrm>
          <a:off x="12804140" y="6314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85816</xdr:rowOff>
    </xdr:from>
    <xdr:to>
      <xdr:col>72</xdr:col>
      <xdr:colOff>38100</xdr:colOff>
      <xdr:row>38</xdr:row>
      <xdr:rowOff>15966</xdr:rowOff>
    </xdr:to>
    <xdr:sp macro="" textlink="">
      <xdr:nvSpPr>
        <xdr:cNvPr id="401" name="フローチャート: 判断 400"/>
        <xdr:cNvSpPr/>
      </xdr:nvSpPr>
      <xdr:spPr>
        <a:xfrm>
          <a:off x="1202944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115207</xdr:rowOff>
    </xdr:from>
    <xdr:to>
      <xdr:col>67</xdr:col>
      <xdr:colOff>101600</xdr:colOff>
      <xdr:row>38</xdr:row>
      <xdr:rowOff>45357</xdr:rowOff>
    </xdr:to>
    <xdr:sp macro="" textlink="">
      <xdr:nvSpPr>
        <xdr:cNvPr id="402" name="フローチャート: 判断 401"/>
        <xdr:cNvSpPr/>
      </xdr:nvSpPr>
      <xdr:spPr>
        <a:xfrm>
          <a:off x="11231880" y="63178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408" name="楕円 407"/>
        <xdr:cNvSpPr/>
      </xdr:nvSpPr>
      <xdr:spPr>
        <a:xfrm>
          <a:off x="14325600" y="68061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409" name="【認定こども園・幼稚園・保育所】&#10;有形固定資産減価償却率該当値テキスト"/>
        <xdr:cNvSpPr txBox="1"/>
      </xdr:nvSpPr>
      <xdr:spPr>
        <a:xfrm>
          <a:off x="14414500" y="678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410" name="楕円 409"/>
        <xdr:cNvSpPr/>
      </xdr:nvSpPr>
      <xdr:spPr>
        <a:xfrm>
          <a:off x="1357884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151312</xdr:rowOff>
    </xdr:to>
    <xdr:cxnSp macro="">
      <xdr:nvCxnSpPr>
        <xdr:cNvPr id="411" name="直線コネクタ 410"/>
        <xdr:cNvCxnSpPr/>
      </xdr:nvCxnSpPr>
      <xdr:spPr>
        <a:xfrm>
          <a:off x="13629640" y="6794863"/>
          <a:ext cx="74676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12" name="楕円 411"/>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89263</xdr:rowOff>
    </xdr:to>
    <xdr:cxnSp macro="">
      <xdr:nvCxnSpPr>
        <xdr:cNvPr id="413" name="直線コネクタ 412"/>
        <xdr:cNvCxnSpPr/>
      </xdr:nvCxnSpPr>
      <xdr:spPr>
        <a:xfrm>
          <a:off x="12854940" y="6736080"/>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14" name="楕円 413"/>
        <xdr:cNvSpPr/>
      </xdr:nvSpPr>
      <xdr:spPr>
        <a:xfrm>
          <a:off x="1202944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40</xdr:row>
      <xdr:rowOff>30480</xdr:rowOff>
    </xdr:to>
    <xdr:cxnSp macro="">
      <xdr:nvCxnSpPr>
        <xdr:cNvPr id="415" name="直線コネクタ 414"/>
        <xdr:cNvCxnSpPr/>
      </xdr:nvCxnSpPr>
      <xdr:spPr>
        <a:xfrm>
          <a:off x="12072620" y="6537960"/>
          <a:ext cx="78232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16" name="n_1aveValue【認定こども園・幼稚園・保育所】&#10;有形固定資産減価償却率"/>
        <xdr:cNvSpPr txBox="1"/>
      </xdr:nvSpPr>
      <xdr:spPr>
        <a:xfrm>
          <a:off x="134372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417" name="n_2aveValue【認定こども園・幼稚園・保育所】&#10;有形固定資産減価償却率"/>
        <xdr:cNvSpPr txBox="1"/>
      </xdr:nvSpPr>
      <xdr:spPr>
        <a:xfrm>
          <a:off x="1267524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418" name="n_3aveValue【認定こども園・幼稚園・保育所】&#10;有形固定資産減価償却率"/>
        <xdr:cNvSpPr txBox="1"/>
      </xdr:nvSpPr>
      <xdr:spPr>
        <a:xfrm>
          <a:off x="119005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19" name="n_4aveValue【認定こども園・幼稚園・保育所】&#10;有形固定資産減価償却率"/>
        <xdr:cNvSpPr txBox="1"/>
      </xdr:nvSpPr>
      <xdr:spPr>
        <a:xfrm>
          <a:off x="1110298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420" name="n_1mainValue【認定こども園・幼稚園・保育所】&#10;有形固定資産減価償却率"/>
        <xdr:cNvSpPr txBox="1"/>
      </xdr:nvSpPr>
      <xdr:spPr>
        <a:xfrm>
          <a:off x="13437244" y="683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21" name="n_2mainValue【認定こども園・幼稚園・保育所】&#10;有形固定資産減価償却率"/>
        <xdr:cNvSpPr txBox="1"/>
      </xdr:nvSpPr>
      <xdr:spPr>
        <a:xfrm>
          <a:off x="126752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22" name="n_3mainValue【認定こども園・幼稚園・保育所】&#10;有形固定資産減価償却率"/>
        <xdr:cNvSpPr txBox="1"/>
      </xdr:nvSpPr>
      <xdr:spPr>
        <a:xfrm>
          <a:off x="119005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6" name="直線コネクタ 445"/>
        <xdr:cNvCxnSpPr/>
      </xdr:nvCxnSpPr>
      <xdr:spPr>
        <a:xfrm flipV="1">
          <a:off x="19509104" y="576072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7" name="【認定こども園・幼稚園・保育所】&#10;一人当たり面積最小値テキスト"/>
        <xdr:cNvSpPr txBox="1"/>
      </xdr:nvSpPr>
      <xdr:spPr>
        <a:xfrm>
          <a:off x="1954784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8" name="直線コネクタ 447"/>
        <xdr:cNvCxnSpPr/>
      </xdr:nvCxnSpPr>
      <xdr:spPr>
        <a:xfrm>
          <a:off x="19443700" y="699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9" name="【認定こども園・幼稚園・保育所】&#10;一人当たり面積最大値テキスト"/>
        <xdr:cNvSpPr txBox="1"/>
      </xdr:nvSpPr>
      <xdr:spPr>
        <a:xfrm>
          <a:off x="1954784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0" name="直線コネクタ 449"/>
        <xdr:cNvCxnSpPr/>
      </xdr:nvCxnSpPr>
      <xdr:spPr>
        <a:xfrm>
          <a:off x="1944370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51" name="【認定こども園・幼稚園・保育所】&#10;一人当たり面積平均値テキスト"/>
        <xdr:cNvSpPr txBox="1"/>
      </xdr:nvSpPr>
      <xdr:spPr>
        <a:xfrm>
          <a:off x="1954784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52" name="フローチャート: 判断 451"/>
        <xdr:cNvSpPr/>
      </xdr:nvSpPr>
      <xdr:spPr>
        <a:xfrm>
          <a:off x="1945894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53" name="フローチャート: 判断 452"/>
        <xdr:cNvSpPr/>
      </xdr:nvSpPr>
      <xdr:spPr>
        <a:xfrm>
          <a:off x="1873504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4" name="フローチャート: 判断 453"/>
        <xdr:cNvSpPr/>
      </xdr:nvSpPr>
      <xdr:spPr>
        <a:xfrm>
          <a:off x="179374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55" name="フローチャート: 判断 454"/>
        <xdr:cNvSpPr/>
      </xdr:nvSpPr>
      <xdr:spPr>
        <a:xfrm>
          <a:off x="171627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62" name="楕円 461"/>
        <xdr:cNvSpPr/>
      </xdr:nvSpPr>
      <xdr:spPr>
        <a:xfrm>
          <a:off x="194589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63" name="【認定こども園・幼稚園・保育所】&#10;一人当たり面積該当値テキスト"/>
        <xdr:cNvSpPr txBox="1"/>
      </xdr:nvSpPr>
      <xdr:spPr>
        <a:xfrm>
          <a:off x="1954784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64" name="楕円 463"/>
        <xdr:cNvSpPr/>
      </xdr:nvSpPr>
      <xdr:spPr>
        <a:xfrm>
          <a:off x="1873504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65" name="直線コネクタ 464"/>
        <xdr:cNvCxnSpPr/>
      </xdr:nvCxnSpPr>
      <xdr:spPr>
        <a:xfrm>
          <a:off x="18778220" y="68922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66" name="楕円 465"/>
        <xdr:cNvSpPr/>
      </xdr:nvSpPr>
      <xdr:spPr>
        <a:xfrm>
          <a:off x="1793748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467" name="直線コネクタ 466"/>
        <xdr:cNvCxnSpPr/>
      </xdr:nvCxnSpPr>
      <xdr:spPr>
        <a:xfrm>
          <a:off x="17988280" y="68922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109220</xdr:rowOff>
    </xdr:from>
    <xdr:to>
      <xdr:col>102</xdr:col>
      <xdr:colOff>165100</xdr:colOff>
      <xdr:row>41</xdr:row>
      <xdr:rowOff>39370</xdr:rowOff>
    </xdr:to>
    <xdr:sp macro="" textlink="">
      <xdr:nvSpPr>
        <xdr:cNvPr id="468" name="楕円 467"/>
        <xdr:cNvSpPr/>
      </xdr:nvSpPr>
      <xdr:spPr>
        <a:xfrm>
          <a:off x="1716278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160020</xdr:rowOff>
    </xdr:from>
    <xdr:to>
      <xdr:col>107</xdr:col>
      <xdr:colOff>50800</xdr:colOff>
      <xdr:row>41</xdr:row>
      <xdr:rowOff>19050</xdr:rowOff>
    </xdr:to>
    <xdr:cxnSp macro="">
      <xdr:nvCxnSpPr>
        <xdr:cNvPr id="469" name="直線コネクタ 468"/>
        <xdr:cNvCxnSpPr/>
      </xdr:nvCxnSpPr>
      <xdr:spPr>
        <a:xfrm>
          <a:off x="17213580" y="686562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70" name="n_1aveValue【認定こども園・幼稚園・保育所】&#10;一人当たり面積"/>
        <xdr:cNvSpPr txBox="1"/>
      </xdr:nvSpPr>
      <xdr:spPr>
        <a:xfrm>
          <a:off x="185611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71" name="n_2aveValue【認定こども園・幼稚園・保育所】&#10;一人当たり面積"/>
        <xdr:cNvSpPr txBox="1"/>
      </xdr:nvSpPr>
      <xdr:spPr>
        <a:xfrm>
          <a:off x="177762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2" name="n_3aveValue【認定こども園・幼稚園・保育所】&#10;一人当たり面積"/>
        <xdr:cNvSpPr txBox="1"/>
      </xdr:nvSpPr>
      <xdr:spPr>
        <a:xfrm>
          <a:off x="170015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74" name="n_1mainValue【認定こども園・幼稚園・保育所】&#10;一人当たり面積"/>
        <xdr:cNvSpPr txBox="1"/>
      </xdr:nvSpPr>
      <xdr:spPr>
        <a:xfrm>
          <a:off x="185611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75" name="n_2mainValue【認定こども園・幼稚園・保育所】&#10;一人当たり面積"/>
        <xdr:cNvSpPr txBox="1"/>
      </xdr:nvSpPr>
      <xdr:spPr>
        <a:xfrm>
          <a:off x="177762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30497</xdr:rowOff>
    </xdr:from>
    <xdr:ext cx="469744" cy="259045"/>
    <xdr:sp macro="" textlink="">
      <xdr:nvSpPr>
        <xdr:cNvPr id="476" name="n_3mainValue【認定こども園・幼稚園・保育所】&#10;一人当たり面積"/>
        <xdr:cNvSpPr txBox="1"/>
      </xdr:nvSpPr>
      <xdr:spPr>
        <a:xfrm>
          <a:off x="1700156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03" name="直線コネクタ 502"/>
        <xdr:cNvCxnSpPr/>
      </xdr:nvCxnSpPr>
      <xdr:spPr>
        <a:xfrm flipV="1">
          <a:off x="14375764" y="9336133"/>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04" name="【学校施設】&#10;有形固定資産減価償却率最小値テキスト"/>
        <xdr:cNvSpPr txBox="1"/>
      </xdr:nvSpPr>
      <xdr:spPr>
        <a:xfrm>
          <a:off x="14414500" y="1087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05" name="直線コネクタ 504"/>
        <xdr:cNvCxnSpPr/>
      </xdr:nvCxnSpPr>
      <xdr:spPr>
        <a:xfrm>
          <a:off x="14287500" y="10869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06" name="【学校施設】&#10;有形固定資産減価償却率最大値テキスト"/>
        <xdr:cNvSpPr txBox="1"/>
      </xdr:nvSpPr>
      <xdr:spPr>
        <a:xfrm>
          <a:off x="14414500" y="911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07" name="直線コネクタ 506"/>
        <xdr:cNvCxnSpPr/>
      </xdr:nvCxnSpPr>
      <xdr:spPr>
        <a:xfrm>
          <a:off x="14287500" y="93361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08" name="【学校施設】&#10;有形固定資産減価償却率平均値テキスト"/>
        <xdr:cNvSpPr txBox="1"/>
      </xdr:nvSpPr>
      <xdr:spPr>
        <a:xfrm>
          <a:off x="14414500" y="9902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09" name="フローチャート: 判断 508"/>
        <xdr:cNvSpPr/>
      </xdr:nvSpPr>
      <xdr:spPr>
        <a:xfrm>
          <a:off x="14325600" y="10050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47172</xdr:rowOff>
    </xdr:from>
    <xdr:to>
      <xdr:col>81</xdr:col>
      <xdr:colOff>101600</xdr:colOff>
      <xdr:row>60</xdr:row>
      <xdr:rowOff>148772</xdr:rowOff>
    </xdr:to>
    <xdr:sp macro="" textlink="">
      <xdr:nvSpPr>
        <xdr:cNvPr id="510" name="フローチャート: 判断 509"/>
        <xdr:cNvSpPr/>
      </xdr:nvSpPr>
      <xdr:spPr>
        <a:xfrm>
          <a:off x="1357884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11" name="フローチャート: 判断 510"/>
        <xdr:cNvSpPr/>
      </xdr:nvSpPr>
      <xdr:spPr>
        <a:xfrm>
          <a:off x="128041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12" name="フローチャート: 判断 511"/>
        <xdr:cNvSpPr/>
      </xdr:nvSpPr>
      <xdr:spPr>
        <a:xfrm>
          <a:off x="12029440" y="100794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169635</xdr:rowOff>
    </xdr:from>
    <xdr:to>
      <xdr:col>67</xdr:col>
      <xdr:colOff>101600</xdr:colOff>
      <xdr:row>60</xdr:row>
      <xdr:rowOff>99785</xdr:rowOff>
    </xdr:to>
    <xdr:sp macro="" textlink="">
      <xdr:nvSpPr>
        <xdr:cNvPr id="513" name="フローチャート: 判断 512"/>
        <xdr:cNvSpPr/>
      </xdr:nvSpPr>
      <xdr:spPr>
        <a:xfrm>
          <a:off x="11231880" y="1006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146776</xdr:rowOff>
    </xdr:from>
    <xdr:to>
      <xdr:col>85</xdr:col>
      <xdr:colOff>177800</xdr:colOff>
      <xdr:row>64</xdr:row>
      <xdr:rowOff>76926</xdr:rowOff>
    </xdr:to>
    <xdr:sp macro="" textlink="">
      <xdr:nvSpPr>
        <xdr:cNvPr id="519" name="楕円 518"/>
        <xdr:cNvSpPr/>
      </xdr:nvSpPr>
      <xdr:spPr>
        <a:xfrm>
          <a:off x="14325600" y="107080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61703</xdr:rowOff>
    </xdr:from>
    <xdr:ext cx="405111" cy="259045"/>
    <xdr:sp macro="" textlink="">
      <xdr:nvSpPr>
        <xdr:cNvPr id="520" name="【学校施設】&#10;有形固定資産減価償却率該当値テキスト"/>
        <xdr:cNvSpPr txBox="1"/>
      </xdr:nvSpPr>
      <xdr:spPr>
        <a:xfrm>
          <a:off x="14414500" y="1062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140244</xdr:rowOff>
    </xdr:from>
    <xdr:to>
      <xdr:col>81</xdr:col>
      <xdr:colOff>101600</xdr:colOff>
      <xdr:row>64</xdr:row>
      <xdr:rowOff>70394</xdr:rowOff>
    </xdr:to>
    <xdr:sp macro="" textlink="">
      <xdr:nvSpPr>
        <xdr:cNvPr id="521" name="楕円 520"/>
        <xdr:cNvSpPr/>
      </xdr:nvSpPr>
      <xdr:spPr>
        <a:xfrm>
          <a:off x="13578840" y="1070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19594</xdr:rowOff>
    </xdr:from>
    <xdr:to>
      <xdr:col>85</xdr:col>
      <xdr:colOff>127000</xdr:colOff>
      <xdr:row>64</xdr:row>
      <xdr:rowOff>26126</xdr:rowOff>
    </xdr:to>
    <xdr:cxnSp macro="">
      <xdr:nvCxnSpPr>
        <xdr:cNvPr id="522" name="直線コネクタ 521"/>
        <xdr:cNvCxnSpPr/>
      </xdr:nvCxnSpPr>
      <xdr:spPr>
        <a:xfrm>
          <a:off x="13629640" y="10748554"/>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143510</xdr:rowOff>
    </xdr:from>
    <xdr:to>
      <xdr:col>76</xdr:col>
      <xdr:colOff>165100</xdr:colOff>
      <xdr:row>64</xdr:row>
      <xdr:rowOff>73660</xdr:rowOff>
    </xdr:to>
    <xdr:sp macro="" textlink="">
      <xdr:nvSpPr>
        <xdr:cNvPr id="523" name="楕円 522"/>
        <xdr:cNvSpPr/>
      </xdr:nvSpPr>
      <xdr:spPr>
        <a:xfrm>
          <a:off x="12804140" y="10704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19594</xdr:rowOff>
    </xdr:from>
    <xdr:to>
      <xdr:col>81</xdr:col>
      <xdr:colOff>50800</xdr:colOff>
      <xdr:row>64</xdr:row>
      <xdr:rowOff>22860</xdr:rowOff>
    </xdr:to>
    <xdr:cxnSp macro="">
      <xdr:nvCxnSpPr>
        <xdr:cNvPr id="524" name="直線コネクタ 523"/>
        <xdr:cNvCxnSpPr/>
      </xdr:nvCxnSpPr>
      <xdr:spPr>
        <a:xfrm flipV="1">
          <a:off x="12854940" y="1074855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127181</xdr:rowOff>
    </xdr:from>
    <xdr:to>
      <xdr:col>72</xdr:col>
      <xdr:colOff>38100</xdr:colOff>
      <xdr:row>64</xdr:row>
      <xdr:rowOff>57331</xdr:rowOff>
    </xdr:to>
    <xdr:sp macro="" textlink="">
      <xdr:nvSpPr>
        <xdr:cNvPr id="525" name="楕円 524"/>
        <xdr:cNvSpPr/>
      </xdr:nvSpPr>
      <xdr:spPr>
        <a:xfrm>
          <a:off x="12029440" y="106885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6531</xdr:rowOff>
    </xdr:from>
    <xdr:to>
      <xdr:col>76</xdr:col>
      <xdr:colOff>114300</xdr:colOff>
      <xdr:row>64</xdr:row>
      <xdr:rowOff>22860</xdr:rowOff>
    </xdr:to>
    <xdr:cxnSp macro="">
      <xdr:nvCxnSpPr>
        <xdr:cNvPr id="526" name="直線コネクタ 525"/>
        <xdr:cNvCxnSpPr/>
      </xdr:nvCxnSpPr>
      <xdr:spPr>
        <a:xfrm>
          <a:off x="12072620" y="10735491"/>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165299</xdr:rowOff>
    </xdr:from>
    <xdr:ext cx="405111" cy="259045"/>
    <xdr:sp macro="" textlink="">
      <xdr:nvSpPr>
        <xdr:cNvPr id="527" name="n_1aveValue【学校施設】&#10;有形固定資産減価償却率"/>
        <xdr:cNvSpPr txBox="1"/>
      </xdr:nvSpPr>
      <xdr:spPr>
        <a:xfrm>
          <a:off x="1343724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28" name="n_2aveValue【学校施設】&#10;有形固定資産減価償却率"/>
        <xdr:cNvSpPr txBox="1"/>
      </xdr:nvSpPr>
      <xdr:spPr>
        <a:xfrm>
          <a:off x="1267524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529" name="n_3aveValue【学校施設】&#10;有形固定資産減価償却率"/>
        <xdr:cNvSpPr txBox="1"/>
      </xdr:nvSpPr>
      <xdr:spPr>
        <a:xfrm>
          <a:off x="1190054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116312</xdr:rowOff>
    </xdr:from>
    <xdr:ext cx="405111" cy="259045"/>
    <xdr:sp macro="" textlink="">
      <xdr:nvSpPr>
        <xdr:cNvPr id="530" name="n_4aveValue【学校施設】&#10;有形固定資産減価償却率"/>
        <xdr:cNvSpPr txBox="1"/>
      </xdr:nvSpPr>
      <xdr:spPr>
        <a:xfrm>
          <a:off x="11102984" y="983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61521</xdr:rowOff>
    </xdr:from>
    <xdr:ext cx="405111" cy="259045"/>
    <xdr:sp macro="" textlink="">
      <xdr:nvSpPr>
        <xdr:cNvPr id="531" name="n_1mainValue【学校施設】&#10;有形固定資産減価償却率"/>
        <xdr:cNvSpPr txBox="1"/>
      </xdr:nvSpPr>
      <xdr:spPr>
        <a:xfrm>
          <a:off x="13437244" y="1079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64787</xdr:rowOff>
    </xdr:from>
    <xdr:ext cx="405111" cy="259045"/>
    <xdr:sp macro="" textlink="">
      <xdr:nvSpPr>
        <xdr:cNvPr id="532" name="n_2mainValue【学校施設】&#10;有形固定資産減価償却率"/>
        <xdr:cNvSpPr txBox="1"/>
      </xdr:nvSpPr>
      <xdr:spPr>
        <a:xfrm>
          <a:off x="126752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48458</xdr:rowOff>
    </xdr:from>
    <xdr:ext cx="405111" cy="259045"/>
    <xdr:sp macro="" textlink="">
      <xdr:nvSpPr>
        <xdr:cNvPr id="533" name="n_3mainValue【学校施設】&#10;有形固定資産減価償却率"/>
        <xdr:cNvSpPr txBox="1"/>
      </xdr:nvSpPr>
      <xdr:spPr>
        <a:xfrm>
          <a:off x="11900544" y="107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58" name="直線コネクタ 557"/>
        <xdr:cNvCxnSpPr/>
      </xdr:nvCxnSpPr>
      <xdr:spPr>
        <a:xfrm flipV="1">
          <a:off x="19509104" y="9561576"/>
          <a:ext cx="0" cy="129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59" name="【学校施設】&#10;一人当たり面積最小値テキスト"/>
        <xdr:cNvSpPr txBox="1"/>
      </xdr:nvSpPr>
      <xdr:spPr>
        <a:xfrm>
          <a:off x="19547840"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60" name="直線コネクタ 559"/>
        <xdr:cNvCxnSpPr/>
      </xdr:nvCxnSpPr>
      <xdr:spPr>
        <a:xfrm>
          <a:off x="19443700" y="10853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61" name="【学校施設】&#10;一人当たり面積最大値テキスト"/>
        <xdr:cNvSpPr txBox="1"/>
      </xdr:nvSpPr>
      <xdr:spPr>
        <a:xfrm>
          <a:off x="1954784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62" name="直線コネクタ 561"/>
        <xdr:cNvCxnSpPr/>
      </xdr:nvCxnSpPr>
      <xdr:spPr>
        <a:xfrm>
          <a:off x="19443700" y="95615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63" name="【学校施設】&#10;一人当たり面積平均値テキスト"/>
        <xdr:cNvSpPr txBox="1"/>
      </xdr:nvSpPr>
      <xdr:spPr>
        <a:xfrm>
          <a:off x="19547840" y="10513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64" name="フローチャート: 判断 563"/>
        <xdr:cNvSpPr/>
      </xdr:nvSpPr>
      <xdr:spPr>
        <a:xfrm>
          <a:off x="19458940" y="10658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93218</xdr:rowOff>
    </xdr:from>
    <xdr:to>
      <xdr:col>112</xdr:col>
      <xdr:colOff>38100</xdr:colOff>
      <xdr:row>64</xdr:row>
      <xdr:rowOff>23368</xdr:rowOff>
    </xdr:to>
    <xdr:sp macro="" textlink="">
      <xdr:nvSpPr>
        <xdr:cNvPr id="565" name="フローチャート: 判断 564"/>
        <xdr:cNvSpPr/>
      </xdr:nvSpPr>
      <xdr:spPr>
        <a:xfrm>
          <a:off x="18735040" y="10654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98933</xdr:rowOff>
    </xdr:from>
    <xdr:to>
      <xdr:col>107</xdr:col>
      <xdr:colOff>101600</xdr:colOff>
      <xdr:row>64</xdr:row>
      <xdr:rowOff>29083</xdr:rowOff>
    </xdr:to>
    <xdr:sp macro="" textlink="">
      <xdr:nvSpPr>
        <xdr:cNvPr id="566" name="フローチャート: 判断 565"/>
        <xdr:cNvSpPr/>
      </xdr:nvSpPr>
      <xdr:spPr>
        <a:xfrm>
          <a:off x="17937480" y="10660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89027</xdr:rowOff>
    </xdr:from>
    <xdr:to>
      <xdr:col>102</xdr:col>
      <xdr:colOff>165100</xdr:colOff>
      <xdr:row>64</xdr:row>
      <xdr:rowOff>19177</xdr:rowOff>
    </xdr:to>
    <xdr:sp macro="" textlink="">
      <xdr:nvSpPr>
        <xdr:cNvPr id="567" name="フローチャート: 判断 566"/>
        <xdr:cNvSpPr/>
      </xdr:nvSpPr>
      <xdr:spPr>
        <a:xfrm>
          <a:off x="17162780" y="106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87503</xdr:rowOff>
    </xdr:from>
    <xdr:to>
      <xdr:col>98</xdr:col>
      <xdr:colOff>38100</xdr:colOff>
      <xdr:row>64</xdr:row>
      <xdr:rowOff>17653</xdr:rowOff>
    </xdr:to>
    <xdr:sp macro="" textlink="">
      <xdr:nvSpPr>
        <xdr:cNvPr id="568" name="フローチャート: 判断 567"/>
        <xdr:cNvSpPr/>
      </xdr:nvSpPr>
      <xdr:spPr>
        <a:xfrm>
          <a:off x="16388080" y="106488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23876</xdr:rowOff>
    </xdr:from>
    <xdr:to>
      <xdr:col>116</xdr:col>
      <xdr:colOff>114300</xdr:colOff>
      <xdr:row>64</xdr:row>
      <xdr:rowOff>125476</xdr:rowOff>
    </xdr:to>
    <xdr:sp macro="" textlink="">
      <xdr:nvSpPr>
        <xdr:cNvPr id="574" name="楕円 573"/>
        <xdr:cNvSpPr/>
      </xdr:nvSpPr>
      <xdr:spPr>
        <a:xfrm>
          <a:off x="1945894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110253</xdr:rowOff>
    </xdr:from>
    <xdr:ext cx="469744" cy="259045"/>
    <xdr:sp macro="" textlink="">
      <xdr:nvSpPr>
        <xdr:cNvPr id="575" name="【学校施設】&#10;一人当たり面積該当値テキスト"/>
        <xdr:cNvSpPr txBox="1"/>
      </xdr:nvSpPr>
      <xdr:spPr>
        <a:xfrm>
          <a:off x="19547840" y="106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23114</xdr:rowOff>
    </xdr:from>
    <xdr:to>
      <xdr:col>112</xdr:col>
      <xdr:colOff>38100</xdr:colOff>
      <xdr:row>64</xdr:row>
      <xdr:rowOff>124714</xdr:rowOff>
    </xdr:to>
    <xdr:sp macro="" textlink="">
      <xdr:nvSpPr>
        <xdr:cNvPr id="576" name="楕円 575"/>
        <xdr:cNvSpPr/>
      </xdr:nvSpPr>
      <xdr:spPr>
        <a:xfrm>
          <a:off x="18735040" y="10752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73914</xdr:rowOff>
    </xdr:from>
    <xdr:to>
      <xdr:col>116</xdr:col>
      <xdr:colOff>63500</xdr:colOff>
      <xdr:row>64</xdr:row>
      <xdr:rowOff>74676</xdr:rowOff>
    </xdr:to>
    <xdr:cxnSp macro="">
      <xdr:nvCxnSpPr>
        <xdr:cNvPr id="577" name="直線コネクタ 576"/>
        <xdr:cNvCxnSpPr/>
      </xdr:nvCxnSpPr>
      <xdr:spPr>
        <a:xfrm>
          <a:off x="18778220" y="10802874"/>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21971</xdr:rowOff>
    </xdr:from>
    <xdr:to>
      <xdr:col>107</xdr:col>
      <xdr:colOff>101600</xdr:colOff>
      <xdr:row>64</xdr:row>
      <xdr:rowOff>123571</xdr:rowOff>
    </xdr:to>
    <xdr:sp macro="" textlink="">
      <xdr:nvSpPr>
        <xdr:cNvPr id="578" name="楕円 577"/>
        <xdr:cNvSpPr/>
      </xdr:nvSpPr>
      <xdr:spPr>
        <a:xfrm>
          <a:off x="1793748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72771</xdr:rowOff>
    </xdr:from>
    <xdr:to>
      <xdr:col>111</xdr:col>
      <xdr:colOff>177800</xdr:colOff>
      <xdr:row>64</xdr:row>
      <xdr:rowOff>73914</xdr:rowOff>
    </xdr:to>
    <xdr:cxnSp macro="">
      <xdr:nvCxnSpPr>
        <xdr:cNvPr id="579" name="直線コネクタ 578"/>
        <xdr:cNvCxnSpPr/>
      </xdr:nvCxnSpPr>
      <xdr:spPr>
        <a:xfrm>
          <a:off x="17988280" y="10801731"/>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22733</xdr:rowOff>
    </xdr:from>
    <xdr:to>
      <xdr:col>102</xdr:col>
      <xdr:colOff>165100</xdr:colOff>
      <xdr:row>64</xdr:row>
      <xdr:rowOff>124333</xdr:rowOff>
    </xdr:to>
    <xdr:sp macro="" textlink="">
      <xdr:nvSpPr>
        <xdr:cNvPr id="580" name="楕円 579"/>
        <xdr:cNvSpPr/>
      </xdr:nvSpPr>
      <xdr:spPr>
        <a:xfrm>
          <a:off x="17162780" y="107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72771</xdr:rowOff>
    </xdr:from>
    <xdr:to>
      <xdr:col>107</xdr:col>
      <xdr:colOff>50800</xdr:colOff>
      <xdr:row>64</xdr:row>
      <xdr:rowOff>73533</xdr:rowOff>
    </xdr:to>
    <xdr:cxnSp macro="">
      <xdr:nvCxnSpPr>
        <xdr:cNvPr id="581" name="直線コネクタ 580"/>
        <xdr:cNvCxnSpPr/>
      </xdr:nvCxnSpPr>
      <xdr:spPr>
        <a:xfrm flipV="1">
          <a:off x="17213580" y="10801731"/>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39895</xdr:rowOff>
    </xdr:from>
    <xdr:ext cx="469744" cy="259045"/>
    <xdr:sp macro="" textlink="">
      <xdr:nvSpPr>
        <xdr:cNvPr id="582" name="n_1aveValue【学校施設】&#10;一人当たり面積"/>
        <xdr:cNvSpPr txBox="1"/>
      </xdr:nvSpPr>
      <xdr:spPr>
        <a:xfrm>
          <a:off x="18561127" y="1043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45610</xdr:rowOff>
    </xdr:from>
    <xdr:ext cx="469744" cy="259045"/>
    <xdr:sp macro="" textlink="">
      <xdr:nvSpPr>
        <xdr:cNvPr id="583" name="n_2aveValue【学校施設】&#10;一人当たり面積"/>
        <xdr:cNvSpPr txBox="1"/>
      </xdr:nvSpPr>
      <xdr:spPr>
        <a:xfrm>
          <a:off x="1777626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35704</xdr:rowOff>
    </xdr:from>
    <xdr:ext cx="469744" cy="259045"/>
    <xdr:sp macro="" textlink="">
      <xdr:nvSpPr>
        <xdr:cNvPr id="584" name="n_3aveValue【学校施設】&#10;一人当たり面積"/>
        <xdr:cNvSpPr txBox="1"/>
      </xdr:nvSpPr>
      <xdr:spPr>
        <a:xfrm>
          <a:off x="17001567" y="104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34180</xdr:rowOff>
    </xdr:from>
    <xdr:ext cx="469744" cy="259045"/>
    <xdr:sp macro="" textlink="">
      <xdr:nvSpPr>
        <xdr:cNvPr id="585" name="n_4aveValue【学校施設】&#10;一人当たり面積"/>
        <xdr:cNvSpPr txBox="1"/>
      </xdr:nvSpPr>
      <xdr:spPr>
        <a:xfrm>
          <a:off x="16226867" y="1042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115841</xdr:rowOff>
    </xdr:from>
    <xdr:ext cx="469744" cy="259045"/>
    <xdr:sp macro="" textlink="">
      <xdr:nvSpPr>
        <xdr:cNvPr id="586" name="n_1mainValue【学校施設】&#10;一人当たり面積"/>
        <xdr:cNvSpPr txBox="1"/>
      </xdr:nvSpPr>
      <xdr:spPr>
        <a:xfrm>
          <a:off x="1856112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114698</xdr:rowOff>
    </xdr:from>
    <xdr:ext cx="469744" cy="259045"/>
    <xdr:sp macro="" textlink="">
      <xdr:nvSpPr>
        <xdr:cNvPr id="587" name="n_2mainValue【学校施設】&#10;一人当たり面積"/>
        <xdr:cNvSpPr txBox="1"/>
      </xdr:nvSpPr>
      <xdr:spPr>
        <a:xfrm>
          <a:off x="1777626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115460</xdr:rowOff>
    </xdr:from>
    <xdr:ext cx="469744" cy="259045"/>
    <xdr:sp macro="" textlink="">
      <xdr:nvSpPr>
        <xdr:cNvPr id="588" name="n_3mainValue【学校施設】&#10;一人当たり面積"/>
        <xdr:cNvSpPr txBox="1"/>
      </xdr:nvSpPr>
      <xdr:spPr>
        <a:xfrm>
          <a:off x="17001567" y="108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13" name="直線コネクタ 612"/>
        <xdr:cNvCxnSpPr/>
      </xdr:nvCxnSpPr>
      <xdr:spPr>
        <a:xfrm flipV="1">
          <a:off x="14375764" y="12969241"/>
          <a:ext cx="0" cy="1562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4"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5" name="直線コネクタ 614"/>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16" name="【児童館】&#10;有形固定資産減価償却率最大値テキスト"/>
        <xdr:cNvSpPr txBox="1"/>
      </xdr:nvSpPr>
      <xdr:spPr>
        <a:xfrm>
          <a:off x="14414500" y="1274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17" name="直線コネクタ 616"/>
        <xdr:cNvCxnSpPr/>
      </xdr:nvCxnSpPr>
      <xdr:spPr>
        <a:xfrm>
          <a:off x="1428750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18" name="【児童館】&#10;有形固定資産減価償却率平均値テキスト"/>
        <xdr:cNvSpPr txBox="1"/>
      </xdr:nvSpPr>
      <xdr:spPr>
        <a:xfrm>
          <a:off x="14414500" y="13653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19" name="フローチャート: 判断 618"/>
        <xdr:cNvSpPr/>
      </xdr:nvSpPr>
      <xdr:spPr>
        <a:xfrm>
          <a:off x="14325600" y="136747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20" name="フローチャート: 判断 619"/>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1" name="フローチャート: 判断 620"/>
        <xdr:cNvSpPr/>
      </xdr:nvSpPr>
      <xdr:spPr>
        <a:xfrm>
          <a:off x="1280414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22" name="フローチャート: 判断 621"/>
        <xdr:cNvSpPr/>
      </xdr:nvSpPr>
      <xdr:spPr>
        <a:xfrm>
          <a:off x="12029440" y="136080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23" name="フローチャート: 判断 622"/>
        <xdr:cNvSpPr/>
      </xdr:nvSpPr>
      <xdr:spPr>
        <a:xfrm>
          <a:off x="1123188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29" name="楕円 628"/>
        <xdr:cNvSpPr/>
      </xdr:nvSpPr>
      <xdr:spPr>
        <a:xfrm>
          <a:off x="14325600" y="13520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630" name="【児童館】&#10;有形固定資産減価償却率該当値テキスト"/>
        <xdr:cNvSpPr txBox="1"/>
      </xdr:nvSpPr>
      <xdr:spPr>
        <a:xfrm>
          <a:off x="14414500"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92075</xdr:rowOff>
    </xdr:from>
    <xdr:to>
      <xdr:col>81</xdr:col>
      <xdr:colOff>101600</xdr:colOff>
      <xdr:row>82</xdr:row>
      <xdr:rowOff>22225</xdr:rowOff>
    </xdr:to>
    <xdr:sp macro="" textlink="">
      <xdr:nvSpPr>
        <xdr:cNvPr id="631" name="楕円 630"/>
        <xdr:cNvSpPr/>
      </xdr:nvSpPr>
      <xdr:spPr>
        <a:xfrm>
          <a:off x="13578840" y="1367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142875</xdr:rowOff>
    </xdr:to>
    <xdr:cxnSp macro="">
      <xdr:nvCxnSpPr>
        <xdr:cNvPr id="632" name="直線コネクタ 631"/>
        <xdr:cNvCxnSpPr/>
      </xdr:nvCxnSpPr>
      <xdr:spPr>
        <a:xfrm flipV="1">
          <a:off x="13629640" y="13571220"/>
          <a:ext cx="74676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33" name="楕円 632"/>
        <xdr:cNvSpPr/>
      </xdr:nvSpPr>
      <xdr:spPr>
        <a:xfrm>
          <a:off x="1280414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142875</xdr:rowOff>
    </xdr:to>
    <xdr:cxnSp macro="">
      <xdr:nvCxnSpPr>
        <xdr:cNvPr id="634" name="直線コネクタ 633"/>
        <xdr:cNvCxnSpPr/>
      </xdr:nvCxnSpPr>
      <xdr:spPr>
        <a:xfrm>
          <a:off x="12854940" y="1368171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12064</xdr:rowOff>
    </xdr:from>
    <xdr:to>
      <xdr:col>72</xdr:col>
      <xdr:colOff>38100</xdr:colOff>
      <xdr:row>81</xdr:row>
      <xdr:rowOff>113664</xdr:rowOff>
    </xdr:to>
    <xdr:sp macro="" textlink="">
      <xdr:nvSpPr>
        <xdr:cNvPr id="635" name="楕円 634"/>
        <xdr:cNvSpPr/>
      </xdr:nvSpPr>
      <xdr:spPr>
        <a:xfrm>
          <a:off x="12029440" y="13590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62864</xdr:rowOff>
    </xdr:from>
    <xdr:to>
      <xdr:col>76</xdr:col>
      <xdr:colOff>114300</xdr:colOff>
      <xdr:row>81</xdr:row>
      <xdr:rowOff>102870</xdr:rowOff>
    </xdr:to>
    <xdr:cxnSp macro="">
      <xdr:nvCxnSpPr>
        <xdr:cNvPr id="636" name="直線コネクタ 635"/>
        <xdr:cNvCxnSpPr/>
      </xdr:nvCxnSpPr>
      <xdr:spPr>
        <a:xfrm>
          <a:off x="12072620" y="13641704"/>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37" name="n_1aveValue【児童館】&#10;有形固定資産減価償却率"/>
        <xdr:cNvSpPr txBox="1"/>
      </xdr:nvSpPr>
      <xdr:spPr>
        <a:xfrm>
          <a:off x="1343724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38" name="n_2aveValue【児童館】&#10;有形固定資産減価償却率"/>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121938</xdr:rowOff>
    </xdr:from>
    <xdr:ext cx="405111" cy="259045"/>
    <xdr:sp macro="" textlink="">
      <xdr:nvSpPr>
        <xdr:cNvPr id="639" name="n_3aveValue【児童館】&#10;有形固定資産減価償却率"/>
        <xdr:cNvSpPr txBox="1"/>
      </xdr:nvSpPr>
      <xdr:spPr>
        <a:xfrm>
          <a:off x="1190054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40" name="n_4aveValue【児童館】&#10;有形固定資産減価償却率"/>
        <xdr:cNvSpPr txBox="1"/>
      </xdr:nvSpPr>
      <xdr:spPr>
        <a:xfrm>
          <a:off x="1110298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38752</xdr:rowOff>
    </xdr:from>
    <xdr:ext cx="405111" cy="259045"/>
    <xdr:sp macro="" textlink="">
      <xdr:nvSpPr>
        <xdr:cNvPr id="641" name="n_1mainValue【児童館】&#10;有形固定資産減価償却率"/>
        <xdr:cNvSpPr txBox="1"/>
      </xdr:nvSpPr>
      <xdr:spPr>
        <a:xfrm>
          <a:off x="13437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642" name="n_2mainValue【児童館】&#10;有形固定資産減価償却率"/>
        <xdr:cNvSpPr txBox="1"/>
      </xdr:nvSpPr>
      <xdr:spPr>
        <a:xfrm>
          <a:off x="12675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130191</xdr:rowOff>
    </xdr:from>
    <xdr:ext cx="405111" cy="259045"/>
    <xdr:sp macro="" textlink="">
      <xdr:nvSpPr>
        <xdr:cNvPr id="643" name="n_3mainValue【児童館】&#10;有形固定資産減価償却率"/>
        <xdr:cNvSpPr txBox="1"/>
      </xdr:nvSpPr>
      <xdr:spPr>
        <a:xfrm>
          <a:off x="119005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67" name="直線コネクタ 666"/>
        <xdr:cNvCxnSpPr/>
      </xdr:nvCxnSpPr>
      <xdr:spPr>
        <a:xfrm flipV="1">
          <a:off x="19509104" y="130416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8"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9" name="直線コネクタ 668"/>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70" name="【児童館】&#10;一人当たり面積最大値テキスト"/>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1" name="直線コネクタ 670"/>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72" name="【児童館】&#10;一人当たり面積平均値テキスト"/>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3" name="フローチャート: 判断 672"/>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74" name="フローチャート: 判断 673"/>
        <xdr:cNvSpPr/>
      </xdr:nvSpPr>
      <xdr:spPr>
        <a:xfrm>
          <a:off x="1873504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75" name="フローチャート: 判断 674"/>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76" name="フローチャート: 判断 675"/>
        <xdr:cNvSpPr/>
      </xdr:nvSpPr>
      <xdr:spPr>
        <a:xfrm>
          <a:off x="171627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77" name="フローチャート: 判断 676"/>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83" name="楕円 682"/>
        <xdr:cNvSpPr/>
      </xdr:nvSpPr>
      <xdr:spPr>
        <a:xfrm>
          <a:off x="1945894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84" name="【児童館】&#10;一人当たり面積該当値テキスト"/>
        <xdr:cNvSpPr txBox="1"/>
      </xdr:nvSpPr>
      <xdr:spPr>
        <a:xfrm>
          <a:off x="19547840"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85" name="楕円 684"/>
        <xdr:cNvSpPr/>
      </xdr:nvSpPr>
      <xdr:spPr>
        <a:xfrm>
          <a:off x="1873504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86" name="直線コネクタ 685"/>
        <xdr:cNvCxnSpPr/>
      </xdr:nvCxnSpPr>
      <xdr:spPr>
        <a:xfrm>
          <a:off x="18778220" y="13525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87" name="楕円 686"/>
        <xdr:cNvSpPr/>
      </xdr:nvSpPr>
      <xdr:spPr>
        <a:xfrm>
          <a:off x="1793748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88" name="直線コネクタ 687"/>
        <xdr:cNvCxnSpPr/>
      </xdr:nvCxnSpPr>
      <xdr:spPr>
        <a:xfrm>
          <a:off x="17988280" y="13525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689" name="楕円 688"/>
        <xdr:cNvSpPr/>
      </xdr:nvSpPr>
      <xdr:spPr>
        <a:xfrm>
          <a:off x="1716278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690" name="直線コネクタ 689"/>
        <xdr:cNvCxnSpPr/>
      </xdr:nvCxnSpPr>
      <xdr:spPr>
        <a:xfrm>
          <a:off x="17213580" y="135255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91" name="n_1aveValue【児童館】&#10;一人当たり面積"/>
        <xdr:cNvSpPr txBox="1"/>
      </xdr:nvSpPr>
      <xdr:spPr>
        <a:xfrm>
          <a:off x="1856112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92" name="n_2aveValue【児童館】&#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693" name="n_3aveValue【児童館】&#10;一人当たり面積"/>
        <xdr:cNvSpPr txBox="1"/>
      </xdr:nvSpPr>
      <xdr:spPr>
        <a:xfrm>
          <a:off x="170015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94" name="n_4aveValue【児童館】&#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95" name="n_1mainValue【児童館】&#10;一人当たり面積"/>
        <xdr:cNvSpPr txBox="1"/>
      </xdr:nvSpPr>
      <xdr:spPr>
        <a:xfrm>
          <a:off x="1856112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96" name="n_2mainValue【児童館】&#10;一人当たり面積"/>
        <xdr:cNvSpPr txBox="1"/>
      </xdr:nvSpPr>
      <xdr:spPr>
        <a:xfrm>
          <a:off x="1777626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697" name="n_3mainValue【児童館】&#10;一人当たり面積"/>
        <xdr:cNvSpPr txBox="1"/>
      </xdr:nvSpPr>
      <xdr:spPr>
        <a:xfrm>
          <a:off x="1700156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0" name="テキスト ボックス 709"/>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8" name="テキスト ボックス 71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22" name="直線コネクタ 721"/>
        <xdr:cNvCxnSpPr/>
      </xdr:nvCxnSpPr>
      <xdr:spPr>
        <a:xfrm flipV="1">
          <a:off x="14375764" y="1693354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23" name="【公民館】&#10;有形固定資産減価償却率最小値テキスト"/>
        <xdr:cNvSpPr txBox="1"/>
      </xdr:nvSpPr>
      <xdr:spPr>
        <a:xfrm>
          <a:off x="144145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24" name="直線コネクタ 723"/>
        <xdr:cNvCxnSpPr/>
      </xdr:nvCxnSpPr>
      <xdr:spPr>
        <a:xfrm>
          <a:off x="14287500" y="1805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25" name="【公民館】&#10;有形固定資産減価償却率最大値テキスト"/>
        <xdr:cNvSpPr txBox="1"/>
      </xdr:nvSpPr>
      <xdr:spPr>
        <a:xfrm>
          <a:off x="14414500" y="1671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26" name="直線コネクタ 725"/>
        <xdr:cNvCxnSpPr/>
      </xdr:nvCxnSpPr>
      <xdr:spPr>
        <a:xfrm>
          <a:off x="14287500" y="1693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27" name="【公民館】&#10;有形固定資産減価償却率平均値テキスト"/>
        <xdr:cNvSpPr txBox="1"/>
      </xdr:nvSpPr>
      <xdr:spPr>
        <a:xfrm>
          <a:off x="14414500" y="173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28" name="フローチャート: 判断 727"/>
        <xdr:cNvSpPr/>
      </xdr:nvSpPr>
      <xdr:spPr>
        <a:xfrm>
          <a:off x="14325600" y="174656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9" name="フローチャート: 判断 728"/>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30" name="フローチャート: 判断 729"/>
        <xdr:cNvSpPr/>
      </xdr:nvSpPr>
      <xdr:spPr>
        <a:xfrm>
          <a:off x="12804140" y="17374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31" name="フローチャート: 判断 730"/>
        <xdr:cNvSpPr/>
      </xdr:nvSpPr>
      <xdr:spPr>
        <a:xfrm>
          <a:off x="12029440" y="173913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32" name="フローチャート: 判断 731"/>
        <xdr:cNvSpPr/>
      </xdr:nvSpPr>
      <xdr:spPr>
        <a:xfrm>
          <a:off x="11231880" y="17366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738" name="楕円 737"/>
        <xdr:cNvSpPr/>
      </xdr:nvSpPr>
      <xdr:spPr>
        <a:xfrm>
          <a:off x="14325600" y="176885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739" name="【公民館】&#10;有形固定資産減価償却率該当値テキスト"/>
        <xdr:cNvSpPr txBox="1"/>
      </xdr:nvSpPr>
      <xdr:spPr>
        <a:xfrm>
          <a:off x="14414500"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40" name="楕円 739"/>
        <xdr:cNvSpPr/>
      </xdr:nvSpPr>
      <xdr:spPr>
        <a:xfrm>
          <a:off x="135788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137161</xdr:rowOff>
    </xdr:to>
    <xdr:cxnSp macro="">
      <xdr:nvCxnSpPr>
        <xdr:cNvPr id="741" name="直線コネクタ 740"/>
        <xdr:cNvCxnSpPr/>
      </xdr:nvCxnSpPr>
      <xdr:spPr>
        <a:xfrm>
          <a:off x="13629640" y="17701261"/>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42" name="楕円 741"/>
        <xdr:cNvSpPr/>
      </xdr:nvSpPr>
      <xdr:spPr>
        <a:xfrm>
          <a:off x="1280414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99061</xdr:rowOff>
    </xdr:to>
    <xdr:cxnSp macro="">
      <xdr:nvCxnSpPr>
        <xdr:cNvPr id="743" name="直線コネクタ 742"/>
        <xdr:cNvCxnSpPr/>
      </xdr:nvCxnSpPr>
      <xdr:spPr>
        <a:xfrm>
          <a:off x="12854940" y="1766316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744" name="楕円 743"/>
        <xdr:cNvSpPr/>
      </xdr:nvSpPr>
      <xdr:spPr>
        <a:xfrm>
          <a:off x="12029440" y="17578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745" name="直線コネクタ 744"/>
        <xdr:cNvCxnSpPr/>
      </xdr:nvCxnSpPr>
      <xdr:spPr>
        <a:xfrm>
          <a:off x="12072620" y="1762506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46" name="n_1aveValue【公民館】&#10;有形固定資産減価償却率"/>
        <xdr:cNvSpPr txBox="1"/>
      </xdr:nvSpPr>
      <xdr:spPr>
        <a:xfrm>
          <a:off x="1343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47" name="n_2aveValue【公民館】&#10;有形固定資産減価償却率"/>
        <xdr:cNvSpPr txBox="1"/>
      </xdr:nvSpPr>
      <xdr:spPr>
        <a:xfrm>
          <a:off x="12675244" y="171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48" name="n_3aveValue【公民館】&#10;有形固定資産減価償却率"/>
        <xdr:cNvSpPr txBox="1"/>
      </xdr:nvSpPr>
      <xdr:spPr>
        <a:xfrm>
          <a:off x="1190054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49" name="n_4aveValue【公民館】&#10;有形固定資産減価償却率"/>
        <xdr:cNvSpPr txBox="1"/>
      </xdr:nvSpPr>
      <xdr:spPr>
        <a:xfrm>
          <a:off x="11102984"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750" name="n_1mainValue【公民館】&#10;有形固定資産減価償却率"/>
        <xdr:cNvSpPr txBox="1"/>
      </xdr:nvSpPr>
      <xdr:spPr>
        <a:xfrm>
          <a:off x="13437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51" name="n_2mainValue【公民館】&#10;有形固定資産減価償却率"/>
        <xdr:cNvSpPr txBox="1"/>
      </xdr:nvSpPr>
      <xdr:spPr>
        <a:xfrm>
          <a:off x="126752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752" name="n_3mainValue【公民館】&#10;有形固定資産減価償却率"/>
        <xdr:cNvSpPr txBox="1"/>
      </xdr:nvSpPr>
      <xdr:spPr>
        <a:xfrm>
          <a:off x="119005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78" name="直線コネクタ 777"/>
        <xdr:cNvCxnSpPr/>
      </xdr:nvCxnSpPr>
      <xdr:spPr>
        <a:xfrm flipV="1">
          <a:off x="19509104" y="1687285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9"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80" name="直線コネクタ 779"/>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81" name="【公民館】&#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82" name="直線コネクタ 781"/>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83" name="【公民館】&#10;一人当たり面積平均値テキスト"/>
        <xdr:cNvSpPr txBox="1"/>
      </xdr:nvSpPr>
      <xdr:spPr>
        <a:xfrm>
          <a:off x="19547840" y="17630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84" name="フローチャート: 判断 783"/>
        <xdr:cNvSpPr/>
      </xdr:nvSpPr>
      <xdr:spPr>
        <a:xfrm>
          <a:off x="1945894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164193</xdr:rowOff>
    </xdr:from>
    <xdr:to>
      <xdr:col>112</xdr:col>
      <xdr:colOff>38100</xdr:colOff>
      <xdr:row>102</xdr:row>
      <xdr:rowOff>94343</xdr:rowOff>
    </xdr:to>
    <xdr:sp macro="" textlink="">
      <xdr:nvSpPr>
        <xdr:cNvPr id="785" name="フローチャート: 判断 784"/>
        <xdr:cNvSpPr/>
      </xdr:nvSpPr>
      <xdr:spPr>
        <a:xfrm>
          <a:off x="18735040" y="17095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58057</xdr:rowOff>
    </xdr:from>
    <xdr:to>
      <xdr:col>107</xdr:col>
      <xdr:colOff>101600</xdr:colOff>
      <xdr:row>102</xdr:row>
      <xdr:rowOff>159657</xdr:rowOff>
    </xdr:to>
    <xdr:sp macro="" textlink="">
      <xdr:nvSpPr>
        <xdr:cNvPr id="786" name="フローチャート: 判断 785"/>
        <xdr:cNvSpPr/>
      </xdr:nvSpPr>
      <xdr:spPr>
        <a:xfrm>
          <a:off x="17937480" y="1715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25400</xdr:rowOff>
    </xdr:from>
    <xdr:to>
      <xdr:col>102</xdr:col>
      <xdr:colOff>165100</xdr:colOff>
      <xdr:row>102</xdr:row>
      <xdr:rowOff>127000</xdr:rowOff>
    </xdr:to>
    <xdr:sp macro="" textlink="">
      <xdr:nvSpPr>
        <xdr:cNvPr id="787" name="フローチャート: 判断 786"/>
        <xdr:cNvSpPr/>
      </xdr:nvSpPr>
      <xdr:spPr>
        <a:xfrm>
          <a:off x="1716278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41729</xdr:rowOff>
    </xdr:from>
    <xdr:to>
      <xdr:col>98</xdr:col>
      <xdr:colOff>38100</xdr:colOff>
      <xdr:row>102</xdr:row>
      <xdr:rowOff>143329</xdr:rowOff>
    </xdr:to>
    <xdr:sp macro="" textlink="">
      <xdr:nvSpPr>
        <xdr:cNvPr id="788" name="フローチャート: 判断 787"/>
        <xdr:cNvSpPr/>
      </xdr:nvSpPr>
      <xdr:spPr>
        <a:xfrm>
          <a:off x="16388080" y="171410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90714</xdr:rowOff>
    </xdr:from>
    <xdr:to>
      <xdr:col>116</xdr:col>
      <xdr:colOff>114300</xdr:colOff>
      <xdr:row>103</xdr:row>
      <xdr:rowOff>20864</xdr:rowOff>
    </xdr:to>
    <xdr:sp macro="" textlink="">
      <xdr:nvSpPr>
        <xdr:cNvPr id="794" name="楕円 793"/>
        <xdr:cNvSpPr/>
      </xdr:nvSpPr>
      <xdr:spPr>
        <a:xfrm>
          <a:off x="1945894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113591</xdr:rowOff>
    </xdr:from>
    <xdr:ext cx="469744" cy="259045"/>
    <xdr:sp macro="" textlink="">
      <xdr:nvSpPr>
        <xdr:cNvPr id="795" name="【公民館】&#10;一人当たり面積該当値テキスト"/>
        <xdr:cNvSpPr txBox="1"/>
      </xdr:nvSpPr>
      <xdr:spPr>
        <a:xfrm>
          <a:off x="19547840" y="170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796" name="楕円 795"/>
        <xdr:cNvSpPr/>
      </xdr:nvSpPr>
      <xdr:spPr>
        <a:xfrm>
          <a:off x="18735040" y="17189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141514</xdr:rowOff>
    </xdr:from>
    <xdr:to>
      <xdr:col>116</xdr:col>
      <xdr:colOff>63500</xdr:colOff>
      <xdr:row>102</xdr:row>
      <xdr:rowOff>141514</xdr:rowOff>
    </xdr:to>
    <xdr:cxnSp macro="">
      <xdr:nvCxnSpPr>
        <xdr:cNvPr id="797" name="直線コネクタ 796"/>
        <xdr:cNvCxnSpPr/>
      </xdr:nvCxnSpPr>
      <xdr:spPr>
        <a:xfrm>
          <a:off x="18778220" y="1724079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74386</xdr:rowOff>
    </xdr:from>
    <xdr:to>
      <xdr:col>107</xdr:col>
      <xdr:colOff>101600</xdr:colOff>
      <xdr:row>103</xdr:row>
      <xdr:rowOff>4536</xdr:rowOff>
    </xdr:to>
    <xdr:sp macro="" textlink="">
      <xdr:nvSpPr>
        <xdr:cNvPr id="798" name="楕円 797"/>
        <xdr:cNvSpPr/>
      </xdr:nvSpPr>
      <xdr:spPr>
        <a:xfrm>
          <a:off x="17937480" y="17173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125186</xdr:rowOff>
    </xdr:from>
    <xdr:to>
      <xdr:col>111</xdr:col>
      <xdr:colOff>177800</xdr:colOff>
      <xdr:row>102</xdr:row>
      <xdr:rowOff>141514</xdr:rowOff>
    </xdr:to>
    <xdr:cxnSp macro="">
      <xdr:nvCxnSpPr>
        <xdr:cNvPr id="799" name="直線コネクタ 798"/>
        <xdr:cNvCxnSpPr/>
      </xdr:nvCxnSpPr>
      <xdr:spPr>
        <a:xfrm>
          <a:off x="17988280" y="1722446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90714</xdr:rowOff>
    </xdr:from>
    <xdr:to>
      <xdr:col>102</xdr:col>
      <xdr:colOff>165100</xdr:colOff>
      <xdr:row>103</xdr:row>
      <xdr:rowOff>20864</xdr:rowOff>
    </xdr:to>
    <xdr:sp macro="" textlink="">
      <xdr:nvSpPr>
        <xdr:cNvPr id="800" name="楕円 799"/>
        <xdr:cNvSpPr/>
      </xdr:nvSpPr>
      <xdr:spPr>
        <a:xfrm>
          <a:off x="1716278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125186</xdr:rowOff>
    </xdr:from>
    <xdr:to>
      <xdr:col>107</xdr:col>
      <xdr:colOff>50800</xdr:colOff>
      <xdr:row>102</xdr:row>
      <xdr:rowOff>141514</xdr:rowOff>
    </xdr:to>
    <xdr:cxnSp macro="">
      <xdr:nvCxnSpPr>
        <xdr:cNvPr id="801" name="直線コネクタ 800"/>
        <xdr:cNvCxnSpPr/>
      </xdr:nvCxnSpPr>
      <xdr:spPr>
        <a:xfrm flipV="1">
          <a:off x="17213580" y="17224466"/>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110870</xdr:rowOff>
    </xdr:from>
    <xdr:ext cx="469744" cy="259045"/>
    <xdr:sp macro="" textlink="">
      <xdr:nvSpPr>
        <xdr:cNvPr id="802" name="n_1aveValue【公民館】&#10;一人当たり面積"/>
        <xdr:cNvSpPr txBox="1"/>
      </xdr:nvSpPr>
      <xdr:spPr>
        <a:xfrm>
          <a:off x="18561127" y="168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803" name="n_2aveValue【公民館】&#10;一人当たり面積"/>
        <xdr:cNvSpPr txBox="1"/>
      </xdr:nvSpPr>
      <xdr:spPr>
        <a:xfrm>
          <a:off x="17776267" y="1693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143527</xdr:rowOff>
    </xdr:from>
    <xdr:ext cx="469744" cy="259045"/>
    <xdr:sp macro="" textlink="">
      <xdr:nvSpPr>
        <xdr:cNvPr id="804" name="n_3aveValue【公民館】&#10;一人当たり面積"/>
        <xdr:cNvSpPr txBox="1"/>
      </xdr:nvSpPr>
      <xdr:spPr>
        <a:xfrm>
          <a:off x="1700156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159856</xdr:rowOff>
    </xdr:from>
    <xdr:ext cx="469744" cy="259045"/>
    <xdr:sp macro="" textlink="">
      <xdr:nvSpPr>
        <xdr:cNvPr id="805" name="n_4aveValue【公民館】&#10;一人当たり面積"/>
        <xdr:cNvSpPr txBox="1"/>
      </xdr:nvSpPr>
      <xdr:spPr>
        <a:xfrm>
          <a:off x="16226867" y="169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11991</xdr:rowOff>
    </xdr:from>
    <xdr:ext cx="469744" cy="259045"/>
    <xdr:sp macro="" textlink="">
      <xdr:nvSpPr>
        <xdr:cNvPr id="806" name="n_1mainValue【公民館】&#10;一人当たり面積"/>
        <xdr:cNvSpPr txBox="1"/>
      </xdr:nvSpPr>
      <xdr:spPr>
        <a:xfrm>
          <a:off x="18561127" y="172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167113</xdr:rowOff>
    </xdr:from>
    <xdr:ext cx="469744" cy="259045"/>
    <xdr:sp macro="" textlink="">
      <xdr:nvSpPr>
        <xdr:cNvPr id="807" name="n_2mainValue【公民館】&#10;一人当たり面積"/>
        <xdr:cNvSpPr txBox="1"/>
      </xdr:nvSpPr>
      <xdr:spPr>
        <a:xfrm>
          <a:off x="17776267" y="172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11991</xdr:rowOff>
    </xdr:from>
    <xdr:ext cx="469744" cy="259045"/>
    <xdr:sp macro="" textlink="">
      <xdr:nvSpPr>
        <xdr:cNvPr id="808" name="n_3mainValue【公民館】&#10;一人当たり面積"/>
        <xdr:cNvSpPr txBox="1"/>
      </xdr:nvSpPr>
      <xdr:spPr>
        <a:xfrm>
          <a:off x="17001567" y="172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類似団体内平均値に比べ、特に学校施設の有形固定資産減価償却率が高い。</a:t>
          </a:r>
        </a:p>
        <a:p>
          <a:r>
            <a:rPr kumimoji="1" lang="ja-JP" altLang="en-US" sz="1300">
              <a:latin typeface="ＭＳ Ｐゴシック" panose="020B0600070205080204" pitchFamily="50" charset="-128"/>
              <a:ea typeface="ＭＳ Ｐゴシック" panose="020B0600070205080204" pitchFamily="50" charset="-128"/>
            </a:rPr>
            <a:t>小学校・中学校ともに昭和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年代に集中して整備されていることから、平成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年時点で、約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割の建物が築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086225" y="565785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12496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12496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02082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124960" y="593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03606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312160" y="6018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164465</xdr:rowOff>
    </xdr:from>
    <xdr:to>
      <xdr:col>15</xdr:col>
      <xdr:colOff>101600</xdr:colOff>
      <xdr:row>36</xdr:row>
      <xdr:rowOff>94615</xdr:rowOff>
    </xdr:to>
    <xdr:sp macro="" textlink="">
      <xdr:nvSpPr>
        <xdr:cNvPr id="65" name="フローチャート: 判断 64"/>
        <xdr:cNvSpPr/>
      </xdr:nvSpPr>
      <xdr:spPr>
        <a:xfrm>
          <a:off x="2514600" y="603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xdr:cNvSpPr/>
      </xdr:nvSpPr>
      <xdr:spPr>
        <a:xfrm>
          <a:off x="1739900" y="5982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139700</xdr:rowOff>
    </xdr:from>
    <xdr:to>
      <xdr:col>6</xdr:col>
      <xdr:colOff>38100</xdr:colOff>
      <xdr:row>36</xdr:row>
      <xdr:rowOff>69850</xdr:rowOff>
    </xdr:to>
    <xdr:sp macro="" textlink="">
      <xdr:nvSpPr>
        <xdr:cNvPr id="67" name="フローチャート: 判断 66"/>
        <xdr:cNvSpPr/>
      </xdr:nvSpPr>
      <xdr:spPr>
        <a:xfrm>
          <a:off x="965200" y="6007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61595</xdr:rowOff>
    </xdr:from>
    <xdr:to>
      <xdr:col>24</xdr:col>
      <xdr:colOff>114300</xdr:colOff>
      <xdr:row>39</xdr:row>
      <xdr:rowOff>163195</xdr:rowOff>
    </xdr:to>
    <xdr:sp macro="" textlink="">
      <xdr:nvSpPr>
        <xdr:cNvPr id="73" name="楕円 72"/>
        <xdr:cNvSpPr/>
      </xdr:nvSpPr>
      <xdr:spPr>
        <a:xfrm>
          <a:off x="403606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40022</xdr:rowOff>
    </xdr:from>
    <xdr:ext cx="405111" cy="259045"/>
    <xdr:sp macro="" textlink="">
      <xdr:nvSpPr>
        <xdr:cNvPr id="74" name="【図書館】&#10;有形固定資産減価償却率該当値テキスト"/>
        <xdr:cNvSpPr txBox="1"/>
      </xdr:nvSpPr>
      <xdr:spPr>
        <a:xfrm>
          <a:off x="412496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5" name="楕円 74"/>
        <xdr:cNvSpPr/>
      </xdr:nvSpPr>
      <xdr:spPr>
        <a:xfrm>
          <a:off x="3312160" y="6561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112395</xdr:rowOff>
    </xdr:to>
    <xdr:cxnSp macro="">
      <xdr:nvCxnSpPr>
        <xdr:cNvPr id="76" name="直線コネクタ 75"/>
        <xdr:cNvCxnSpPr/>
      </xdr:nvCxnSpPr>
      <xdr:spPr>
        <a:xfrm>
          <a:off x="3355340" y="661225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156845</xdr:rowOff>
    </xdr:from>
    <xdr:to>
      <xdr:col>15</xdr:col>
      <xdr:colOff>101600</xdr:colOff>
      <xdr:row>39</xdr:row>
      <xdr:rowOff>86995</xdr:rowOff>
    </xdr:to>
    <xdr:sp macro="" textlink="">
      <xdr:nvSpPr>
        <xdr:cNvPr id="77" name="楕円 76"/>
        <xdr:cNvSpPr/>
      </xdr:nvSpPr>
      <xdr:spPr>
        <a:xfrm>
          <a:off x="2514600" y="652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74295</xdr:rowOff>
    </xdr:to>
    <xdr:cxnSp macro="">
      <xdr:nvCxnSpPr>
        <xdr:cNvPr id="78" name="直線コネクタ 77"/>
        <xdr:cNvCxnSpPr/>
      </xdr:nvCxnSpPr>
      <xdr:spPr>
        <a:xfrm>
          <a:off x="2565400" y="657415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xdr:cNvSpPr/>
      </xdr:nvSpPr>
      <xdr:spPr>
        <a:xfrm>
          <a:off x="17399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39</xdr:row>
      <xdr:rowOff>36195</xdr:rowOff>
    </xdr:to>
    <xdr:cxnSp macro="">
      <xdr:nvCxnSpPr>
        <xdr:cNvPr id="80" name="直線コネクタ 79"/>
        <xdr:cNvCxnSpPr/>
      </xdr:nvCxnSpPr>
      <xdr:spPr>
        <a:xfrm>
          <a:off x="1790700" y="6113145"/>
          <a:ext cx="7747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図書館】&#10;有形固定資産減価償却率"/>
        <xdr:cNvSpPr txBox="1"/>
      </xdr:nvSpPr>
      <xdr:spPr>
        <a:xfrm>
          <a:off x="317056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2" name="n_2aveValue【図書館】&#10;有形固定資産減価償却率"/>
        <xdr:cNvSpPr txBox="1"/>
      </xdr:nvSpPr>
      <xdr:spPr>
        <a:xfrm>
          <a:off x="238570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3" name="n_3aveValue【図書館】&#10;有形固定資産減価償却率"/>
        <xdr:cNvSpPr txBox="1"/>
      </xdr:nvSpPr>
      <xdr:spPr>
        <a:xfrm>
          <a:off x="161100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86377</xdr:rowOff>
    </xdr:from>
    <xdr:ext cx="405111" cy="259045"/>
    <xdr:sp macro="" textlink="">
      <xdr:nvSpPr>
        <xdr:cNvPr id="84" name="n_4aveValue【図書館】&#10;有形固定資産減価償却率"/>
        <xdr:cNvSpPr txBox="1"/>
      </xdr:nvSpPr>
      <xdr:spPr>
        <a:xfrm>
          <a:off x="83630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5" name="n_1mainValue【図書館】&#10;有形固定資産減価償却率"/>
        <xdr:cNvSpPr txBox="1"/>
      </xdr:nvSpPr>
      <xdr:spPr>
        <a:xfrm>
          <a:off x="317056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78122</xdr:rowOff>
    </xdr:from>
    <xdr:ext cx="405111" cy="259045"/>
    <xdr:sp macro="" textlink="">
      <xdr:nvSpPr>
        <xdr:cNvPr id="86" name="n_2mainValue【図書館】&#10;有形固定資産減価償却率"/>
        <xdr:cNvSpPr txBox="1"/>
      </xdr:nvSpPr>
      <xdr:spPr>
        <a:xfrm>
          <a:off x="238570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120032</xdr:rowOff>
    </xdr:from>
    <xdr:ext cx="405111" cy="259045"/>
    <xdr:sp macro="" textlink="">
      <xdr:nvSpPr>
        <xdr:cNvPr id="87" name="n_3mainValue【図書館】&#10;有形固定資産減価償却率"/>
        <xdr:cNvSpPr txBox="1"/>
      </xdr:nvSpPr>
      <xdr:spPr>
        <a:xfrm>
          <a:off x="1611004"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1" name="直線コネクタ 110"/>
        <xdr:cNvCxnSpPr/>
      </xdr:nvCxnSpPr>
      <xdr:spPr>
        <a:xfrm flipV="1">
          <a:off x="9219565" y="5478780"/>
          <a:ext cx="0" cy="15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2" name="【図書館】&#10;一人当たり面積最小値テキスト"/>
        <xdr:cNvSpPr txBox="1"/>
      </xdr:nvSpPr>
      <xdr:spPr>
        <a:xfrm>
          <a:off x="92583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3" name="直線コネクタ 112"/>
        <xdr:cNvCxnSpPr/>
      </xdr:nvCxnSpPr>
      <xdr:spPr>
        <a:xfrm>
          <a:off x="9154160" y="701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4"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5" name="直線コネクタ 114"/>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6" name="【図書館】&#10;一人当たり面積平均値テキスト"/>
        <xdr:cNvSpPr txBox="1"/>
      </xdr:nvSpPr>
      <xdr:spPr>
        <a:xfrm>
          <a:off x="9258300" y="6539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7" name="フローチャート: 判断 116"/>
        <xdr:cNvSpPr/>
      </xdr:nvSpPr>
      <xdr:spPr>
        <a:xfrm>
          <a:off x="9192260" y="6684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31750</xdr:rowOff>
    </xdr:from>
    <xdr:to>
      <xdr:col>50</xdr:col>
      <xdr:colOff>165100</xdr:colOff>
      <xdr:row>39</xdr:row>
      <xdr:rowOff>133350</xdr:rowOff>
    </xdr:to>
    <xdr:sp macro="" textlink="">
      <xdr:nvSpPr>
        <xdr:cNvPr id="118" name="フローチャート: 判断 117"/>
        <xdr:cNvSpPr/>
      </xdr:nvSpPr>
      <xdr:spPr>
        <a:xfrm>
          <a:off x="8445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9" name="フローチャート: 判断 118"/>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0" name="フローチャート: 判断 119"/>
        <xdr:cNvSpPr/>
      </xdr:nvSpPr>
      <xdr:spPr>
        <a:xfrm>
          <a:off x="68732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57150</xdr:rowOff>
    </xdr:from>
    <xdr:to>
      <xdr:col>36</xdr:col>
      <xdr:colOff>165100</xdr:colOff>
      <xdr:row>39</xdr:row>
      <xdr:rowOff>158750</xdr:rowOff>
    </xdr:to>
    <xdr:sp macro="" textlink="">
      <xdr:nvSpPr>
        <xdr:cNvPr id="121" name="フローチャート: 判断 120"/>
        <xdr:cNvSpPr/>
      </xdr:nvSpPr>
      <xdr:spPr>
        <a:xfrm>
          <a:off x="60985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7" name="楕円 126"/>
        <xdr:cNvSpPr/>
      </xdr:nvSpPr>
      <xdr:spPr>
        <a:xfrm>
          <a:off x="919226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8" name="【図書館】&#10;一人当たり面積該当値テキスト"/>
        <xdr:cNvSpPr txBox="1"/>
      </xdr:nvSpPr>
      <xdr:spPr>
        <a:xfrm>
          <a:off x="92583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9" name="楕円 128"/>
        <xdr:cNvSpPr/>
      </xdr:nvSpPr>
      <xdr:spPr>
        <a:xfrm>
          <a:off x="8445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0" name="直線コネクタ 129"/>
        <xdr:cNvCxnSpPr/>
      </xdr:nvCxnSpPr>
      <xdr:spPr>
        <a:xfrm>
          <a:off x="8496300" y="68072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1" name="楕円 130"/>
        <xdr:cNvSpPr/>
      </xdr:nvSpPr>
      <xdr:spPr>
        <a:xfrm>
          <a:off x="767080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2" name="直線コネクタ 131"/>
        <xdr:cNvCxnSpPr/>
      </xdr:nvCxnSpPr>
      <xdr:spPr>
        <a:xfrm>
          <a:off x="7713980" y="6807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3" name="楕円 132"/>
        <xdr:cNvSpPr/>
      </xdr:nvSpPr>
      <xdr:spPr>
        <a:xfrm>
          <a:off x="687324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4" name="直線コネクタ 133"/>
        <xdr:cNvCxnSpPr/>
      </xdr:nvCxnSpPr>
      <xdr:spPr>
        <a:xfrm>
          <a:off x="6924040" y="6807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149877</xdr:rowOff>
    </xdr:from>
    <xdr:ext cx="469744" cy="259045"/>
    <xdr:sp macro="" textlink="">
      <xdr:nvSpPr>
        <xdr:cNvPr id="135" name="n_1aveValue【図書館】&#10;一人当たり面積"/>
        <xdr:cNvSpPr txBox="1"/>
      </xdr:nvSpPr>
      <xdr:spPr>
        <a:xfrm>
          <a:off x="827158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6"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7"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38" name="n_4aveValue【図書館】&#10;一人当たり面積"/>
        <xdr:cNvSpPr txBox="1"/>
      </xdr:nvSpPr>
      <xdr:spPr>
        <a:xfrm>
          <a:off x="59373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9" name="n_1mainValue【図書館】&#10;一人当たり面積"/>
        <xdr:cNvSpPr txBox="1"/>
      </xdr:nvSpPr>
      <xdr:spPr>
        <a:xfrm>
          <a:off x="8271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0" name="n_2mainValue【図書館】&#10;一人当たり面積"/>
        <xdr:cNvSpPr txBox="1"/>
      </xdr:nvSpPr>
      <xdr:spPr>
        <a:xfrm>
          <a:off x="7509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1" name="n_3mainValue【図書館】&#10;一人当たり面積"/>
        <xdr:cNvSpPr txBox="1"/>
      </xdr:nvSpPr>
      <xdr:spPr>
        <a:xfrm>
          <a:off x="67120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66" name="直線コネクタ 165"/>
        <xdr:cNvCxnSpPr/>
      </xdr:nvCxnSpPr>
      <xdr:spPr>
        <a:xfrm flipV="1">
          <a:off x="4086225" y="9378315"/>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7"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8" name="直線コネクタ 167"/>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69" name="【体育館・プール】&#10;有形固定資産減価償却率最大値テキスト"/>
        <xdr:cNvSpPr txBox="1"/>
      </xdr:nvSpPr>
      <xdr:spPr>
        <a:xfrm>
          <a:off x="4124960" y="915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0" name="直線コネクタ 169"/>
        <xdr:cNvCxnSpPr/>
      </xdr:nvCxnSpPr>
      <xdr:spPr>
        <a:xfrm>
          <a:off x="4020820" y="9378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1" name="【体育館・プール】&#10;有形固定資産減価償却率平均値テキスト"/>
        <xdr:cNvSpPr txBox="1"/>
      </xdr:nvSpPr>
      <xdr:spPr>
        <a:xfrm>
          <a:off x="4124960" y="989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2" name="フローチャート: 判断 171"/>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3" name="フローチャート: 判断 172"/>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74" name="フローチャート: 判断 173"/>
        <xdr:cNvSpPr/>
      </xdr:nvSpPr>
      <xdr:spPr>
        <a:xfrm>
          <a:off x="25146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75" name="フローチャート: 判断 174"/>
        <xdr:cNvSpPr/>
      </xdr:nvSpPr>
      <xdr:spPr>
        <a:xfrm>
          <a:off x="1739900" y="998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6" name="フローチャート: 判断 175"/>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182" name="楕円 181"/>
        <xdr:cNvSpPr/>
      </xdr:nvSpPr>
      <xdr:spPr>
        <a:xfrm>
          <a:off x="403606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183" name="【体育館・プール】&#10;有形固定資産減価償却率該当値テキスト"/>
        <xdr:cNvSpPr txBox="1"/>
      </xdr:nvSpPr>
      <xdr:spPr>
        <a:xfrm>
          <a:off x="412496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4" name="楕円 183"/>
        <xdr:cNvSpPr/>
      </xdr:nvSpPr>
      <xdr:spPr>
        <a:xfrm>
          <a:off x="3312160" y="1031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3810</xdr:rowOff>
    </xdr:to>
    <xdr:cxnSp macro="">
      <xdr:nvCxnSpPr>
        <xdr:cNvPr id="185" name="直線コネクタ 184"/>
        <xdr:cNvCxnSpPr/>
      </xdr:nvCxnSpPr>
      <xdr:spPr>
        <a:xfrm>
          <a:off x="3355340" y="103632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86" name="楕円 185"/>
        <xdr:cNvSpPr/>
      </xdr:nvSpPr>
      <xdr:spPr>
        <a:xfrm>
          <a:off x="25146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137160</xdr:rowOff>
    </xdr:to>
    <xdr:cxnSp macro="">
      <xdr:nvCxnSpPr>
        <xdr:cNvPr id="187" name="直線コネクタ 186"/>
        <xdr:cNvCxnSpPr/>
      </xdr:nvCxnSpPr>
      <xdr:spPr>
        <a:xfrm>
          <a:off x="2565400" y="1032129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88" name="楕円 187"/>
        <xdr:cNvSpPr/>
      </xdr:nvSpPr>
      <xdr:spPr>
        <a:xfrm>
          <a:off x="17399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95250</xdr:rowOff>
    </xdr:to>
    <xdr:cxnSp macro="">
      <xdr:nvCxnSpPr>
        <xdr:cNvPr id="189" name="直線コネクタ 188"/>
        <xdr:cNvCxnSpPr/>
      </xdr:nvCxnSpPr>
      <xdr:spPr>
        <a:xfrm>
          <a:off x="1790700" y="1027938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0" name="n_1aveValue【体育館・プール】&#10;有形固定資産減価償却率"/>
        <xdr:cNvSpPr txBox="1"/>
      </xdr:nvSpPr>
      <xdr:spPr>
        <a:xfrm>
          <a:off x="317056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91" name="n_2aveValue【体育館・プール】&#10;有形固定資産減価償却率"/>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92" name="n_3aveValue【体育館・プール】&#10;有形固定資産減価償却率"/>
        <xdr:cNvSpPr txBox="1"/>
      </xdr:nvSpPr>
      <xdr:spPr>
        <a:xfrm>
          <a:off x="16110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3" name="n_4aveValue【体育館・プール】&#10;有形固定資産減価償却率"/>
        <xdr:cNvSpPr txBox="1"/>
      </xdr:nvSpPr>
      <xdr:spPr>
        <a:xfrm>
          <a:off x="83630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194" name="n_1mainValue【体育館・プール】&#10;有形固定資産減価償却率"/>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95" name="n_2mainValue【体育館・プール】&#10;有形固定資産減価償却率"/>
        <xdr:cNvSpPr txBox="1"/>
      </xdr:nvSpPr>
      <xdr:spPr>
        <a:xfrm>
          <a:off x="238570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196" name="n_3mainValue【体育館・プール】&#10;有形固定資産減価償却率"/>
        <xdr:cNvSpPr txBox="1"/>
      </xdr:nvSpPr>
      <xdr:spPr>
        <a:xfrm>
          <a:off x="161100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18" name="直線コネクタ 217"/>
        <xdr:cNvCxnSpPr/>
      </xdr:nvCxnSpPr>
      <xdr:spPr>
        <a:xfrm flipV="1">
          <a:off x="9219565" y="9336786"/>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19" name="【体育館・プール】&#10;一人当たり面積最小値テキスト"/>
        <xdr:cNvSpPr txBox="1"/>
      </xdr:nvSpPr>
      <xdr:spPr>
        <a:xfrm>
          <a:off x="92583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0" name="直線コネクタ 219"/>
        <xdr:cNvCxnSpPr/>
      </xdr:nvCxnSpPr>
      <xdr:spPr>
        <a:xfrm>
          <a:off x="915416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21" name="【体育館・プール】&#10;一人当たり面積最大値テキスト"/>
        <xdr:cNvSpPr txBox="1"/>
      </xdr:nvSpPr>
      <xdr:spPr>
        <a:xfrm>
          <a:off x="9258300" y="911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22" name="直線コネクタ 221"/>
        <xdr:cNvCxnSpPr/>
      </xdr:nvCxnSpPr>
      <xdr:spPr>
        <a:xfrm>
          <a:off x="9154160" y="93367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23" name="【体育館・プール】&#10;一人当たり面積平均値テキスト"/>
        <xdr:cNvSpPr txBox="1"/>
      </xdr:nvSpPr>
      <xdr:spPr>
        <a:xfrm>
          <a:off x="9258300" y="1016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4" name="フローチャート: 判断 223"/>
        <xdr:cNvSpPr/>
      </xdr:nvSpPr>
      <xdr:spPr>
        <a:xfrm>
          <a:off x="919226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77216</xdr:rowOff>
    </xdr:from>
    <xdr:to>
      <xdr:col>50</xdr:col>
      <xdr:colOff>165100</xdr:colOff>
      <xdr:row>61</xdr:row>
      <xdr:rowOff>7366</xdr:rowOff>
    </xdr:to>
    <xdr:sp macro="" textlink="">
      <xdr:nvSpPr>
        <xdr:cNvPr id="225" name="フローチャート: 判断 224"/>
        <xdr:cNvSpPr/>
      </xdr:nvSpPr>
      <xdr:spPr>
        <a:xfrm>
          <a:off x="8445500" y="10135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26" name="フローチャート: 判断 225"/>
        <xdr:cNvSpPr/>
      </xdr:nvSpPr>
      <xdr:spPr>
        <a:xfrm>
          <a:off x="7670800" y="10140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86360</xdr:rowOff>
    </xdr:from>
    <xdr:to>
      <xdr:col>41</xdr:col>
      <xdr:colOff>101600</xdr:colOff>
      <xdr:row>61</xdr:row>
      <xdr:rowOff>16510</xdr:rowOff>
    </xdr:to>
    <xdr:sp macro="" textlink="">
      <xdr:nvSpPr>
        <xdr:cNvPr id="227" name="フローチャート: 判断 226"/>
        <xdr:cNvSpPr/>
      </xdr:nvSpPr>
      <xdr:spPr>
        <a:xfrm>
          <a:off x="687324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100076</xdr:rowOff>
    </xdr:from>
    <xdr:to>
      <xdr:col>36</xdr:col>
      <xdr:colOff>165100</xdr:colOff>
      <xdr:row>61</xdr:row>
      <xdr:rowOff>30226</xdr:rowOff>
    </xdr:to>
    <xdr:sp macro="" textlink="">
      <xdr:nvSpPr>
        <xdr:cNvPr id="228" name="フローチャート: 判断 227"/>
        <xdr:cNvSpPr/>
      </xdr:nvSpPr>
      <xdr:spPr>
        <a:xfrm>
          <a:off x="609854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106934</xdr:rowOff>
    </xdr:from>
    <xdr:to>
      <xdr:col>55</xdr:col>
      <xdr:colOff>50800</xdr:colOff>
      <xdr:row>62</xdr:row>
      <xdr:rowOff>37084</xdr:rowOff>
    </xdr:to>
    <xdr:sp macro="" textlink="">
      <xdr:nvSpPr>
        <xdr:cNvPr id="234" name="楕円 233"/>
        <xdr:cNvSpPr/>
      </xdr:nvSpPr>
      <xdr:spPr>
        <a:xfrm>
          <a:off x="919226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85361</xdr:rowOff>
    </xdr:from>
    <xdr:ext cx="469744" cy="259045"/>
    <xdr:sp macro="" textlink="">
      <xdr:nvSpPr>
        <xdr:cNvPr id="235" name="【体育館・プール】&#10;一人当たり面積該当値テキスト"/>
        <xdr:cNvSpPr txBox="1"/>
      </xdr:nvSpPr>
      <xdr:spPr>
        <a:xfrm>
          <a:off x="9258300" y="103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106934</xdr:rowOff>
    </xdr:from>
    <xdr:to>
      <xdr:col>50</xdr:col>
      <xdr:colOff>165100</xdr:colOff>
      <xdr:row>62</xdr:row>
      <xdr:rowOff>37084</xdr:rowOff>
    </xdr:to>
    <xdr:sp macro="" textlink="">
      <xdr:nvSpPr>
        <xdr:cNvPr id="236" name="楕円 235"/>
        <xdr:cNvSpPr/>
      </xdr:nvSpPr>
      <xdr:spPr>
        <a:xfrm>
          <a:off x="8445500" y="10332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157734</xdr:rowOff>
    </xdr:from>
    <xdr:to>
      <xdr:col>55</xdr:col>
      <xdr:colOff>0</xdr:colOff>
      <xdr:row>61</xdr:row>
      <xdr:rowOff>157734</xdr:rowOff>
    </xdr:to>
    <xdr:cxnSp macro="">
      <xdr:nvCxnSpPr>
        <xdr:cNvPr id="237" name="直線コネクタ 236"/>
        <xdr:cNvCxnSpPr/>
      </xdr:nvCxnSpPr>
      <xdr:spPr>
        <a:xfrm>
          <a:off x="8496300" y="103837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38" name="楕円 237"/>
        <xdr:cNvSpPr/>
      </xdr:nvSpPr>
      <xdr:spPr>
        <a:xfrm>
          <a:off x="767080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157734</xdr:rowOff>
    </xdr:from>
    <xdr:to>
      <xdr:col>50</xdr:col>
      <xdr:colOff>114300</xdr:colOff>
      <xdr:row>61</xdr:row>
      <xdr:rowOff>157734</xdr:rowOff>
    </xdr:to>
    <xdr:cxnSp macro="">
      <xdr:nvCxnSpPr>
        <xdr:cNvPr id="239" name="直線コネクタ 238"/>
        <xdr:cNvCxnSpPr/>
      </xdr:nvCxnSpPr>
      <xdr:spPr>
        <a:xfrm>
          <a:off x="7713980" y="1038377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106934</xdr:rowOff>
    </xdr:from>
    <xdr:to>
      <xdr:col>41</xdr:col>
      <xdr:colOff>101600</xdr:colOff>
      <xdr:row>62</xdr:row>
      <xdr:rowOff>37084</xdr:rowOff>
    </xdr:to>
    <xdr:sp macro="" textlink="">
      <xdr:nvSpPr>
        <xdr:cNvPr id="240" name="楕円 239"/>
        <xdr:cNvSpPr/>
      </xdr:nvSpPr>
      <xdr:spPr>
        <a:xfrm>
          <a:off x="6873240" y="10332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157734</xdr:rowOff>
    </xdr:from>
    <xdr:to>
      <xdr:col>45</xdr:col>
      <xdr:colOff>177800</xdr:colOff>
      <xdr:row>61</xdr:row>
      <xdr:rowOff>157734</xdr:rowOff>
    </xdr:to>
    <xdr:cxnSp macro="">
      <xdr:nvCxnSpPr>
        <xdr:cNvPr id="241" name="直線コネクタ 240"/>
        <xdr:cNvCxnSpPr/>
      </xdr:nvCxnSpPr>
      <xdr:spPr>
        <a:xfrm>
          <a:off x="6924040" y="103837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23893</xdr:rowOff>
    </xdr:from>
    <xdr:ext cx="469744" cy="259045"/>
    <xdr:sp macro="" textlink="">
      <xdr:nvSpPr>
        <xdr:cNvPr id="242" name="n_1aveValue【体育館・プール】&#10;一人当たり面積"/>
        <xdr:cNvSpPr txBox="1"/>
      </xdr:nvSpPr>
      <xdr:spPr>
        <a:xfrm>
          <a:off x="8271587" y="99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43" name="n_2aveValue【体育館・プール】&#10;一人当たり面積"/>
        <xdr:cNvSpPr txBox="1"/>
      </xdr:nvSpPr>
      <xdr:spPr>
        <a:xfrm>
          <a:off x="7509587" y="99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33037</xdr:rowOff>
    </xdr:from>
    <xdr:ext cx="469744" cy="259045"/>
    <xdr:sp macro="" textlink="">
      <xdr:nvSpPr>
        <xdr:cNvPr id="244" name="n_3aveValue【体育館・プール】&#10;一人当たり面積"/>
        <xdr:cNvSpPr txBox="1"/>
      </xdr:nvSpPr>
      <xdr:spPr>
        <a:xfrm>
          <a:off x="67120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46753</xdr:rowOff>
    </xdr:from>
    <xdr:ext cx="469744" cy="259045"/>
    <xdr:sp macro="" textlink="">
      <xdr:nvSpPr>
        <xdr:cNvPr id="245" name="n_4aveValue【体育館・プール】&#10;一人当たり面積"/>
        <xdr:cNvSpPr txBox="1"/>
      </xdr:nvSpPr>
      <xdr:spPr>
        <a:xfrm>
          <a:off x="593732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28211</xdr:rowOff>
    </xdr:from>
    <xdr:ext cx="469744" cy="259045"/>
    <xdr:sp macro="" textlink="">
      <xdr:nvSpPr>
        <xdr:cNvPr id="246" name="n_1mainValue【体育館・プール】&#10;一人当たり面積"/>
        <xdr:cNvSpPr txBox="1"/>
      </xdr:nvSpPr>
      <xdr:spPr>
        <a:xfrm>
          <a:off x="827158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28211</xdr:rowOff>
    </xdr:from>
    <xdr:ext cx="469744" cy="259045"/>
    <xdr:sp macro="" textlink="">
      <xdr:nvSpPr>
        <xdr:cNvPr id="247" name="n_2mainValue【体育館・プール】&#10;一人当たり面積"/>
        <xdr:cNvSpPr txBox="1"/>
      </xdr:nvSpPr>
      <xdr:spPr>
        <a:xfrm>
          <a:off x="750958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28211</xdr:rowOff>
    </xdr:from>
    <xdr:ext cx="469744" cy="259045"/>
    <xdr:sp macro="" textlink="">
      <xdr:nvSpPr>
        <xdr:cNvPr id="248" name="n_3mainValue【体育館・プール】&#10;一人当たり面積"/>
        <xdr:cNvSpPr txBox="1"/>
      </xdr:nvSpPr>
      <xdr:spPr>
        <a:xfrm>
          <a:off x="6712027" y="1042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3" name="テキスト ボックス 29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5" name="テキスト ボックス 29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7" name="テキスト ボックス 29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9" name="テキスト ボックス 29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1" name="テキスト ボックス 30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3" name="テキスト ボックス 302"/>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305" name="直線コネクタ 304"/>
        <xdr:cNvCxnSpPr/>
      </xdr:nvCxnSpPr>
      <xdr:spPr>
        <a:xfrm flipV="1">
          <a:off x="14375764" y="56769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06" name="【一般廃棄物処理施設】&#10;有形固定資産減価償却率最小値テキスト"/>
        <xdr:cNvSpPr txBox="1"/>
      </xdr:nvSpPr>
      <xdr:spPr>
        <a:xfrm>
          <a:off x="1441450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07" name="直線コネクタ 306"/>
        <xdr:cNvCxnSpPr/>
      </xdr:nvCxnSpPr>
      <xdr:spPr>
        <a:xfrm>
          <a:off x="142875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08" name="【一般廃棄物処理施設】&#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09" name="直線コネクタ 308"/>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10" name="【一般廃棄物処理施設】&#10;有形固定資産減価償却率平均値テキスト"/>
        <xdr:cNvSpPr txBox="1"/>
      </xdr:nvSpPr>
      <xdr:spPr>
        <a:xfrm>
          <a:off x="144145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11" name="フローチャート: 判断 310"/>
        <xdr:cNvSpPr/>
      </xdr:nvSpPr>
      <xdr:spPr>
        <a:xfrm>
          <a:off x="14325600" y="64033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166370</xdr:rowOff>
    </xdr:from>
    <xdr:to>
      <xdr:col>81</xdr:col>
      <xdr:colOff>101600</xdr:colOff>
      <xdr:row>38</xdr:row>
      <xdr:rowOff>96520</xdr:rowOff>
    </xdr:to>
    <xdr:sp macro="" textlink="">
      <xdr:nvSpPr>
        <xdr:cNvPr id="312" name="フローチャート: 判断 311"/>
        <xdr:cNvSpPr/>
      </xdr:nvSpPr>
      <xdr:spPr>
        <a:xfrm>
          <a:off x="1357884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13" name="フローチャート: 判断 312"/>
        <xdr:cNvSpPr/>
      </xdr:nvSpPr>
      <xdr:spPr>
        <a:xfrm>
          <a:off x="1280414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113030</xdr:rowOff>
    </xdr:from>
    <xdr:to>
      <xdr:col>72</xdr:col>
      <xdr:colOff>38100</xdr:colOff>
      <xdr:row>39</xdr:row>
      <xdr:rowOff>43180</xdr:rowOff>
    </xdr:to>
    <xdr:sp macro="" textlink="">
      <xdr:nvSpPr>
        <xdr:cNvPr id="314" name="フローチャート: 判断 313"/>
        <xdr:cNvSpPr/>
      </xdr:nvSpPr>
      <xdr:spPr>
        <a:xfrm>
          <a:off x="120294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57785</xdr:rowOff>
    </xdr:from>
    <xdr:to>
      <xdr:col>67</xdr:col>
      <xdr:colOff>101600</xdr:colOff>
      <xdr:row>38</xdr:row>
      <xdr:rowOff>159385</xdr:rowOff>
    </xdr:to>
    <xdr:sp macro="" textlink="">
      <xdr:nvSpPr>
        <xdr:cNvPr id="315" name="フローチャート: 判断 314"/>
        <xdr:cNvSpPr/>
      </xdr:nvSpPr>
      <xdr:spPr>
        <a:xfrm>
          <a:off x="1123188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21" name="楕円 320"/>
        <xdr:cNvSpPr/>
      </xdr:nvSpPr>
      <xdr:spPr>
        <a:xfrm>
          <a:off x="14325600" y="64147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322" name="【一般廃棄物処理施設】&#10;有形固定資産減価償却率該当値テキスト"/>
        <xdr:cNvSpPr txBox="1"/>
      </xdr:nvSpPr>
      <xdr:spPr>
        <a:xfrm>
          <a:off x="144145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323" name="楕円 322"/>
        <xdr:cNvSpPr/>
      </xdr:nvSpPr>
      <xdr:spPr>
        <a:xfrm>
          <a:off x="13578840" y="637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95250</xdr:rowOff>
    </xdr:to>
    <xdr:cxnSp macro="">
      <xdr:nvCxnSpPr>
        <xdr:cNvPr id="324" name="直線コネクタ 323"/>
        <xdr:cNvCxnSpPr/>
      </xdr:nvCxnSpPr>
      <xdr:spPr>
        <a:xfrm>
          <a:off x="13629640" y="641985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5" name="楕円 324"/>
        <xdr:cNvSpPr/>
      </xdr:nvSpPr>
      <xdr:spPr>
        <a:xfrm>
          <a:off x="1280414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49530</xdr:rowOff>
    </xdr:to>
    <xdr:cxnSp macro="">
      <xdr:nvCxnSpPr>
        <xdr:cNvPr id="326" name="直線コネクタ 325"/>
        <xdr:cNvCxnSpPr/>
      </xdr:nvCxnSpPr>
      <xdr:spPr>
        <a:xfrm>
          <a:off x="12854940" y="637222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88265</xdr:rowOff>
    </xdr:from>
    <xdr:to>
      <xdr:col>72</xdr:col>
      <xdr:colOff>38100</xdr:colOff>
      <xdr:row>42</xdr:row>
      <xdr:rowOff>18415</xdr:rowOff>
    </xdr:to>
    <xdr:sp macro="" textlink="">
      <xdr:nvSpPr>
        <xdr:cNvPr id="327" name="楕円 326"/>
        <xdr:cNvSpPr/>
      </xdr:nvSpPr>
      <xdr:spPr>
        <a:xfrm>
          <a:off x="12029440" y="6961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41</xdr:row>
      <xdr:rowOff>139065</xdr:rowOff>
    </xdr:to>
    <xdr:cxnSp macro="">
      <xdr:nvCxnSpPr>
        <xdr:cNvPr id="328" name="直線コネクタ 327"/>
        <xdr:cNvCxnSpPr/>
      </xdr:nvCxnSpPr>
      <xdr:spPr>
        <a:xfrm flipV="1">
          <a:off x="12072620" y="6372225"/>
          <a:ext cx="78232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113047</xdr:rowOff>
    </xdr:from>
    <xdr:ext cx="405111" cy="259045"/>
    <xdr:sp macro="" textlink="">
      <xdr:nvSpPr>
        <xdr:cNvPr id="329" name="n_1aveValue【一般廃棄物処理施設】&#10;有形固定資産減価償却率"/>
        <xdr:cNvSpPr txBox="1"/>
      </xdr:nvSpPr>
      <xdr:spPr>
        <a:xfrm>
          <a:off x="134372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30" name="n_2aveValue【一般廃棄物処理施設】&#10;有形固定資産減価償却率"/>
        <xdr:cNvSpPr txBox="1"/>
      </xdr:nvSpPr>
      <xdr:spPr>
        <a:xfrm>
          <a:off x="126752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59707</xdr:rowOff>
    </xdr:from>
    <xdr:ext cx="405111" cy="259045"/>
    <xdr:sp macro="" textlink="">
      <xdr:nvSpPr>
        <xdr:cNvPr id="331" name="n_3aveValue【一般廃棄物処理施設】&#10;有形固定資産減価償却率"/>
        <xdr:cNvSpPr txBox="1"/>
      </xdr:nvSpPr>
      <xdr:spPr>
        <a:xfrm>
          <a:off x="119005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4462</xdr:rowOff>
    </xdr:from>
    <xdr:ext cx="405111" cy="259045"/>
    <xdr:sp macro="" textlink="">
      <xdr:nvSpPr>
        <xdr:cNvPr id="332" name="n_4aveValue【一般廃棄物処理施設】&#10;有形固定資産減価償却率"/>
        <xdr:cNvSpPr txBox="1"/>
      </xdr:nvSpPr>
      <xdr:spPr>
        <a:xfrm>
          <a:off x="1110298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333" name="n_1mainValue【一般廃棄物処理施設】&#10;有形固定資産減価償却率"/>
        <xdr:cNvSpPr txBox="1"/>
      </xdr:nvSpPr>
      <xdr:spPr>
        <a:xfrm>
          <a:off x="13437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34" name="n_2mainValue【一般廃棄物処理施設】&#10;有形固定資産減価償却率"/>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9542</xdr:rowOff>
    </xdr:from>
    <xdr:ext cx="405111" cy="259045"/>
    <xdr:sp macro="" textlink="">
      <xdr:nvSpPr>
        <xdr:cNvPr id="335" name="n_3mainValue【一般廃棄物処理施設】&#10;有形固定資産減価償却率"/>
        <xdr:cNvSpPr txBox="1"/>
      </xdr:nvSpPr>
      <xdr:spPr>
        <a:xfrm>
          <a:off x="119005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6" name="直線コネクタ 34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7" name="テキスト ボックス 346"/>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8" name="直線コネクタ 34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49" name="テキスト ボックス 348"/>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0" name="直線コネクタ 34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51" name="テキスト ボックス 350"/>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2" name="直線コネクタ 35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53" name="テキスト ボックス 352"/>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4" name="直線コネクタ 35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5" name="テキスト ボックス 354"/>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6" name="直線コネクタ 35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7" name="テキスト ボックス 356"/>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361" name="直線コネクタ 360"/>
        <xdr:cNvCxnSpPr/>
      </xdr:nvCxnSpPr>
      <xdr:spPr>
        <a:xfrm flipV="1">
          <a:off x="19509104" y="5634729"/>
          <a:ext cx="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362" name="【一般廃棄物処理施設】&#10;一人当たり有形固定資産（償却資産）額最小値テキスト"/>
        <xdr:cNvSpPr txBox="1"/>
      </xdr:nvSpPr>
      <xdr:spPr>
        <a:xfrm>
          <a:off x="19547840" y="709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363" name="直線コネクタ 362"/>
        <xdr:cNvCxnSpPr/>
      </xdr:nvCxnSpPr>
      <xdr:spPr>
        <a:xfrm>
          <a:off x="19443700" y="7088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364" name="【一般廃棄物処理施設】&#10;一人当たり有形固定資産（償却資産）額最大値テキスト"/>
        <xdr:cNvSpPr txBox="1"/>
      </xdr:nvSpPr>
      <xdr:spPr>
        <a:xfrm>
          <a:off x="19547840" y="54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365" name="直線コネクタ 364"/>
        <xdr:cNvCxnSpPr/>
      </xdr:nvCxnSpPr>
      <xdr:spPr>
        <a:xfrm>
          <a:off x="19443700" y="5634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366" name="【一般廃棄物処理施設】&#10;一人当たり有形固定資産（償却資産）額平均値テキスト"/>
        <xdr:cNvSpPr txBox="1"/>
      </xdr:nvSpPr>
      <xdr:spPr>
        <a:xfrm>
          <a:off x="19547840" y="638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367" name="フローチャート: 判断 366"/>
        <xdr:cNvSpPr/>
      </xdr:nvSpPr>
      <xdr:spPr>
        <a:xfrm>
          <a:off x="19458940" y="653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144936</xdr:rowOff>
    </xdr:from>
    <xdr:to>
      <xdr:col>112</xdr:col>
      <xdr:colOff>38100</xdr:colOff>
      <xdr:row>37</xdr:row>
      <xdr:rowOff>75086</xdr:rowOff>
    </xdr:to>
    <xdr:sp macro="" textlink="">
      <xdr:nvSpPr>
        <xdr:cNvPr id="368" name="フローチャート: 判断 367"/>
        <xdr:cNvSpPr/>
      </xdr:nvSpPr>
      <xdr:spPr>
        <a:xfrm>
          <a:off x="18735040" y="6179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450</xdr:rowOff>
    </xdr:from>
    <xdr:to>
      <xdr:col>107</xdr:col>
      <xdr:colOff>101600</xdr:colOff>
      <xdr:row>37</xdr:row>
      <xdr:rowOff>102050</xdr:rowOff>
    </xdr:to>
    <xdr:sp macro="" textlink="">
      <xdr:nvSpPr>
        <xdr:cNvPr id="369" name="フローチャート: 判断 368"/>
        <xdr:cNvSpPr/>
      </xdr:nvSpPr>
      <xdr:spPr>
        <a:xfrm>
          <a:off x="17937480" y="62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78740</xdr:rowOff>
    </xdr:from>
    <xdr:to>
      <xdr:col>102</xdr:col>
      <xdr:colOff>165100</xdr:colOff>
      <xdr:row>38</xdr:row>
      <xdr:rowOff>8890</xdr:rowOff>
    </xdr:to>
    <xdr:sp macro="" textlink="">
      <xdr:nvSpPr>
        <xdr:cNvPr id="370" name="フローチャート: 判断 369"/>
        <xdr:cNvSpPr/>
      </xdr:nvSpPr>
      <xdr:spPr>
        <a:xfrm>
          <a:off x="1716278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76661</xdr:rowOff>
    </xdr:from>
    <xdr:to>
      <xdr:col>98</xdr:col>
      <xdr:colOff>38100</xdr:colOff>
      <xdr:row>38</xdr:row>
      <xdr:rowOff>6810</xdr:rowOff>
    </xdr:to>
    <xdr:sp macro="" textlink="">
      <xdr:nvSpPr>
        <xdr:cNvPr id="371" name="フローチャート: 判断 370"/>
        <xdr:cNvSpPr/>
      </xdr:nvSpPr>
      <xdr:spPr>
        <a:xfrm>
          <a:off x="16388080" y="6279341"/>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22221</xdr:rowOff>
    </xdr:from>
    <xdr:to>
      <xdr:col>116</xdr:col>
      <xdr:colOff>114300</xdr:colOff>
      <xdr:row>41</xdr:row>
      <xdr:rowOff>123821</xdr:rowOff>
    </xdr:to>
    <xdr:sp macro="" textlink="">
      <xdr:nvSpPr>
        <xdr:cNvPr id="377" name="楕円 376"/>
        <xdr:cNvSpPr/>
      </xdr:nvSpPr>
      <xdr:spPr>
        <a:xfrm>
          <a:off x="19458940" y="68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648</xdr:rowOff>
    </xdr:from>
    <xdr:ext cx="534377" cy="259045"/>
    <xdr:sp macro="" textlink="">
      <xdr:nvSpPr>
        <xdr:cNvPr id="378" name="【一般廃棄物処理施設】&#10;一人当たり有形固定資産（償却資産）額該当値テキスト"/>
        <xdr:cNvSpPr txBox="1"/>
      </xdr:nvSpPr>
      <xdr:spPr>
        <a:xfrm>
          <a:off x="19547840" y="68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19762</xdr:rowOff>
    </xdr:from>
    <xdr:to>
      <xdr:col>112</xdr:col>
      <xdr:colOff>38100</xdr:colOff>
      <xdr:row>41</xdr:row>
      <xdr:rowOff>121362</xdr:rowOff>
    </xdr:to>
    <xdr:sp macro="" textlink="">
      <xdr:nvSpPr>
        <xdr:cNvPr id="379" name="楕円 378"/>
        <xdr:cNvSpPr/>
      </xdr:nvSpPr>
      <xdr:spPr>
        <a:xfrm>
          <a:off x="18735040" y="6893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70562</xdr:rowOff>
    </xdr:from>
    <xdr:to>
      <xdr:col>116</xdr:col>
      <xdr:colOff>63500</xdr:colOff>
      <xdr:row>41</xdr:row>
      <xdr:rowOff>73021</xdr:rowOff>
    </xdr:to>
    <xdr:cxnSp macro="">
      <xdr:nvCxnSpPr>
        <xdr:cNvPr id="380" name="直線コネクタ 379"/>
        <xdr:cNvCxnSpPr/>
      </xdr:nvCxnSpPr>
      <xdr:spPr>
        <a:xfrm>
          <a:off x="18778220" y="6943802"/>
          <a:ext cx="73152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17835</xdr:rowOff>
    </xdr:from>
    <xdr:to>
      <xdr:col>107</xdr:col>
      <xdr:colOff>101600</xdr:colOff>
      <xdr:row>41</xdr:row>
      <xdr:rowOff>119435</xdr:rowOff>
    </xdr:to>
    <xdr:sp macro="" textlink="">
      <xdr:nvSpPr>
        <xdr:cNvPr id="381" name="楕円 380"/>
        <xdr:cNvSpPr/>
      </xdr:nvSpPr>
      <xdr:spPr>
        <a:xfrm>
          <a:off x="17937480" y="68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68635</xdr:rowOff>
    </xdr:from>
    <xdr:to>
      <xdr:col>111</xdr:col>
      <xdr:colOff>177800</xdr:colOff>
      <xdr:row>41</xdr:row>
      <xdr:rowOff>70562</xdr:rowOff>
    </xdr:to>
    <xdr:cxnSp macro="">
      <xdr:nvCxnSpPr>
        <xdr:cNvPr id="382" name="直線コネクタ 381"/>
        <xdr:cNvCxnSpPr/>
      </xdr:nvCxnSpPr>
      <xdr:spPr>
        <a:xfrm>
          <a:off x="17988280" y="6941875"/>
          <a:ext cx="78994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6132</xdr:rowOff>
    </xdr:from>
    <xdr:to>
      <xdr:col>102</xdr:col>
      <xdr:colOff>165100</xdr:colOff>
      <xdr:row>42</xdr:row>
      <xdr:rowOff>107732</xdr:rowOff>
    </xdr:to>
    <xdr:sp macro="" textlink="">
      <xdr:nvSpPr>
        <xdr:cNvPr id="383" name="楕円 382"/>
        <xdr:cNvSpPr/>
      </xdr:nvSpPr>
      <xdr:spPr>
        <a:xfrm>
          <a:off x="17162780" y="70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68635</xdr:rowOff>
    </xdr:from>
    <xdr:to>
      <xdr:col>107</xdr:col>
      <xdr:colOff>50800</xdr:colOff>
      <xdr:row>42</xdr:row>
      <xdr:rowOff>56932</xdr:rowOff>
    </xdr:to>
    <xdr:cxnSp macro="">
      <xdr:nvCxnSpPr>
        <xdr:cNvPr id="384" name="直線コネクタ 383"/>
        <xdr:cNvCxnSpPr/>
      </xdr:nvCxnSpPr>
      <xdr:spPr>
        <a:xfrm flipV="1">
          <a:off x="17213580" y="6941875"/>
          <a:ext cx="774700" cy="1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91613</xdr:rowOff>
    </xdr:from>
    <xdr:ext cx="534377" cy="259045"/>
    <xdr:sp macro="" textlink="">
      <xdr:nvSpPr>
        <xdr:cNvPr id="385" name="n_1aveValue【一般廃棄物処理施設】&#10;一人当たり有形固定資産（償却資産）額"/>
        <xdr:cNvSpPr txBox="1"/>
      </xdr:nvSpPr>
      <xdr:spPr>
        <a:xfrm>
          <a:off x="18528811" y="59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118577</xdr:rowOff>
    </xdr:from>
    <xdr:ext cx="534377" cy="259045"/>
    <xdr:sp macro="" textlink="">
      <xdr:nvSpPr>
        <xdr:cNvPr id="386" name="n_2aveValue【一般廃棄物処理施設】&#10;一人当たり有形固定資産（償却資産）額"/>
        <xdr:cNvSpPr txBox="1"/>
      </xdr:nvSpPr>
      <xdr:spPr>
        <a:xfrm>
          <a:off x="17766811" y="59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25417</xdr:rowOff>
    </xdr:from>
    <xdr:ext cx="534377" cy="259045"/>
    <xdr:sp macro="" textlink="">
      <xdr:nvSpPr>
        <xdr:cNvPr id="387" name="n_3aveValue【一般廃棄物処理施設】&#10;一人当たり有形固定資産（償却資産）額"/>
        <xdr:cNvSpPr txBox="1"/>
      </xdr:nvSpPr>
      <xdr:spPr>
        <a:xfrm>
          <a:off x="16969251" y="60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23338</xdr:rowOff>
    </xdr:from>
    <xdr:ext cx="534377" cy="259045"/>
    <xdr:sp macro="" textlink="">
      <xdr:nvSpPr>
        <xdr:cNvPr id="388" name="n_4aveValue【一般廃棄物処理施設】&#10;一人当たり有形固定資産（償却資産）額"/>
        <xdr:cNvSpPr txBox="1"/>
      </xdr:nvSpPr>
      <xdr:spPr>
        <a:xfrm>
          <a:off x="16194551" y="60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112489</xdr:rowOff>
    </xdr:from>
    <xdr:ext cx="534377" cy="259045"/>
    <xdr:sp macro="" textlink="">
      <xdr:nvSpPr>
        <xdr:cNvPr id="389" name="n_1mainValue【一般廃棄物処理施設】&#10;一人当たり有形固定資産（償却資産）額"/>
        <xdr:cNvSpPr txBox="1"/>
      </xdr:nvSpPr>
      <xdr:spPr>
        <a:xfrm>
          <a:off x="18528811" y="69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110562</xdr:rowOff>
    </xdr:from>
    <xdr:ext cx="534377" cy="259045"/>
    <xdr:sp macro="" textlink="">
      <xdr:nvSpPr>
        <xdr:cNvPr id="390" name="n_2mainValue【一般廃棄物処理施設】&#10;一人当たり有形固定資産（償却資産）額"/>
        <xdr:cNvSpPr txBox="1"/>
      </xdr:nvSpPr>
      <xdr:spPr>
        <a:xfrm>
          <a:off x="17766811" y="69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98859</xdr:rowOff>
    </xdr:from>
    <xdr:ext cx="469744" cy="259045"/>
    <xdr:sp macro="" textlink="">
      <xdr:nvSpPr>
        <xdr:cNvPr id="391" name="n_3mainValue【一般廃棄物処理施設】&#10;一人当たり有形固定資産（償却資産）額"/>
        <xdr:cNvSpPr txBox="1"/>
      </xdr:nvSpPr>
      <xdr:spPr>
        <a:xfrm>
          <a:off x="17001568" y="71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68580</xdr:rowOff>
    </xdr:from>
    <xdr:to>
      <xdr:col>85</xdr:col>
      <xdr:colOff>126364</xdr:colOff>
      <xdr:row>63</xdr:row>
      <xdr:rowOff>0</xdr:rowOff>
    </xdr:to>
    <xdr:cxnSp macro="">
      <xdr:nvCxnSpPr>
        <xdr:cNvPr id="416" name="直線コネクタ 415"/>
        <xdr:cNvCxnSpPr/>
      </xdr:nvCxnSpPr>
      <xdr:spPr>
        <a:xfrm flipV="1">
          <a:off x="14375764" y="962406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3827</xdr:rowOff>
    </xdr:from>
    <xdr:ext cx="405111" cy="259045"/>
    <xdr:sp macro="" textlink="">
      <xdr:nvSpPr>
        <xdr:cNvPr id="417" name="【保健センター・保健所】&#10;有形固定資産減価償却率最小値テキスト"/>
        <xdr:cNvSpPr txBox="1"/>
      </xdr:nvSpPr>
      <xdr:spPr>
        <a:xfrm>
          <a:off x="144145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18" name="直線コネクタ 417"/>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15257</xdr:rowOff>
    </xdr:from>
    <xdr:ext cx="405111" cy="259045"/>
    <xdr:sp macro="" textlink="">
      <xdr:nvSpPr>
        <xdr:cNvPr id="419" name="【保健センター・保健所】&#10;有形固定資産減価償却率最大値テキスト"/>
        <xdr:cNvSpPr txBox="1"/>
      </xdr:nvSpPr>
      <xdr:spPr>
        <a:xfrm>
          <a:off x="144145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68580</xdr:rowOff>
    </xdr:from>
    <xdr:to>
      <xdr:col>86</xdr:col>
      <xdr:colOff>25400</xdr:colOff>
      <xdr:row>57</xdr:row>
      <xdr:rowOff>68580</xdr:rowOff>
    </xdr:to>
    <xdr:cxnSp macro="">
      <xdr:nvCxnSpPr>
        <xdr:cNvPr id="420" name="直線コネクタ 419"/>
        <xdr:cNvCxnSpPr/>
      </xdr:nvCxnSpPr>
      <xdr:spPr>
        <a:xfrm>
          <a:off x="14287500" y="962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421" name="【保健センター・保健所】&#10;有形固定資産減価償却率平均値テキスト"/>
        <xdr:cNvSpPr txBox="1"/>
      </xdr:nvSpPr>
      <xdr:spPr>
        <a:xfrm>
          <a:off x="14414500" y="9852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22" name="フローチャート: 判断 421"/>
        <xdr:cNvSpPr/>
      </xdr:nvSpPr>
      <xdr:spPr>
        <a:xfrm>
          <a:off x="14325600" y="98742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74930</xdr:rowOff>
    </xdr:from>
    <xdr:to>
      <xdr:col>81</xdr:col>
      <xdr:colOff>101600</xdr:colOff>
      <xdr:row>59</xdr:row>
      <xdr:rowOff>5080</xdr:rowOff>
    </xdr:to>
    <xdr:sp macro="" textlink="">
      <xdr:nvSpPr>
        <xdr:cNvPr id="423" name="フローチャート: 判断 422"/>
        <xdr:cNvSpPr/>
      </xdr:nvSpPr>
      <xdr:spPr>
        <a:xfrm>
          <a:off x="13578840" y="979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38735</xdr:rowOff>
    </xdr:from>
    <xdr:to>
      <xdr:col>76</xdr:col>
      <xdr:colOff>165100</xdr:colOff>
      <xdr:row>58</xdr:row>
      <xdr:rowOff>140335</xdr:rowOff>
    </xdr:to>
    <xdr:sp macro="" textlink="">
      <xdr:nvSpPr>
        <xdr:cNvPr id="424" name="フローチャート: 判断 423"/>
        <xdr:cNvSpPr/>
      </xdr:nvSpPr>
      <xdr:spPr>
        <a:xfrm>
          <a:off x="1280414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10160</xdr:rowOff>
    </xdr:from>
    <xdr:to>
      <xdr:col>72</xdr:col>
      <xdr:colOff>38100</xdr:colOff>
      <xdr:row>58</xdr:row>
      <xdr:rowOff>111760</xdr:rowOff>
    </xdr:to>
    <xdr:sp macro="" textlink="">
      <xdr:nvSpPr>
        <xdr:cNvPr id="425" name="フローチャート: 判断 424"/>
        <xdr:cNvSpPr/>
      </xdr:nvSpPr>
      <xdr:spPr>
        <a:xfrm>
          <a:off x="12029440" y="9733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168275</xdr:rowOff>
    </xdr:from>
    <xdr:to>
      <xdr:col>67</xdr:col>
      <xdr:colOff>101600</xdr:colOff>
      <xdr:row>58</xdr:row>
      <xdr:rowOff>98425</xdr:rowOff>
    </xdr:to>
    <xdr:sp macro="" textlink="">
      <xdr:nvSpPr>
        <xdr:cNvPr id="426" name="フローチャート: 判断 425"/>
        <xdr:cNvSpPr/>
      </xdr:nvSpPr>
      <xdr:spPr>
        <a:xfrm>
          <a:off x="11231880" y="972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17780</xdr:rowOff>
    </xdr:from>
    <xdr:to>
      <xdr:col>85</xdr:col>
      <xdr:colOff>177800</xdr:colOff>
      <xdr:row>57</xdr:row>
      <xdr:rowOff>119380</xdr:rowOff>
    </xdr:to>
    <xdr:sp macro="" textlink="">
      <xdr:nvSpPr>
        <xdr:cNvPr id="432" name="楕円 431"/>
        <xdr:cNvSpPr/>
      </xdr:nvSpPr>
      <xdr:spPr>
        <a:xfrm>
          <a:off x="14325600" y="9573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433" name="【保健センター・保健所】&#10;有形固定資産減価償却率該当値テキスト"/>
        <xdr:cNvSpPr txBox="1"/>
      </xdr:nvSpPr>
      <xdr:spPr>
        <a:xfrm>
          <a:off x="144145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23495</xdr:rowOff>
    </xdr:from>
    <xdr:to>
      <xdr:col>81</xdr:col>
      <xdr:colOff>101600</xdr:colOff>
      <xdr:row>56</xdr:row>
      <xdr:rowOff>125095</xdr:rowOff>
    </xdr:to>
    <xdr:sp macro="" textlink="">
      <xdr:nvSpPr>
        <xdr:cNvPr id="434" name="楕円 433"/>
        <xdr:cNvSpPr/>
      </xdr:nvSpPr>
      <xdr:spPr>
        <a:xfrm>
          <a:off x="1357884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74295</xdr:rowOff>
    </xdr:from>
    <xdr:to>
      <xdr:col>85</xdr:col>
      <xdr:colOff>127000</xdr:colOff>
      <xdr:row>57</xdr:row>
      <xdr:rowOff>68580</xdr:rowOff>
    </xdr:to>
    <xdr:cxnSp macro="">
      <xdr:nvCxnSpPr>
        <xdr:cNvPr id="435" name="直線コネクタ 434"/>
        <xdr:cNvCxnSpPr/>
      </xdr:nvCxnSpPr>
      <xdr:spPr>
        <a:xfrm>
          <a:off x="13629640" y="9462135"/>
          <a:ext cx="74676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23495</xdr:rowOff>
    </xdr:from>
    <xdr:to>
      <xdr:col>76</xdr:col>
      <xdr:colOff>165100</xdr:colOff>
      <xdr:row>56</xdr:row>
      <xdr:rowOff>125095</xdr:rowOff>
    </xdr:to>
    <xdr:sp macro="" textlink="">
      <xdr:nvSpPr>
        <xdr:cNvPr id="436" name="楕円 435"/>
        <xdr:cNvSpPr/>
      </xdr:nvSpPr>
      <xdr:spPr>
        <a:xfrm>
          <a:off x="1280414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74295</xdr:rowOff>
    </xdr:from>
    <xdr:to>
      <xdr:col>81</xdr:col>
      <xdr:colOff>50800</xdr:colOff>
      <xdr:row>56</xdr:row>
      <xdr:rowOff>74295</xdr:rowOff>
    </xdr:to>
    <xdr:cxnSp macro="">
      <xdr:nvCxnSpPr>
        <xdr:cNvPr id="437" name="直線コネクタ 436"/>
        <xdr:cNvCxnSpPr/>
      </xdr:nvCxnSpPr>
      <xdr:spPr>
        <a:xfrm>
          <a:off x="12854940" y="946213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23495</xdr:rowOff>
    </xdr:from>
    <xdr:to>
      <xdr:col>72</xdr:col>
      <xdr:colOff>38100</xdr:colOff>
      <xdr:row>56</xdr:row>
      <xdr:rowOff>125095</xdr:rowOff>
    </xdr:to>
    <xdr:sp macro="" textlink="">
      <xdr:nvSpPr>
        <xdr:cNvPr id="438" name="楕円 437"/>
        <xdr:cNvSpPr/>
      </xdr:nvSpPr>
      <xdr:spPr>
        <a:xfrm>
          <a:off x="12029440" y="9411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74295</xdr:rowOff>
    </xdr:from>
    <xdr:to>
      <xdr:col>76</xdr:col>
      <xdr:colOff>114300</xdr:colOff>
      <xdr:row>56</xdr:row>
      <xdr:rowOff>74295</xdr:rowOff>
    </xdr:to>
    <xdr:cxnSp macro="">
      <xdr:nvCxnSpPr>
        <xdr:cNvPr id="439" name="直線コネクタ 438"/>
        <xdr:cNvCxnSpPr/>
      </xdr:nvCxnSpPr>
      <xdr:spPr>
        <a:xfrm>
          <a:off x="12072620" y="94621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167657</xdr:rowOff>
    </xdr:from>
    <xdr:ext cx="405111" cy="259045"/>
    <xdr:sp macro="" textlink="">
      <xdr:nvSpPr>
        <xdr:cNvPr id="440" name="n_1aveValue【保健センター・保健所】&#10;有形固定資産減価償却率"/>
        <xdr:cNvSpPr txBox="1"/>
      </xdr:nvSpPr>
      <xdr:spPr>
        <a:xfrm>
          <a:off x="134372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131462</xdr:rowOff>
    </xdr:from>
    <xdr:ext cx="405111" cy="259045"/>
    <xdr:sp macro="" textlink="">
      <xdr:nvSpPr>
        <xdr:cNvPr id="441" name="n_2aveValue【保健センター・保健所】&#10;有形固定資産減価償却率"/>
        <xdr:cNvSpPr txBox="1"/>
      </xdr:nvSpPr>
      <xdr:spPr>
        <a:xfrm>
          <a:off x="12675244" y="98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102887</xdr:rowOff>
    </xdr:from>
    <xdr:ext cx="405111" cy="259045"/>
    <xdr:sp macro="" textlink="">
      <xdr:nvSpPr>
        <xdr:cNvPr id="442" name="n_3aveValue【保健センター・保健所】&#10;有形固定資産減価償却率"/>
        <xdr:cNvSpPr txBox="1"/>
      </xdr:nvSpPr>
      <xdr:spPr>
        <a:xfrm>
          <a:off x="119005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114952</xdr:rowOff>
    </xdr:from>
    <xdr:ext cx="405111" cy="259045"/>
    <xdr:sp macro="" textlink="">
      <xdr:nvSpPr>
        <xdr:cNvPr id="443" name="n_4aveValue【保健センター・保健所】&#10;有形固定資産減価償却率"/>
        <xdr:cNvSpPr txBox="1"/>
      </xdr:nvSpPr>
      <xdr:spPr>
        <a:xfrm>
          <a:off x="1110298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141622</xdr:rowOff>
    </xdr:from>
    <xdr:ext cx="405111" cy="259045"/>
    <xdr:sp macro="" textlink="">
      <xdr:nvSpPr>
        <xdr:cNvPr id="444" name="n_1mainValue【保健センター・保健所】&#10;有形固定資産減価償却率"/>
        <xdr:cNvSpPr txBox="1"/>
      </xdr:nvSpPr>
      <xdr:spPr>
        <a:xfrm>
          <a:off x="1343724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141622</xdr:rowOff>
    </xdr:from>
    <xdr:ext cx="405111" cy="259045"/>
    <xdr:sp macro="" textlink="">
      <xdr:nvSpPr>
        <xdr:cNvPr id="445" name="n_2mainValue【保健センター・保健所】&#10;有形固定資産減価償却率"/>
        <xdr:cNvSpPr txBox="1"/>
      </xdr:nvSpPr>
      <xdr:spPr>
        <a:xfrm>
          <a:off x="1267524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141622</xdr:rowOff>
    </xdr:from>
    <xdr:ext cx="405111" cy="259045"/>
    <xdr:sp macro="" textlink="">
      <xdr:nvSpPr>
        <xdr:cNvPr id="446" name="n_3mainValue【保健センター・保健所】&#10;有形固定資産減価償却率"/>
        <xdr:cNvSpPr txBox="1"/>
      </xdr:nvSpPr>
      <xdr:spPr>
        <a:xfrm>
          <a:off x="1190054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468" name="直線コネクタ 467"/>
        <xdr:cNvCxnSpPr/>
      </xdr:nvCxnSpPr>
      <xdr:spPr>
        <a:xfrm flipV="1">
          <a:off x="19509104" y="952500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69" name="【保健センター・保健所】&#10;一人当たり面積最小値テキスト"/>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70" name="直線コネクタ 469"/>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71" name="【保健センター・保健所】&#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72" name="直線コネクタ 471"/>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73" name="【保健センター・保健所】&#10;一人当たり面積平均値テキスト"/>
        <xdr:cNvSpPr txBox="1"/>
      </xdr:nvSpPr>
      <xdr:spPr>
        <a:xfrm>
          <a:off x="1954784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74" name="フローチャート: 判断 473"/>
        <xdr:cNvSpPr/>
      </xdr:nvSpPr>
      <xdr:spPr>
        <a:xfrm>
          <a:off x="1945894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475" name="フローチャート: 判断 474"/>
        <xdr:cNvSpPr/>
      </xdr:nvSpPr>
      <xdr:spPr>
        <a:xfrm>
          <a:off x="1873504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76" name="フローチャート: 判断 475"/>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477" name="フローチャート: 判断 476"/>
        <xdr:cNvSpPr/>
      </xdr:nvSpPr>
      <xdr:spPr>
        <a:xfrm>
          <a:off x="171627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478" name="フローチャート: 判断 477"/>
        <xdr:cNvSpPr/>
      </xdr:nvSpPr>
      <xdr:spPr>
        <a:xfrm>
          <a:off x="1638808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84" name="楕円 483"/>
        <xdr:cNvSpPr/>
      </xdr:nvSpPr>
      <xdr:spPr>
        <a:xfrm>
          <a:off x="1945894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485" name="【保健センター・保健所】&#10;一人当たり面積該当値テキスト"/>
        <xdr:cNvSpPr txBox="1"/>
      </xdr:nvSpPr>
      <xdr:spPr>
        <a:xfrm>
          <a:off x="1954784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486" name="楕円 485"/>
        <xdr:cNvSpPr/>
      </xdr:nvSpPr>
      <xdr:spPr>
        <a:xfrm>
          <a:off x="18735040" y="1036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487" name="直線コネクタ 486"/>
        <xdr:cNvCxnSpPr/>
      </xdr:nvCxnSpPr>
      <xdr:spPr>
        <a:xfrm>
          <a:off x="18778220" y="104165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488" name="楕円 487"/>
        <xdr:cNvSpPr/>
      </xdr:nvSpPr>
      <xdr:spPr>
        <a:xfrm>
          <a:off x="1793748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22860</xdr:rowOff>
    </xdr:to>
    <xdr:cxnSp macro="">
      <xdr:nvCxnSpPr>
        <xdr:cNvPr id="489" name="直線コネクタ 488"/>
        <xdr:cNvCxnSpPr/>
      </xdr:nvCxnSpPr>
      <xdr:spPr>
        <a:xfrm>
          <a:off x="17988280" y="1039368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490" name="楕円 489"/>
        <xdr:cNvSpPr/>
      </xdr:nvSpPr>
      <xdr:spPr>
        <a:xfrm>
          <a:off x="1716278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22860</xdr:rowOff>
    </xdr:to>
    <xdr:cxnSp macro="">
      <xdr:nvCxnSpPr>
        <xdr:cNvPr id="491" name="直線コネクタ 490"/>
        <xdr:cNvCxnSpPr/>
      </xdr:nvCxnSpPr>
      <xdr:spPr>
        <a:xfrm flipV="1">
          <a:off x="17213580" y="1039368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492" name="n_1aveValue【保健センター・保健所】&#10;一人当たり面積"/>
        <xdr:cNvSpPr txBox="1"/>
      </xdr:nvSpPr>
      <xdr:spPr>
        <a:xfrm>
          <a:off x="185611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93" name="n_2aveValue【保健センター・保健所】&#10;一人当たり面積"/>
        <xdr:cNvSpPr txBox="1"/>
      </xdr:nvSpPr>
      <xdr:spPr>
        <a:xfrm>
          <a:off x="177762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494" name="n_3aveValue【保健センター・保健所】&#10;一人当たり面積"/>
        <xdr:cNvSpPr txBox="1"/>
      </xdr:nvSpPr>
      <xdr:spPr>
        <a:xfrm>
          <a:off x="170015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495" name="n_4aveValue【保健センター・保健所】&#10;一人当たり面積"/>
        <xdr:cNvSpPr txBox="1"/>
      </xdr:nvSpPr>
      <xdr:spPr>
        <a:xfrm>
          <a:off x="162268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496" name="n_1mainValue【保健センター・保健所】&#10;一人当たり面積"/>
        <xdr:cNvSpPr txBox="1"/>
      </xdr:nvSpPr>
      <xdr:spPr>
        <a:xfrm>
          <a:off x="185611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497" name="n_2mainValue【保健センター・保健所】&#10;一人当たり面積"/>
        <xdr:cNvSpPr txBox="1"/>
      </xdr:nvSpPr>
      <xdr:spPr>
        <a:xfrm>
          <a:off x="177762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498" name="n_3mainValue【保健センター・保健所】&#10;一人当たり面積"/>
        <xdr:cNvSpPr txBox="1"/>
      </xdr:nvSpPr>
      <xdr:spPr>
        <a:xfrm>
          <a:off x="170015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0" name="直線コネクタ 509"/>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1" name="テキスト ボックス 510"/>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2" name="直線コネクタ 511"/>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3" name="テキスト ボックス 512"/>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4" name="直線コネクタ 513"/>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5" name="テキスト ボックス 514"/>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6" name="直線コネクタ 515"/>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7" name="テキスト ボックス 516"/>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9" name="テキスト ボックス 518"/>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521" name="直線コネクタ 520"/>
        <xdr:cNvCxnSpPr/>
      </xdr:nvCxnSpPr>
      <xdr:spPr>
        <a:xfrm flipV="1">
          <a:off x="14375764" y="13302234"/>
          <a:ext cx="0" cy="116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522" name="【消防施設】&#10;有形固定資産減価償却率最小値テキスト"/>
        <xdr:cNvSpPr txBox="1"/>
      </xdr:nvSpPr>
      <xdr:spPr>
        <a:xfrm>
          <a:off x="14414500" y="1447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523" name="直線コネクタ 522"/>
        <xdr:cNvCxnSpPr/>
      </xdr:nvCxnSpPr>
      <xdr:spPr>
        <a:xfrm>
          <a:off x="14287500" y="14468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524" name="【消防施設】&#10;有形固定資産減価償却率最大値テキスト"/>
        <xdr:cNvSpPr txBox="1"/>
      </xdr:nvSpPr>
      <xdr:spPr>
        <a:xfrm>
          <a:off x="144145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525" name="直線コネクタ 524"/>
        <xdr:cNvCxnSpPr/>
      </xdr:nvCxnSpPr>
      <xdr:spPr>
        <a:xfrm>
          <a:off x="142875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526" name="【消防施設】&#10;有形固定資産減価償却率平均値テキスト"/>
        <xdr:cNvSpPr txBox="1"/>
      </xdr:nvSpPr>
      <xdr:spPr>
        <a:xfrm>
          <a:off x="14414500" y="13876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527" name="フローチャート: 判断 526"/>
        <xdr:cNvSpPr/>
      </xdr:nvSpPr>
      <xdr:spPr>
        <a:xfrm>
          <a:off x="14325600" y="13898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87885</xdr:rowOff>
    </xdr:from>
    <xdr:to>
      <xdr:col>81</xdr:col>
      <xdr:colOff>101600</xdr:colOff>
      <xdr:row>83</xdr:row>
      <xdr:rowOff>18035</xdr:rowOff>
    </xdr:to>
    <xdr:sp macro="" textlink="">
      <xdr:nvSpPr>
        <xdr:cNvPr id="528" name="フローチャート: 判断 527"/>
        <xdr:cNvSpPr/>
      </xdr:nvSpPr>
      <xdr:spPr>
        <a:xfrm>
          <a:off x="13578840" y="13834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94742</xdr:rowOff>
    </xdr:from>
    <xdr:to>
      <xdr:col>76</xdr:col>
      <xdr:colOff>165100</xdr:colOff>
      <xdr:row>83</xdr:row>
      <xdr:rowOff>24892</xdr:rowOff>
    </xdr:to>
    <xdr:sp macro="" textlink="">
      <xdr:nvSpPr>
        <xdr:cNvPr id="529" name="フローチャート: 判断 528"/>
        <xdr:cNvSpPr/>
      </xdr:nvSpPr>
      <xdr:spPr>
        <a:xfrm>
          <a:off x="12804140" y="13841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49022</xdr:rowOff>
    </xdr:from>
    <xdr:to>
      <xdr:col>72</xdr:col>
      <xdr:colOff>38100</xdr:colOff>
      <xdr:row>82</xdr:row>
      <xdr:rowOff>150622</xdr:rowOff>
    </xdr:to>
    <xdr:sp macro="" textlink="">
      <xdr:nvSpPr>
        <xdr:cNvPr id="530" name="フローチャート: 判断 529"/>
        <xdr:cNvSpPr/>
      </xdr:nvSpPr>
      <xdr:spPr>
        <a:xfrm>
          <a:off x="12029440" y="13795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531" name="フローチャート: 判断 530"/>
        <xdr:cNvSpPr/>
      </xdr:nvSpPr>
      <xdr:spPr>
        <a:xfrm>
          <a:off x="11231880" y="137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46737</xdr:rowOff>
    </xdr:from>
    <xdr:to>
      <xdr:col>85</xdr:col>
      <xdr:colOff>177800</xdr:colOff>
      <xdr:row>81</xdr:row>
      <xdr:rowOff>148337</xdr:rowOff>
    </xdr:to>
    <xdr:sp macro="" textlink="">
      <xdr:nvSpPr>
        <xdr:cNvPr id="537" name="楕円 536"/>
        <xdr:cNvSpPr/>
      </xdr:nvSpPr>
      <xdr:spPr>
        <a:xfrm>
          <a:off x="14325600" y="1362557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69614</xdr:rowOff>
    </xdr:from>
    <xdr:ext cx="405111" cy="259045"/>
    <xdr:sp macro="" textlink="">
      <xdr:nvSpPr>
        <xdr:cNvPr id="538" name="【消防施設】&#10;有形固定資産減価償却率該当値テキスト"/>
        <xdr:cNvSpPr txBox="1"/>
      </xdr:nvSpPr>
      <xdr:spPr>
        <a:xfrm>
          <a:off x="14414500"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167894</xdr:rowOff>
    </xdr:from>
    <xdr:to>
      <xdr:col>81</xdr:col>
      <xdr:colOff>101600</xdr:colOff>
      <xdr:row>81</xdr:row>
      <xdr:rowOff>98044</xdr:rowOff>
    </xdr:to>
    <xdr:sp macro="" textlink="">
      <xdr:nvSpPr>
        <xdr:cNvPr id="539" name="楕円 538"/>
        <xdr:cNvSpPr/>
      </xdr:nvSpPr>
      <xdr:spPr>
        <a:xfrm>
          <a:off x="13578840" y="13579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47244</xdr:rowOff>
    </xdr:from>
    <xdr:to>
      <xdr:col>85</xdr:col>
      <xdr:colOff>127000</xdr:colOff>
      <xdr:row>81</xdr:row>
      <xdr:rowOff>97537</xdr:rowOff>
    </xdr:to>
    <xdr:cxnSp macro="">
      <xdr:nvCxnSpPr>
        <xdr:cNvPr id="540" name="直線コネクタ 539"/>
        <xdr:cNvCxnSpPr/>
      </xdr:nvCxnSpPr>
      <xdr:spPr>
        <a:xfrm>
          <a:off x="13629640" y="13626084"/>
          <a:ext cx="74676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117602</xdr:rowOff>
    </xdr:from>
    <xdr:to>
      <xdr:col>76</xdr:col>
      <xdr:colOff>165100</xdr:colOff>
      <xdr:row>81</xdr:row>
      <xdr:rowOff>47752</xdr:rowOff>
    </xdr:to>
    <xdr:sp macro="" textlink="">
      <xdr:nvSpPr>
        <xdr:cNvPr id="541" name="楕円 540"/>
        <xdr:cNvSpPr/>
      </xdr:nvSpPr>
      <xdr:spPr>
        <a:xfrm>
          <a:off x="12804140" y="13528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168402</xdr:rowOff>
    </xdr:from>
    <xdr:to>
      <xdr:col>81</xdr:col>
      <xdr:colOff>50800</xdr:colOff>
      <xdr:row>81</xdr:row>
      <xdr:rowOff>47244</xdr:rowOff>
    </xdr:to>
    <xdr:cxnSp macro="">
      <xdr:nvCxnSpPr>
        <xdr:cNvPr id="542" name="直線コネクタ 541"/>
        <xdr:cNvCxnSpPr/>
      </xdr:nvCxnSpPr>
      <xdr:spPr>
        <a:xfrm>
          <a:off x="12854940" y="13579602"/>
          <a:ext cx="7747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69596</xdr:rowOff>
    </xdr:from>
    <xdr:to>
      <xdr:col>72</xdr:col>
      <xdr:colOff>38100</xdr:colOff>
      <xdr:row>80</xdr:row>
      <xdr:rowOff>171196</xdr:rowOff>
    </xdr:to>
    <xdr:sp macro="" textlink="">
      <xdr:nvSpPr>
        <xdr:cNvPr id="543" name="楕円 542"/>
        <xdr:cNvSpPr/>
      </xdr:nvSpPr>
      <xdr:spPr>
        <a:xfrm>
          <a:off x="12029440" y="134807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120396</xdr:rowOff>
    </xdr:from>
    <xdr:to>
      <xdr:col>76</xdr:col>
      <xdr:colOff>114300</xdr:colOff>
      <xdr:row>80</xdr:row>
      <xdr:rowOff>168402</xdr:rowOff>
    </xdr:to>
    <xdr:cxnSp macro="">
      <xdr:nvCxnSpPr>
        <xdr:cNvPr id="544" name="直線コネクタ 543"/>
        <xdr:cNvCxnSpPr/>
      </xdr:nvCxnSpPr>
      <xdr:spPr>
        <a:xfrm>
          <a:off x="12072620" y="13531596"/>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9162</xdr:rowOff>
    </xdr:from>
    <xdr:ext cx="405111" cy="259045"/>
    <xdr:sp macro="" textlink="">
      <xdr:nvSpPr>
        <xdr:cNvPr id="545" name="n_1aveValue【消防施設】&#10;有形固定資産減価償却率"/>
        <xdr:cNvSpPr txBox="1"/>
      </xdr:nvSpPr>
      <xdr:spPr>
        <a:xfrm>
          <a:off x="13437244" y="139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16019</xdr:rowOff>
    </xdr:from>
    <xdr:ext cx="405111" cy="259045"/>
    <xdr:sp macro="" textlink="">
      <xdr:nvSpPr>
        <xdr:cNvPr id="546" name="n_2aveValue【消防施設】&#10;有形固定資産減価償却率"/>
        <xdr:cNvSpPr txBox="1"/>
      </xdr:nvSpPr>
      <xdr:spPr>
        <a:xfrm>
          <a:off x="12675244" y="139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141749</xdr:rowOff>
    </xdr:from>
    <xdr:ext cx="405111" cy="259045"/>
    <xdr:sp macro="" textlink="">
      <xdr:nvSpPr>
        <xdr:cNvPr id="547" name="n_3aveValue【消防施設】&#10;有形固定資産減価償却率"/>
        <xdr:cNvSpPr txBox="1"/>
      </xdr:nvSpPr>
      <xdr:spPr>
        <a:xfrm>
          <a:off x="11900544" y="1388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548" name="n_4aveValue【消防施設】&#10;有形固定資産減価償却率"/>
        <xdr:cNvSpPr txBox="1"/>
      </xdr:nvSpPr>
      <xdr:spPr>
        <a:xfrm>
          <a:off x="11102984" y="1356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114571</xdr:rowOff>
    </xdr:from>
    <xdr:ext cx="405111" cy="259045"/>
    <xdr:sp macro="" textlink="">
      <xdr:nvSpPr>
        <xdr:cNvPr id="549" name="n_1mainValue【消防施設】&#10;有形固定資産減価償却率"/>
        <xdr:cNvSpPr txBox="1"/>
      </xdr:nvSpPr>
      <xdr:spPr>
        <a:xfrm>
          <a:off x="13437244" y="133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64279</xdr:rowOff>
    </xdr:from>
    <xdr:ext cx="405111" cy="259045"/>
    <xdr:sp macro="" textlink="">
      <xdr:nvSpPr>
        <xdr:cNvPr id="550" name="n_2mainValue【消防施設】&#10;有形固定資産減価償却率"/>
        <xdr:cNvSpPr txBox="1"/>
      </xdr:nvSpPr>
      <xdr:spPr>
        <a:xfrm>
          <a:off x="12675244" y="1330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16273</xdr:rowOff>
    </xdr:from>
    <xdr:ext cx="405111" cy="259045"/>
    <xdr:sp macro="" textlink="">
      <xdr:nvSpPr>
        <xdr:cNvPr id="551" name="n_3mainValue【消防施設】&#10;有形固定資産減価償却率"/>
        <xdr:cNvSpPr txBox="1"/>
      </xdr:nvSpPr>
      <xdr:spPr>
        <a:xfrm>
          <a:off x="11900544" y="1325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2" name="直線コネクタ 56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3" name="テキスト ボックス 56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4" name="直線コネクタ 56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5" name="テキスト ボックス 56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6" name="直線コネクタ 56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7" name="テキスト ボックス 56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8" name="直線コネクタ 56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9" name="テキスト ボックス 56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0" name="直線コネクタ 56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1" name="テキスト ボックス 57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575" name="直線コネクタ 574"/>
        <xdr:cNvCxnSpPr/>
      </xdr:nvCxnSpPr>
      <xdr:spPr>
        <a:xfrm flipV="1">
          <a:off x="19509104" y="131013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576" name="【消防施設】&#10;一人当たり面積最小値テキスト"/>
        <xdr:cNvSpPr txBox="1"/>
      </xdr:nvSpPr>
      <xdr:spPr>
        <a:xfrm>
          <a:off x="195478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577" name="直線コネクタ 576"/>
        <xdr:cNvCxnSpPr/>
      </xdr:nvCxnSpPr>
      <xdr:spPr>
        <a:xfrm>
          <a:off x="19443700" y="14480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578" name="【消防施設】&#10;一人当たり面積最大値テキスト"/>
        <xdr:cNvSpPr txBox="1"/>
      </xdr:nvSpPr>
      <xdr:spPr>
        <a:xfrm>
          <a:off x="19547840" y="1288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579" name="直線コネクタ 578"/>
        <xdr:cNvCxnSpPr/>
      </xdr:nvCxnSpPr>
      <xdr:spPr>
        <a:xfrm>
          <a:off x="1944370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80" name="【消防施設】&#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81" name="フローチャート: 判断 580"/>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82" name="フローチャート: 判断 581"/>
        <xdr:cNvSpPr/>
      </xdr:nvSpPr>
      <xdr:spPr>
        <a:xfrm>
          <a:off x="1873504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0</xdr:rowOff>
    </xdr:from>
    <xdr:to>
      <xdr:col>107</xdr:col>
      <xdr:colOff>101600</xdr:colOff>
      <xdr:row>82</xdr:row>
      <xdr:rowOff>101600</xdr:rowOff>
    </xdr:to>
    <xdr:sp macro="" textlink="">
      <xdr:nvSpPr>
        <xdr:cNvPr id="583" name="フローチャート: 判断 582"/>
        <xdr:cNvSpPr/>
      </xdr:nvSpPr>
      <xdr:spPr>
        <a:xfrm>
          <a:off x="1793748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0</xdr:rowOff>
    </xdr:from>
    <xdr:to>
      <xdr:col>102</xdr:col>
      <xdr:colOff>165100</xdr:colOff>
      <xdr:row>82</xdr:row>
      <xdr:rowOff>101600</xdr:rowOff>
    </xdr:to>
    <xdr:sp macro="" textlink="">
      <xdr:nvSpPr>
        <xdr:cNvPr id="584" name="フローチャート: 判断 583"/>
        <xdr:cNvSpPr/>
      </xdr:nvSpPr>
      <xdr:spPr>
        <a:xfrm>
          <a:off x="1716278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585" name="フローチャート: 判断 584"/>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591" name="楕円 590"/>
        <xdr:cNvSpPr/>
      </xdr:nvSpPr>
      <xdr:spPr>
        <a:xfrm>
          <a:off x="1945894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592" name="【消防施設】&#10;一人当たり面積該当値テキスト"/>
        <xdr:cNvSpPr txBox="1"/>
      </xdr:nvSpPr>
      <xdr:spPr>
        <a:xfrm>
          <a:off x="19547840"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593" name="楕円 592"/>
        <xdr:cNvSpPr/>
      </xdr:nvSpPr>
      <xdr:spPr>
        <a:xfrm>
          <a:off x="18735040" y="1441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594" name="直線コネクタ 593"/>
        <xdr:cNvCxnSpPr/>
      </xdr:nvCxnSpPr>
      <xdr:spPr>
        <a:xfrm>
          <a:off x="18778220" y="144678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595" name="楕円 594"/>
        <xdr:cNvSpPr/>
      </xdr:nvSpPr>
      <xdr:spPr>
        <a:xfrm>
          <a:off x="179374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596" name="直線コネクタ 595"/>
        <xdr:cNvCxnSpPr/>
      </xdr:nvCxnSpPr>
      <xdr:spPr>
        <a:xfrm>
          <a:off x="17988280" y="144678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597" name="楕円 596"/>
        <xdr:cNvSpPr/>
      </xdr:nvSpPr>
      <xdr:spPr>
        <a:xfrm>
          <a:off x="171627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50800</xdr:rowOff>
    </xdr:from>
    <xdr:to>
      <xdr:col>107</xdr:col>
      <xdr:colOff>50800</xdr:colOff>
      <xdr:row>86</xdr:row>
      <xdr:rowOff>50800</xdr:rowOff>
    </xdr:to>
    <xdr:cxnSp macro="">
      <xdr:nvCxnSpPr>
        <xdr:cNvPr id="598" name="直線コネクタ 597"/>
        <xdr:cNvCxnSpPr/>
      </xdr:nvCxnSpPr>
      <xdr:spPr>
        <a:xfrm>
          <a:off x="17213580" y="144678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99" name="n_1aveValue【消防施設】&#10;一人当たり面積"/>
        <xdr:cNvSpPr txBox="1"/>
      </xdr:nvSpPr>
      <xdr:spPr>
        <a:xfrm>
          <a:off x="185611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600" name="n_2aveValue【消防施設】&#10;一人当たり面積"/>
        <xdr:cNvSpPr txBox="1"/>
      </xdr:nvSpPr>
      <xdr:spPr>
        <a:xfrm>
          <a:off x="177762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601" name="n_3aveValue【消防施設】&#10;一人当たり面積"/>
        <xdr:cNvSpPr txBox="1"/>
      </xdr:nvSpPr>
      <xdr:spPr>
        <a:xfrm>
          <a:off x="170015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602" name="n_4aveValue【消防施設】&#10;一人当たり面積"/>
        <xdr:cNvSpPr txBox="1"/>
      </xdr:nvSpPr>
      <xdr:spPr>
        <a:xfrm>
          <a:off x="162268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603" name="n_1mainValue【消防施設】&#10;一人当たり面積"/>
        <xdr:cNvSpPr txBox="1"/>
      </xdr:nvSpPr>
      <xdr:spPr>
        <a:xfrm>
          <a:off x="1856112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04" name="n_2mainValue【消防施設】&#10;一人当たり面積"/>
        <xdr:cNvSpPr txBox="1"/>
      </xdr:nvSpPr>
      <xdr:spPr>
        <a:xfrm>
          <a:off x="177762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605" name="n_3mainValue【消防施設】&#10;一人当たり面積"/>
        <xdr:cNvSpPr txBox="1"/>
      </xdr:nvSpPr>
      <xdr:spPr>
        <a:xfrm>
          <a:off x="170015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6" name="テキスト ボックス 625"/>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629" name="直線コネクタ 628"/>
        <xdr:cNvCxnSpPr/>
      </xdr:nvCxnSpPr>
      <xdr:spPr>
        <a:xfrm flipV="1">
          <a:off x="14375764" y="16872586"/>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630" name="【庁舎】&#10;有形固定資産減価償却率最小値テキスト"/>
        <xdr:cNvSpPr txBox="1"/>
      </xdr:nvSpPr>
      <xdr:spPr>
        <a:xfrm>
          <a:off x="14414500" y="1833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631" name="直線コネクタ 630"/>
        <xdr:cNvCxnSpPr/>
      </xdr:nvCxnSpPr>
      <xdr:spPr>
        <a:xfrm>
          <a:off x="142875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632" name="【庁舎】&#10;有形固定資産減価償却率最大値テキスト"/>
        <xdr:cNvSpPr txBox="1"/>
      </xdr:nvSpPr>
      <xdr:spPr>
        <a:xfrm>
          <a:off x="14414500" y="16651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33" name="直線コネクタ 632"/>
        <xdr:cNvCxnSpPr/>
      </xdr:nvCxnSpPr>
      <xdr:spPr>
        <a:xfrm>
          <a:off x="14287500" y="16872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34" name="【庁舎】&#10;有形固定資産減価償却率平均値テキスト"/>
        <xdr:cNvSpPr txBox="1"/>
      </xdr:nvSpPr>
      <xdr:spPr>
        <a:xfrm>
          <a:off x="14414500" y="17416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35" name="フローチャート: 判断 634"/>
        <xdr:cNvSpPr/>
      </xdr:nvSpPr>
      <xdr:spPr>
        <a:xfrm>
          <a:off x="14325600" y="175609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36" name="フローチャート: 判断 635"/>
        <xdr:cNvSpPr/>
      </xdr:nvSpPr>
      <xdr:spPr>
        <a:xfrm>
          <a:off x="135788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37" name="フローチャート: 判断 636"/>
        <xdr:cNvSpPr/>
      </xdr:nvSpPr>
      <xdr:spPr>
        <a:xfrm>
          <a:off x="128041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38" name="フローチャート: 判断 637"/>
        <xdr:cNvSpPr/>
      </xdr:nvSpPr>
      <xdr:spPr>
        <a:xfrm>
          <a:off x="1202944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164464</xdr:rowOff>
    </xdr:from>
    <xdr:to>
      <xdr:col>67</xdr:col>
      <xdr:colOff>101600</xdr:colOff>
      <xdr:row>105</xdr:row>
      <xdr:rowOff>94614</xdr:rowOff>
    </xdr:to>
    <xdr:sp macro="" textlink="">
      <xdr:nvSpPr>
        <xdr:cNvPr id="639" name="フローチャート: 判断 638"/>
        <xdr:cNvSpPr/>
      </xdr:nvSpPr>
      <xdr:spPr>
        <a:xfrm>
          <a:off x="11231880" y="17599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645" name="楕円 644"/>
        <xdr:cNvSpPr/>
      </xdr:nvSpPr>
      <xdr:spPr>
        <a:xfrm>
          <a:off x="14325600" y="176466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646" name="【庁舎】&#10;有形固定資産減価償却率該当値テキスト"/>
        <xdr:cNvSpPr txBox="1"/>
      </xdr:nvSpPr>
      <xdr:spPr>
        <a:xfrm>
          <a:off x="14414500"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154939</xdr:rowOff>
    </xdr:from>
    <xdr:to>
      <xdr:col>81</xdr:col>
      <xdr:colOff>101600</xdr:colOff>
      <xdr:row>105</xdr:row>
      <xdr:rowOff>85089</xdr:rowOff>
    </xdr:to>
    <xdr:sp macro="" textlink="">
      <xdr:nvSpPr>
        <xdr:cNvPr id="647" name="楕円 646"/>
        <xdr:cNvSpPr/>
      </xdr:nvSpPr>
      <xdr:spPr>
        <a:xfrm>
          <a:off x="135788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34289</xdr:rowOff>
    </xdr:from>
    <xdr:to>
      <xdr:col>85</xdr:col>
      <xdr:colOff>127000</xdr:colOff>
      <xdr:row>105</xdr:row>
      <xdr:rowOff>95250</xdr:rowOff>
    </xdr:to>
    <xdr:cxnSp macro="">
      <xdr:nvCxnSpPr>
        <xdr:cNvPr id="648" name="直線コネクタ 647"/>
        <xdr:cNvCxnSpPr/>
      </xdr:nvCxnSpPr>
      <xdr:spPr>
        <a:xfrm>
          <a:off x="13629640" y="17636489"/>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649" name="楕円 648"/>
        <xdr:cNvSpPr/>
      </xdr:nvSpPr>
      <xdr:spPr>
        <a:xfrm>
          <a:off x="1280414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34289</xdr:rowOff>
    </xdr:to>
    <xdr:cxnSp macro="">
      <xdr:nvCxnSpPr>
        <xdr:cNvPr id="650" name="直線コネクタ 649"/>
        <xdr:cNvCxnSpPr/>
      </xdr:nvCxnSpPr>
      <xdr:spPr>
        <a:xfrm>
          <a:off x="12854940" y="17607914"/>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113030</xdr:rowOff>
    </xdr:from>
    <xdr:to>
      <xdr:col>72</xdr:col>
      <xdr:colOff>38100</xdr:colOff>
      <xdr:row>108</xdr:row>
      <xdr:rowOff>43180</xdr:rowOff>
    </xdr:to>
    <xdr:sp macro="" textlink="">
      <xdr:nvSpPr>
        <xdr:cNvPr id="651" name="楕円 650"/>
        <xdr:cNvSpPr/>
      </xdr:nvSpPr>
      <xdr:spPr>
        <a:xfrm>
          <a:off x="12029440" y="1805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107</xdr:row>
      <xdr:rowOff>163830</xdr:rowOff>
    </xdr:to>
    <xdr:cxnSp macro="">
      <xdr:nvCxnSpPr>
        <xdr:cNvPr id="652" name="直線コネクタ 651"/>
        <xdr:cNvCxnSpPr/>
      </xdr:nvCxnSpPr>
      <xdr:spPr>
        <a:xfrm flipV="1">
          <a:off x="12072620" y="17607914"/>
          <a:ext cx="782320" cy="4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653" name="n_1aveValue【庁舎】&#10;有形固定資産減価償却率"/>
        <xdr:cNvSpPr txBox="1"/>
      </xdr:nvSpPr>
      <xdr:spPr>
        <a:xfrm>
          <a:off x="134372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54" name="n_2aveValue【庁舎】&#10;有形固定資産減価償却率"/>
        <xdr:cNvSpPr txBox="1"/>
      </xdr:nvSpPr>
      <xdr:spPr>
        <a:xfrm>
          <a:off x="126752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655" name="n_3aveValue【庁舎】&#10;有形固定資産減価償却率"/>
        <xdr:cNvSpPr txBox="1"/>
      </xdr:nvSpPr>
      <xdr:spPr>
        <a:xfrm>
          <a:off x="1190054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111141</xdr:rowOff>
    </xdr:from>
    <xdr:ext cx="405111" cy="259045"/>
    <xdr:sp macro="" textlink="">
      <xdr:nvSpPr>
        <xdr:cNvPr id="656" name="n_4aveValue【庁舎】&#10;有形固定資産減価償却率"/>
        <xdr:cNvSpPr txBox="1"/>
      </xdr:nvSpPr>
      <xdr:spPr>
        <a:xfrm>
          <a:off x="11102984" y="1737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101616</xdr:rowOff>
    </xdr:from>
    <xdr:ext cx="405111" cy="259045"/>
    <xdr:sp macro="" textlink="">
      <xdr:nvSpPr>
        <xdr:cNvPr id="657" name="n_1mainValue【庁舎】&#10;有形固定資産減価償却率"/>
        <xdr:cNvSpPr txBox="1"/>
      </xdr:nvSpPr>
      <xdr:spPr>
        <a:xfrm>
          <a:off x="13437244" y="17368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73041</xdr:rowOff>
    </xdr:from>
    <xdr:ext cx="405111" cy="259045"/>
    <xdr:sp macro="" textlink="">
      <xdr:nvSpPr>
        <xdr:cNvPr id="658" name="n_2mainValue【庁舎】&#10;有形固定資産減価償却率"/>
        <xdr:cNvSpPr txBox="1"/>
      </xdr:nvSpPr>
      <xdr:spPr>
        <a:xfrm>
          <a:off x="126752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34307</xdr:rowOff>
    </xdr:from>
    <xdr:ext cx="405111" cy="259045"/>
    <xdr:sp macro="" textlink="">
      <xdr:nvSpPr>
        <xdr:cNvPr id="659" name="n_3mainValue【庁舎】&#10;有形固定資産減価償却率"/>
        <xdr:cNvSpPr txBox="1"/>
      </xdr:nvSpPr>
      <xdr:spPr>
        <a:xfrm>
          <a:off x="119005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684" name="直線コネクタ 683"/>
        <xdr:cNvCxnSpPr/>
      </xdr:nvCxnSpPr>
      <xdr:spPr>
        <a:xfrm flipV="1">
          <a:off x="19509104" y="16771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5" name="【庁舎】&#10;一人当たり面積最小値テキスト"/>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86" name="直線コネクタ 685"/>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687" name="【庁舎】&#10;一人当たり面積最大値テキスト"/>
        <xdr:cNvSpPr txBox="1"/>
      </xdr:nvSpPr>
      <xdr:spPr>
        <a:xfrm>
          <a:off x="19547840" y="165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688" name="直線コネクタ 687"/>
        <xdr:cNvCxnSpPr/>
      </xdr:nvCxnSpPr>
      <xdr:spPr>
        <a:xfrm>
          <a:off x="1944370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689" name="【庁舎】&#10;一人当たり面積平均値テキスト"/>
        <xdr:cNvSpPr txBox="1"/>
      </xdr:nvSpPr>
      <xdr:spPr>
        <a:xfrm>
          <a:off x="19547840" y="17437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690" name="フローチャート: 判断 689"/>
        <xdr:cNvSpPr/>
      </xdr:nvSpPr>
      <xdr:spPr>
        <a:xfrm>
          <a:off x="194589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151130</xdr:rowOff>
    </xdr:from>
    <xdr:to>
      <xdr:col>112</xdr:col>
      <xdr:colOff>38100</xdr:colOff>
      <xdr:row>104</xdr:row>
      <xdr:rowOff>81280</xdr:rowOff>
    </xdr:to>
    <xdr:sp macro="" textlink="">
      <xdr:nvSpPr>
        <xdr:cNvPr id="691" name="フローチャート: 判断 690"/>
        <xdr:cNvSpPr/>
      </xdr:nvSpPr>
      <xdr:spPr>
        <a:xfrm>
          <a:off x="1873504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692" name="フローチャート: 判断 691"/>
        <xdr:cNvSpPr/>
      </xdr:nvSpPr>
      <xdr:spPr>
        <a:xfrm>
          <a:off x="179374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693" name="フローチャート: 判断 692"/>
        <xdr:cNvSpPr/>
      </xdr:nvSpPr>
      <xdr:spPr>
        <a:xfrm>
          <a:off x="171627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694" name="フローチャート: 判断 693"/>
        <xdr:cNvSpPr/>
      </xdr:nvSpPr>
      <xdr:spPr>
        <a:xfrm>
          <a:off x="1638808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0" name="楕円 699"/>
        <xdr:cNvSpPr/>
      </xdr:nvSpPr>
      <xdr:spPr>
        <a:xfrm>
          <a:off x="194589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701" name="【庁舎】&#10;一人当たり面積該当値テキスト"/>
        <xdr:cNvSpPr txBox="1"/>
      </xdr:nvSpPr>
      <xdr:spPr>
        <a:xfrm>
          <a:off x="1954784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02" name="楕円 701"/>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703" name="直線コネクタ 702"/>
        <xdr:cNvCxnSpPr/>
      </xdr:nvCxnSpPr>
      <xdr:spPr>
        <a:xfrm>
          <a:off x="18778220" y="1784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04" name="楕円 703"/>
        <xdr:cNvSpPr/>
      </xdr:nvSpPr>
      <xdr:spPr>
        <a:xfrm>
          <a:off x="1793748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76200</xdr:rowOff>
    </xdr:to>
    <xdr:cxnSp macro="">
      <xdr:nvCxnSpPr>
        <xdr:cNvPr id="705" name="直線コネクタ 704"/>
        <xdr:cNvCxnSpPr/>
      </xdr:nvCxnSpPr>
      <xdr:spPr>
        <a:xfrm>
          <a:off x="17988280" y="178384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706" name="楕円 705"/>
        <xdr:cNvSpPr/>
      </xdr:nvSpPr>
      <xdr:spPr>
        <a:xfrm>
          <a:off x="1716278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68580</xdr:rowOff>
    </xdr:from>
    <xdr:to>
      <xdr:col>107</xdr:col>
      <xdr:colOff>50800</xdr:colOff>
      <xdr:row>106</xdr:row>
      <xdr:rowOff>68580</xdr:rowOff>
    </xdr:to>
    <xdr:cxnSp macro="">
      <xdr:nvCxnSpPr>
        <xdr:cNvPr id="707" name="直線コネクタ 706"/>
        <xdr:cNvCxnSpPr/>
      </xdr:nvCxnSpPr>
      <xdr:spPr>
        <a:xfrm>
          <a:off x="17213580" y="1783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97807</xdr:rowOff>
    </xdr:from>
    <xdr:ext cx="469744" cy="259045"/>
    <xdr:sp macro="" textlink="">
      <xdr:nvSpPr>
        <xdr:cNvPr id="708" name="n_1aveValue【庁舎】&#10;一人当たり面積"/>
        <xdr:cNvSpPr txBox="1"/>
      </xdr:nvSpPr>
      <xdr:spPr>
        <a:xfrm>
          <a:off x="1856112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709" name="n_2aveValue【庁舎】&#10;一人当たり面積"/>
        <xdr:cNvSpPr txBox="1"/>
      </xdr:nvSpPr>
      <xdr:spPr>
        <a:xfrm>
          <a:off x="1777626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10" name="n_3aveValue【庁舎】&#10;一人当たり面積"/>
        <xdr:cNvSpPr txBox="1"/>
      </xdr:nvSpPr>
      <xdr:spPr>
        <a:xfrm>
          <a:off x="17001567"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11" name="n_4aveValue【庁舎】&#10;一人当たり面積"/>
        <xdr:cNvSpPr txBox="1"/>
      </xdr:nvSpPr>
      <xdr:spPr>
        <a:xfrm>
          <a:off x="1622686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712" name="n_1mainValue【庁舎】&#10;一人当たり面積"/>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13" name="n_2mainValue【庁舎】&#10;一人当たり面積"/>
        <xdr:cNvSpPr txBox="1"/>
      </xdr:nvSpPr>
      <xdr:spPr>
        <a:xfrm>
          <a:off x="1777626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110507</xdr:rowOff>
    </xdr:from>
    <xdr:ext cx="469744" cy="259045"/>
    <xdr:sp macro="" textlink="">
      <xdr:nvSpPr>
        <xdr:cNvPr id="714" name="n_3mainValue【庁舎】&#10;一人当たり面積"/>
        <xdr:cNvSpPr txBox="1"/>
      </xdr:nvSpPr>
      <xdr:spPr>
        <a:xfrm>
          <a:off x="1700156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類似団体内平均値に比べ、図書館の有形固定資産減価償却率が高く、また、一人当たりの面積が小さい。</a:t>
          </a:r>
        </a:p>
        <a:p>
          <a:r>
            <a:rPr kumimoji="1" lang="ja-JP" altLang="en-US" sz="1300">
              <a:latin typeface="ＭＳ Ｐゴシック" panose="020B0600070205080204" pitchFamily="50" charset="-128"/>
              <a:ea typeface="ＭＳ Ｐゴシック" panose="020B0600070205080204" pitchFamily="50" charset="-128"/>
            </a:rPr>
            <a:t>図書館は、しばらく大きな改修や新設もされておらず老朽化が進んでいるため、今後は公共施設等総合管理計画に基づき、公共施設等の適正管理に努める。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指数は横ばいとなっているが、類似団体平均よりも下回った。</a:t>
          </a:r>
        </a:p>
        <a:p>
          <a:r>
            <a:rPr kumimoji="1" lang="ja-JP" altLang="en-US" sz="1300">
              <a:latin typeface="ＭＳ Ｐゴシック" panose="020B0600070205080204" pitchFamily="50" charset="-128"/>
              <a:ea typeface="ＭＳ Ｐゴシック" panose="020B0600070205080204" pitchFamily="50" charset="-128"/>
            </a:rPr>
            <a:t>　財政力指数の増減については交付税制度の動向によるところが大きい。</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年度は基準財政需要額の増が基準財政収入額の増を上回ったものの、横ばいで推移している。</a:t>
          </a:r>
        </a:p>
        <a:p>
          <a:r>
            <a:rPr kumimoji="1" lang="ja-JP" altLang="en-US" sz="1300">
              <a:latin typeface="ＭＳ Ｐゴシック" panose="020B0600070205080204" pitchFamily="50" charset="-128"/>
              <a:ea typeface="ＭＳ Ｐゴシック" panose="020B0600070205080204" pitchFamily="50" charset="-128"/>
            </a:rPr>
            <a:t>　当市は納税法人が少なく、市民税の財政基盤が脆弱であるため、今後も税収の確保に努め、財政健全化を目指していく。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89605</xdr:rowOff>
    </xdr:to>
    <xdr:cxnSp macro="">
      <xdr:nvCxnSpPr>
        <xdr:cNvPr id="69" name="直線コネクタ 68"/>
        <xdr:cNvCxnSpPr/>
      </xdr:nvCxnSpPr>
      <xdr:spPr>
        <a:xfrm>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10882</xdr:rowOff>
    </xdr:from>
    <xdr:ext cx="762000" cy="259045"/>
    <xdr:sp macro="" textlink="">
      <xdr:nvSpPr>
        <xdr:cNvPr id="89" name="財政力該当値テキスト"/>
        <xdr:cNvSpPr txBox="1"/>
      </xdr:nvSpPr>
      <xdr:spPr>
        <a:xfrm>
          <a:off x="5041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ポイントが変動した要因は、地方消費税交付金や地方交付税の増により分母である経常一般財源等の増と、生活保護費などの扶助費の減により分子である経常経費充当一般財源等も減となったため、改善が図られたものである。</a:t>
          </a:r>
        </a:p>
        <a:p>
          <a:r>
            <a:rPr kumimoji="1" lang="ja-JP" altLang="en-US" sz="1300">
              <a:latin typeface="ＭＳ Ｐゴシック" panose="020B0600070205080204" pitchFamily="50" charset="-128"/>
              <a:ea typeface="ＭＳ Ｐゴシック" panose="020B0600070205080204" pitchFamily="50" charset="-128"/>
            </a:rPr>
            <a:t>　しかし、当市は、依存財源の比率が高く、依然として国の動向や社会経済情勢の変化の影響を受けやすい財政構造にあり、持続可能な財政基盤の構築に向けて、引き続き、行財政運営に取り組む必要がある。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65</xdr:row>
      <xdr:rowOff>65786</xdr:rowOff>
    </xdr:to>
    <xdr:cxnSp macro="">
      <xdr:nvCxnSpPr>
        <xdr:cNvPr id="130" name="直線コネクタ 129"/>
        <xdr:cNvCxnSpPr/>
      </xdr:nvCxnSpPr>
      <xdr:spPr>
        <a:xfrm flipV="1">
          <a:off x="4114800" y="10852912"/>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65</xdr:row>
      <xdr:rowOff>65786</xdr:rowOff>
    </xdr:to>
    <xdr:cxnSp macro="">
      <xdr:nvCxnSpPr>
        <xdr:cNvPr id="133" name="直線コネクタ 132"/>
        <xdr:cNvCxnSpPr/>
      </xdr:nvCxnSpPr>
      <xdr:spPr>
        <a:xfrm>
          <a:off x="3225800" y="1085291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63</xdr:row>
      <xdr:rowOff>51562</xdr:rowOff>
    </xdr:to>
    <xdr:cxnSp macro="">
      <xdr:nvCxnSpPr>
        <xdr:cNvPr id="136" name="直線コネクタ 135"/>
        <xdr:cNvCxnSpPr/>
      </xdr:nvCxnSpPr>
      <xdr:spPr>
        <a:xfrm>
          <a:off x="2336800" y="107177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7" name="フローチャート: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38" name="テキスト ボックス 137"/>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119126</xdr:rowOff>
    </xdr:to>
    <xdr:cxnSp macro="">
      <xdr:nvCxnSpPr>
        <xdr:cNvPr id="139" name="直線コネクタ 138"/>
        <xdr:cNvCxnSpPr/>
      </xdr:nvCxnSpPr>
      <xdr:spPr>
        <a:xfrm flipV="1">
          <a:off x="1447800" y="107177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0" name="フローチャート: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43" name="テキスト ボックス 142"/>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0"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4" name="テキスト ボックス 153"/>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56" name="テキスト ボックス 155"/>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令和元年度同様に、類似団体、全国、東京都いずれの平均よりも下回っている。</a:t>
          </a:r>
        </a:p>
        <a:p>
          <a:r>
            <a:rPr kumimoji="1" lang="ja-JP" altLang="en-US" sz="1200">
              <a:latin typeface="ＭＳ Ｐゴシック" panose="020B0600070205080204" pitchFamily="50" charset="-128"/>
              <a:ea typeface="ＭＳ Ｐゴシック" panose="020B0600070205080204" pitchFamily="50" charset="-128"/>
            </a:rPr>
            <a:t>　物件費は、増しており、小中学校の情報教育コンピュータ経費や、特別定額給付金事務等委託料の増などが主な要因である。</a:t>
          </a:r>
        </a:p>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年度及び平成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年度に住居手当や扶養手当の支給要件の見直し、管理職手当の定額化、平成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年度に高齢層職員の昇給停止を行い、抑制に努めており、今後も、職員定数の適正化、給与制度・諸手当制度の適正化・事業の適正化に努めていく。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112168</xdr:rowOff>
    </xdr:from>
    <xdr:to>
      <xdr:col>23</xdr:col>
      <xdr:colOff>133350</xdr:colOff>
      <xdr:row>82</xdr:row>
      <xdr:rowOff>46301</xdr:rowOff>
    </xdr:to>
    <xdr:cxnSp macro="">
      <xdr:nvCxnSpPr>
        <xdr:cNvPr id="193" name="直線コネクタ 192"/>
        <xdr:cNvCxnSpPr/>
      </xdr:nvCxnSpPr>
      <xdr:spPr>
        <a:xfrm>
          <a:off x="4114800" y="13999618"/>
          <a:ext cx="838200" cy="10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42139</xdr:rowOff>
    </xdr:from>
    <xdr:to>
      <xdr:col>19</xdr:col>
      <xdr:colOff>133350</xdr:colOff>
      <xdr:row>81</xdr:row>
      <xdr:rowOff>112168</xdr:rowOff>
    </xdr:to>
    <xdr:cxnSp macro="">
      <xdr:nvCxnSpPr>
        <xdr:cNvPr id="196" name="直線コネクタ 195"/>
        <xdr:cNvCxnSpPr/>
      </xdr:nvCxnSpPr>
      <xdr:spPr>
        <a:xfrm>
          <a:off x="3225800" y="13929589"/>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4014</xdr:rowOff>
    </xdr:from>
    <xdr:to>
      <xdr:col>19</xdr:col>
      <xdr:colOff>184150</xdr:colOff>
      <xdr:row>82</xdr:row>
      <xdr:rowOff>105614</xdr:rowOff>
    </xdr:to>
    <xdr:sp macro="" textlink="">
      <xdr:nvSpPr>
        <xdr:cNvPr id="197" name="フローチャート: 判断 196"/>
        <xdr:cNvSpPr/>
      </xdr:nvSpPr>
      <xdr:spPr>
        <a:xfrm>
          <a:off x="4064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90391</xdr:rowOff>
    </xdr:from>
    <xdr:ext cx="736600" cy="259045"/>
    <xdr:sp macro="" textlink="">
      <xdr:nvSpPr>
        <xdr:cNvPr id="198" name="テキスト ボックス 197"/>
        <xdr:cNvSpPr txBox="1"/>
      </xdr:nvSpPr>
      <xdr:spPr>
        <a:xfrm>
          <a:off x="3733800" y="141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11506</xdr:rowOff>
    </xdr:from>
    <xdr:to>
      <xdr:col>15</xdr:col>
      <xdr:colOff>82550</xdr:colOff>
      <xdr:row>81</xdr:row>
      <xdr:rowOff>42139</xdr:rowOff>
    </xdr:to>
    <xdr:cxnSp macro="">
      <xdr:nvCxnSpPr>
        <xdr:cNvPr id="199" name="直線コネクタ 198"/>
        <xdr:cNvCxnSpPr/>
      </xdr:nvCxnSpPr>
      <xdr:spPr>
        <a:xfrm>
          <a:off x="2336800" y="1389895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137874</xdr:rowOff>
    </xdr:from>
    <xdr:to>
      <xdr:col>15</xdr:col>
      <xdr:colOff>133350</xdr:colOff>
      <xdr:row>82</xdr:row>
      <xdr:rowOff>68024</xdr:rowOff>
    </xdr:to>
    <xdr:sp macro="" textlink="">
      <xdr:nvSpPr>
        <xdr:cNvPr id="200" name="フローチャート: 判断 199"/>
        <xdr:cNvSpPr/>
      </xdr:nvSpPr>
      <xdr:spPr>
        <a:xfrm>
          <a:off x="3175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52801</xdr:rowOff>
    </xdr:from>
    <xdr:ext cx="762000" cy="259045"/>
    <xdr:sp macro="" textlink="">
      <xdr:nvSpPr>
        <xdr:cNvPr id="201" name="テキスト ボックス 200"/>
        <xdr:cNvSpPr txBox="1"/>
      </xdr:nvSpPr>
      <xdr:spPr>
        <a:xfrm>
          <a:off x="2844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1693</xdr:rowOff>
    </xdr:from>
    <xdr:to>
      <xdr:col>11</xdr:col>
      <xdr:colOff>31750</xdr:colOff>
      <xdr:row>81</xdr:row>
      <xdr:rowOff>11506</xdr:rowOff>
    </xdr:to>
    <xdr:cxnSp macro="">
      <xdr:nvCxnSpPr>
        <xdr:cNvPr id="202" name="直線コネクタ 201"/>
        <xdr:cNvCxnSpPr/>
      </xdr:nvCxnSpPr>
      <xdr:spPr>
        <a:xfrm>
          <a:off x="1447800" y="13889143"/>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109173</xdr:rowOff>
    </xdr:from>
    <xdr:to>
      <xdr:col>11</xdr:col>
      <xdr:colOff>82550</xdr:colOff>
      <xdr:row>82</xdr:row>
      <xdr:rowOff>39323</xdr:rowOff>
    </xdr:to>
    <xdr:sp macro="" textlink="">
      <xdr:nvSpPr>
        <xdr:cNvPr id="203" name="フローチャート: 判断 202"/>
        <xdr:cNvSpPr/>
      </xdr:nvSpPr>
      <xdr:spPr>
        <a:xfrm>
          <a:off x="2286000" y="1399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24100</xdr:rowOff>
    </xdr:from>
    <xdr:ext cx="762000" cy="259045"/>
    <xdr:sp macro="" textlink="">
      <xdr:nvSpPr>
        <xdr:cNvPr id="204" name="テキスト ボックス 203"/>
        <xdr:cNvSpPr txBox="1"/>
      </xdr:nvSpPr>
      <xdr:spPr>
        <a:xfrm>
          <a:off x="1955800" y="140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93985</xdr:rowOff>
    </xdr:from>
    <xdr:to>
      <xdr:col>7</xdr:col>
      <xdr:colOff>31750</xdr:colOff>
      <xdr:row>82</xdr:row>
      <xdr:rowOff>24135</xdr:rowOff>
    </xdr:to>
    <xdr:sp macro="" textlink="">
      <xdr:nvSpPr>
        <xdr:cNvPr id="205" name="フローチャート: 判断 204"/>
        <xdr:cNvSpPr/>
      </xdr:nvSpPr>
      <xdr:spPr>
        <a:xfrm>
          <a:off x="1397000" y="1398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8912</xdr:rowOff>
    </xdr:from>
    <xdr:ext cx="762000" cy="259045"/>
    <xdr:sp macro="" textlink="">
      <xdr:nvSpPr>
        <xdr:cNvPr id="206" name="テキスト ボックス 205"/>
        <xdr:cNvSpPr txBox="1"/>
      </xdr:nvSpPr>
      <xdr:spPr>
        <a:xfrm>
          <a:off x="1066800" y="1406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166951</xdr:rowOff>
    </xdr:from>
    <xdr:to>
      <xdr:col>23</xdr:col>
      <xdr:colOff>184150</xdr:colOff>
      <xdr:row>82</xdr:row>
      <xdr:rowOff>97101</xdr:rowOff>
    </xdr:to>
    <xdr:sp macro="" textlink="">
      <xdr:nvSpPr>
        <xdr:cNvPr id="212" name="楕円 211"/>
        <xdr:cNvSpPr/>
      </xdr:nvSpPr>
      <xdr:spPr>
        <a:xfrm>
          <a:off x="4902200" y="140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12028</xdr:rowOff>
    </xdr:from>
    <xdr:ext cx="762000" cy="259045"/>
    <xdr:sp macro="" textlink="">
      <xdr:nvSpPr>
        <xdr:cNvPr id="213" name="人件費・物件費等の状況該当値テキスト"/>
        <xdr:cNvSpPr txBox="1"/>
      </xdr:nvSpPr>
      <xdr:spPr>
        <a:xfrm>
          <a:off x="5041900" y="138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61368</xdr:rowOff>
    </xdr:from>
    <xdr:to>
      <xdr:col>19</xdr:col>
      <xdr:colOff>184150</xdr:colOff>
      <xdr:row>81</xdr:row>
      <xdr:rowOff>162968</xdr:rowOff>
    </xdr:to>
    <xdr:sp macro="" textlink="">
      <xdr:nvSpPr>
        <xdr:cNvPr id="214" name="楕円 213"/>
        <xdr:cNvSpPr/>
      </xdr:nvSpPr>
      <xdr:spPr>
        <a:xfrm>
          <a:off x="4064000" y="13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1695</xdr:rowOff>
    </xdr:from>
    <xdr:ext cx="736600" cy="259045"/>
    <xdr:sp macro="" textlink="">
      <xdr:nvSpPr>
        <xdr:cNvPr id="215" name="テキスト ボックス 214"/>
        <xdr:cNvSpPr txBox="1"/>
      </xdr:nvSpPr>
      <xdr:spPr>
        <a:xfrm>
          <a:off x="3733800" y="1371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162789</xdr:rowOff>
    </xdr:from>
    <xdr:to>
      <xdr:col>15</xdr:col>
      <xdr:colOff>133350</xdr:colOff>
      <xdr:row>81</xdr:row>
      <xdr:rowOff>92939</xdr:rowOff>
    </xdr:to>
    <xdr:sp macro="" textlink="">
      <xdr:nvSpPr>
        <xdr:cNvPr id="216" name="楕円 215"/>
        <xdr:cNvSpPr/>
      </xdr:nvSpPr>
      <xdr:spPr>
        <a:xfrm>
          <a:off x="3175000" y="138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103116</xdr:rowOff>
    </xdr:from>
    <xdr:ext cx="762000" cy="259045"/>
    <xdr:sp macro="" textlink="">
      <xdr:nvSpPr>
        <xdr:cNvPr id="217" name="テキスト ボックス 216"/>
        <xdr:cNvSpPr txBox="1"/>
      </xdr:nvSpPr>
      <xdr:spPr>
        <a:xfrm>
          <a:off x="2844800" y="136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132156</xdr:rowOff>
    </xdr:from>
    <xdr:to>
      <xdr:col>11</xdr:col>
      <xdr:colOff>82550</xdr:colOff>
      <xdr:row>81</xdr:row>
      <xdr:rowOff>62306</xdr:rowOff>
    </xdr:to>
    <xdr:sp macro="" textlink="">
      <xdr:nvSpPr>
        <xdr:cNvPr id="218" name="楕円 217"/>
        <xdr:cNvSpPr/>
      </xdr:nvSpPr>
      <xdr:spPr>
        <a:xfrm>
          <a:off x="2286000" y="138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72483</xdr:rowOff>
    </xdr:from>
    <xdr:ext cx="762000" cy="259045"/>
    <xdr:sp macro="" textlink="">
      <xdr:nvSpPr>
        <xdr:cNvPr id="219" name="テキスト ボックス 218"/>
        <xdr:cNvSpPr txBox="1"/>
      </xdr:nvSpPr>
      <xdr:spPr>
        <a:xfrm>
          <a:off x="1955800" y="136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122343</xdr:rowOff>
    </xdr:from>
    <xdr:to>
      <xdr:col>7</xdr:col>
      <xdr:colOff>31750</xdr:colOff>
      <xdr:row>81</xdr:row>
      <xdr:rowOff>52493</xdr:rowOff>
    </xdr:to>
    <xdr:sp macro="" textlink="">
      <xdr:nvSpPr>
        <xdr:cNvPr id="220" name="楕円 219"/>
        <xdr:cNvSpPr/>
      </xdr:nvSpPr>
      <xdr:spPr>
        <a:xfrm>
          <a:off x="1397000" y="13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62670</xdr:rowOff>
    </xdr:from>
    <xdr:ext cx="762000" cy="259045"/>
    <xdr:sp macro="" textlink="">
      <xdr:nvSpPr>
        <xdr:cNvPr id="221" name="テキスト ボックス 220"/>
        <xdr:cNvSpPr txBox="1"/>
      </xdr:nvSpPr>
      <xdr:spPr>
        <a:xfrm>
          <a:off x="1066800" y="136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61384</xdr:rowOff>
    </xdr:to>
    <xdr:cxnSp macro="">
      <xdr:nvCxnSpPr>
        <xdr:cNvPr id="255" name="直線コネクタ 254"/>
        <xdr:cNvCxnSpPr/>
      </xdr:nvCxnSpPr>
      <xdr:spPr>
        <a:xfrm flipV="1">
          <a:off x="16179800" y="1468543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61384</xdr:rowOff>
    </xdr:to>
    <xdr:cxnSp macro="">
      <xdr:nvCxnSpPr>
        <xdr:cNvPr id="258" name="直線コネクタ 257"/>
        <xdr:cNvCxnSpPr/>
      </xdr:nvCxnSpPr>
      <xdr:spPr>
        <a:xfrm>
          <a:off x="15290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9" name="フローチャート: 判断 258"/>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0" name="テキスト ボックス 25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1" name="直線コネクタ 260"/>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2" name="フローチャート: 判断 261"/>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3" name="テキスト ボックス 262"/>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4" name="直線コネクタ 263"/>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68" name="テキスト ボックス 267"/>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令和元年度同様に類似団体、全国、東京都いずれの平均よりも下回っている。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年度に定員管理計画を策定し、現在の水準を維持することとした。</a:t>
          </a:r>
        </a:p>
        <a:p>
          <a:r>
            <a:rPr kumimoji="1" lang="ja-JP" altLang="en-US" sz="1300">
              <a:latin typeface="ＭＳ Ｐゴシック" panose="020B0600070205080204" pitchFamily="50" charset="-128"/>
              <a:ea typeface="ＭＳ Ｐゴシック" panose="020B0600070205080204" pitchFamily="50" charset="-128"/>
            </a:rPr>
            <a:t>　今後も業務の効率化等の内部努力を行いながら、計画に基づいた職員定数の適正な管理に努めていく。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131354</xdr:rowOff>
    </xdr:from>
    <xdr:to>
      <xdr:col>81</xdr:col>
      <xdr:colOff>44450</xdr:colOff>
      <xdr:row>59</xdr:row>
      <xdr:rowOff>138249</xdr:rowOff>
    </xdr:to>
    <xdr:cxnSp macro="">
      <xdr:nvCxnSpPr>
        <xdr:cNvPr id="320" name="直線コネクタ 319"/>
        <xdr:cNvCxnSpPr/>
      </xdr:nvCxnSpPr>
      <xdr:spPr>
        <a:xfrm>
          <a:off x="16179800" y="1024690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131354</xdr:rowOff>
    </xdr:from>
    <xdr:to>
      <xdr:col>77</xdr:col>
      <xdr:colOff>44450</xdr:colOff>
      <xdr:row>59</xdr:row>
      <xdr:rowOff>145143</xdr:rowOff>
    </xdr:to>
    <xdr:cxnSp macro="">
      <xdr:nvCxnSpPr>
        <xdr:cNvPr id="323" name="直線コネクタ 322"/>
        <xdr:cNvCxnSpPr/>
      </xdr:nvCxnSpPr>
      <xdr:spPr>
        <a:xfrm flipV="1">
          <a:off x="15290800" y="102469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145143</xdr:rowOff>
    </xdr:to>
    <xdr:cxnSp macro="">
      <xdr:nvCxnSpPr>
        <xdr:cNvPr id="326" name="直線コネクタ 325"/>
        <xdr:cNvCxnSpPr/>
      </xdr:nvCxnSpPr>
      <xdr:spPr>
        <a:xfrm>
          <a:off x="14401800" y="1024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113393</xdr:rowOff>
    </xdr:from>
    <xdr:to>
      <xdr:col>73</xdr:col>
      <xdr:colOff>44450</xdr:colOff>
      <xdr:row>62</xdr:row>
      <xdr:rowOff>43543</xdr:rowOff>
    </xdr:to>
    <xdr:sp macro="" textlink="">
      <xdr:nvSpPr>
        <xdr:cNvPr id="327" name="フローチャート: 判断 326"/>
        <xdr:cNvSpPr/>
      </xdr:nvSpPr>
      <xdr:spPr>
        <a:xfrm>
          <a:off x="15240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28320</xdr:rowOff>
    </xdr:from>
    <xdr:ext cx="762000" cy="259045"/>
    <xdr:sp macro="" textlink="">
      <xdr:nvSpPr>
        <xdr:cNvPr id="328" name="テキスト ボックス 327"/>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127907</xdr:rowOff>
    </xdr:from>
    <xdr:to>
      <xdr:col>68</xdr:col>
      <xdr:colOff>152400</xdr:colOff>
      <xdr:row>59</xdr:row>
      <xdr:rowOff>138249</xdr:rowOff>
    </xdr:to>
    <xdr:cxnSp macro="">
      <xdr:nvCxnSpPr>
        <xdr:cNvPr id="329" name="直線コネクタ 328"/>
        <xdr:cNvCxnSpPr/>
      </xdr:nvCxnSpPr>
      <xdr:spPr>
        <a:xfrm flipV="1">
          <a:off x="13512800" y="1024345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103051</xdr:rowOff>
    </xdr:from>
    <xdr:to>
      <xdr:col>68</xdr:col>
      <xdr:colOff>203200</xdr:colOff>
      <xdr:row>62</xdr:row>
      <xdr:rowOff>33201</xdr:rowOff>
    </xdr:to>
    <xdr:sp macro="" textlink="">
      <xdr:nvSpPr>
        <xdr:cNvPr id="330" name="フローチャート: 判断 329"/>
        <xdr:cNvSpPr/>
      </xdr:nvSpPr>
      <xdr:spPr>
        <a:xfrm>
          <a:off x="14351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31" name="テキスト ボックス 330"/>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32" name="フローチャート: 判断 331"/>
        <xdr:cNvSpPr/>
      </xdr:nvSpPr>
      <xdr:spPr>
        <a:xfrm>
          <a:off x="13462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33" name="テキスト ボックス 332"/>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87449</xdr:rowOff>
    </xdr:from>
    <xdr:to>
      <xdr:col>81</xdr:col>
      <xdr:colOff>95250</xdr:colOff>
      <xdr:row>60</xdr:row>
      <xdr:rowOff>17599</xdr:rowOff>
    </xdr:to>
    <xdr:sp macro="" textlink="">
      <xdr:nvSpPr>
        <xdr:cNvPr id="339" name="楕円 338"/>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103976</xdr:rowOff>
    </xdr:from>
    <xdr:ext cx="762000" cy="259045"/>
    <xdr:sp macro="" textlink="">
      <xdr:nvSpPr>
        <xdr:cNvPr id="340" name="定員管理の状況該当値テキスト"/>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80554</xdr:rowOff>
    </xdr:from>
    <xdr:to>
      <xdr:col>77</xdr:col>
      <xdr:colOff>95250</xdr:colOff>
      <xdr:row>60</xdr:row>
      <xdr:rowOff>10704</xdr:rowOff>
    </xdr:to>
    <xdr:sp macro="" textlink="">
      <xdr:nvSpPr>
        <xdr:cNvPr id="341" name="楕円 340"/>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20881</xdr:rowOff>
    </xdr:from>
    <xdr:ext cx="736600" cy="259045"/>
    <xdr:sp macro="" textlink="">
      <xdr:nvSpPr>
        <xdr:cNvPr id="342" name="テキスト ボックス 341"/>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94343</xdr:rowOff>
    </xdr:from>
    <xdr:to>
      <xdr:col>73</xdr:col>
      <xdr:colOff>44450</xdr:colOff>
      <xdr:row>60</xdr:row>
      <xdr:rowOff>24493</xdr:rowOff>
    </xdr:to>
    <xdr:sp macro="" textlink="">
      <xdr:nvSpPr>
        <xdr:cNvPr id="343" name="楕円 342"/>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34670</xdr:rowOff>
    </xdr:from>
    <xdr:ext cx="762000" cy="259045"/>
    <xdr:sp macro="" textlink="">
      <xdr:nvSpPr>
        <xdr:cNvPr id="344" name="テキスト ボックス 343"/>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45" name="楕円 344"/>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46" name="テキスト ボックス 345"/>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47" name="楕円 346"/>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48" name="テキスト ボックス 347"/>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類似団体の平均を下回っているが、類似団体は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ポイント減となったことから、その差は縮まっている。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年度は、「標準税収入額等」の増や「普通交付税額」の増などにより、　前年比で減となった。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91622</xdr:rowOff>
    </xdr:to>
    <xdr:cxnSp macro="">
      <xdr:nvCxnSpPr>
        <xdr:cNvPr id="383" name="直線コネクタ 382"/>
        <xdr:cNvCxnSpPr/>
      </xdr:nvCxnSpPr>
      <xdr:spPr>
        <a:xfrm flipV="1">
          <a:off x="16179800" y="67322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40</xdr:row>
      <xdr:rowOff>605</xdr:rowOff>
    </xdr:to>
    <xdr:cxnSp macro="">
      <xdr:nvCxnSpPr>
        <xdr:cNvPr id="386" name="直線コネクタ 385"/>
        <xdr:cNvCxnSpPr/>
      </xdr:nvCxnSpPr>
      <xdr:spPr>
        <a:xfrm flipV="1">
          <a:off x="15290800" y="67781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7" name="フローチャート: 判断 386"/>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8" name="テキスト ボックス 387"/>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41</xdr:row>
      <xdr:rowOff>1512</xdr:rowOff>
    </xdr:to>
    <xdr:cxnSp macro="">
      <xdr:nvCxnSpPr>
        <xdr:cNvPr id="389" name="直線コネクタ 388"/>
        <xdr:cNvCxnSpPr/>
      </xdr:nvCxnSpPr>
      <xdr:spPr>
        <a:xfrm flipV="1">
          <a:off x="14401800" y="685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1" name="テキスト ボックス 39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47474</xdr:rowOff>
    </xdr:to>
    <xdr:cxnSp macro="">
      <xdr:nvCxnSpPr>
        <xdr:cNvPr id="392" name="直線コネクタ 391"/>
        <xdr:cNvCxnSpPr/>
      </xdr:nvCxnSpPr>
      <xdr:spPr>
        <a:xfrm flipV="1">
          <a:off x="13512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6" name="テキスト ボックス 395"/>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2" name="楕円 401"/>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3"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4" name="楕円 403"/>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5" name="テキスト ボックス 404"/>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6" name="楕円 405"/>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7" name="テキスト ボックス 406"/>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08" name="楕円 407"/>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09" name="テキスト ボックス 408"/>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0" name="楕円 409"/>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411" name="テキスト ボックス 410"/>
        <xdr:cNvSpPr txBox="1"/>
      </xdr:nvSpPr>
      <xdr:spPr>
        <a:xfrm>
          <a:off x="13131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令和元年度に引き続き改善傾向にあり、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減理由としては、地方債現在高や下水道事業に係る公債費に対する繰入見込額が減少したことなどによるものである。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指数については、平成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年度から継続的に改善傾向にある。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144498</xdr:rowOff>
    </xdr:from>
    <xdr:to>
      <xdr:col>77</xdr:col>
      <xdr:colOff>44450</xdr:colOff>
      <xdr:row>13</xdr:row>
      <xdr:rowOff>145838</xdr:rowOff>
    </xdr:to>
    <xdr:cxnSp macro="">
      <xdr:nvCxnSpPr>
        <xdr:cNvPr id="445" name="直線コネクタ 444"/>
        <xdr:cNvCxnSpPr/>
      </xdr:nvCxnSpPr>
      <xdr:spPr>
        <a:xfrm flipV="1">
          <a:off x="15290800" y="237334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6"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145838</xdr:rowOff>
    </xdr:from>
    <xdr:to>
      <xdr:col>72</xdr:col>
      <xdr:colOff>203200</xdr:colOff>
      <xdr:row>14</xdr:row>
      <xdr:rowOff>50800</xdr:rowOff>
    </xdr:to>
    <xdr:cxnSp macro="">
      <xdr:nvCxnSpPr>
        <xdr:cNvPr id="448" name="直線コネクタ 447"/>
        <xdr:cNvCxnSpPr/>
      </xdr:nvCxnSpPr>
      <xdr:spPr>
        <a:xfrm flipV="1">
          <a:off x="14401800" y="237468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163407</xdr:rowOff>
    </xdr:from>
    <xdr:to>
      <xdr:col>77</xdr:col>
      <xdr:colOff>95250</xdr:colOff>
      <xdr:row>14</xdr:row>
      <xdr:rowOff>93557</xdr:rowOff>
    </xdr:to>
    <xdr:sp macro="" textlink="">
      <xdr:nvSpPr>
        <xdr:cNvPr id="449" name="フローチャート: 判断 448"/>
        <xdr:cNvSpPr/>
      </xdr:nvSpPr>
      <xdr:spPr>
        <a:xfrm>
          <a:off x="16129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50" name="テキスト ボックス 449"/>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50800</xdr:rowOff>
    </xdr:from>
    <xdr:to>
      <xdr:col>68</xdr:col>
      <xdr:colOff>152400</xdr:colOff>
      <xdr:row>14</xdr:row>
      <xdr:rowOff>97719</xdr:rowOff>
    </xdr:to>
    <xdr:cxnSp macro="">
      <xdr:nvCxnSpPr>
        <xdr:cNvPr id="451" name="直線コネクタ 450"/>
        <xdr:cNvCxnSpPr/>
      </xdr:nvCxnSpPr>
      <xdr:spPr>
        <a:xfrm flipV="1">
          <a:off x="13512800" y="24511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158044</xdr:rowOff>
    </xdr:from>
    <xdr:to>
      <xdr:col>73</xdr:col>
      <xdr:colOff>44450</xdr:colOff>
      <xdr:row>14</xdr:row>
      <xdr:rowOff>88194</xdr:rowOff>
    </xdr:to>
    <xdr:sp macro="" textlink="">
      <xdr:nvSpPr>
        <xdr:cNvPr id="452" name="フローチャート: 判断 451"/>
        <xdr:cNvSpPr/>
      </xdr:nvSpPr>
      <xdr:spPr>
        <a:xfrm>
          <a:off x="152400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72971</xdr:rowOff>
    </xdr:from>
    <xdr:ext cx="762000" cy="259045"/>
    <xdr:sp macro="" textlink="">
      <xdr:nvSpPr>
        <xdr:cNvPr id="453" name="テキスト ボックス 452"/>
        <xdr:cNvSpPr txBox="1"/>
      </xdr:nvSpPr>
      <xdr:spPr>
        <a:xfrm>
          <a:off x="14909800" y="247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54" name="フローチャート: 判断 453"/>
        <xdr:cNvSpPr/>
      </xdr:nvSpPr>
      <xdr:spPr>
        <a:xfrm>
          <a:off x="14351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169492</xdr:rowOff>
    </xdr:from>
    <xdr:ext cx="762000" cy="259045"/>
    <xdr:sp macro="" textlink="">
      <xdr:nvSpPr>
        <xdr:cNvPr id="455" name="テキスト ボックス 454"/>
        <xdr:cNvSpPr txBox="1"/>
      </xdr:nvSpPr>
      <xdr:spPr>
        <a:xfrm>
          <a:off x="14020800" y="25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6" name="フローチャート: 判断 455"/>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35577</xdr:rowOff>
    </xdr:from>
    <xdr:ext cx="762000" cy="259045"/>
    <xdr:sp macro="" textlink="">
      <xdr:nvSpPr>
        <xdr:cNvPr id="457" name="テキスト ボックス 456"/>
        <xdr:cNvSpPr txBox="1"/>
      </xdr:nvSpPr>
      <xdr:spPr>
        <a:xfrm>
          <a:off x="1313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93698</xdr:rowOff>
    </xdr:from>
    <xdr:to>
      <xdr:col>77</xdr:col>
      <xdr:colOff>95250</xdr:colOff>
      <xdr:row>14</xdr:row>
      <xdr:rowOff>23848</xdr:rowOff>
    </xdr:to>
    <xdr:sp macro="" textlink="">
      <xdr:nvSpPr>
        <xdr:cNvPr id="463" name="楕円 462"/>
        <xdr:cNvSpPr/>
      </xdr:nvSpPr>
      <xdr:spPr>
        <a:xfrm>
          <a:off x="16129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34025</xdr:rowOff>
    </xdr:from>
    <xdr:ext cx="736600" cy="259045"/>
    <xdr:sp macro="" textlink="">
      <xdr:nvSpPr>
        <xdr:cNvPr id="464" name="テキスト ボックス 463"/>
        <xdr:cNvSpPr txBox="1"/>
      </xdr:nvSpPr>
      <xdr:spPr>
        <a:xfrm>
          <a:off x="15798800" y="2091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95038</xdr:rowOff>
    </xdr:from>
    <xdr:to>
      <xdr:col>73</xdr:col>
      <xdr:colOff>44450</xdr:colOff>
      <xdr:row>14</xdr:row>
      <xdr:rowOff>25188</xdr:rowOff>
    </xdr:to>
    <xdr:sp macro="" textlink="">
      <xdr:nvSpPr>
        <xdr:cNvPr id="465" name="楕円 464"/>
        <xdr:cNvSpPr/>
      </xdr:nvSpPr>
      <xdr:spPr>
        <a:xfrm>
          <a:off x="15240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35365</xdr:rowOff>
    </xdr:from>
    <xdr:ext cx="762000" cy="259045"/>
    <xdr:sp macro="" textlink="">
      <xdr:nvSpPr>
        <xdr:cNvPr id="466" name="テキスト ボックス 465"/>
        <xdr:cNvSpPr txBox="1"/>
      </xdr:nvSpPr>
      <xdr:spPr>
        <a:xfrm>
          <a:off x="14909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7" name="楕円 466"/>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68" name="テキスト ボックス 46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46919</xdr:rowOff>
    </xdr:from>
    <xdr:to>
      <xdr:col>64</xdr:col>
      <xdr:colOff>152400</xdr:colOff>
      <xdr:row>14</xdr:row>
      <xdr:rowOff>148519</xdr:rowOff>
    </xdr:to>
    <xdr:sp macro="" textlink="">
      <xdr:nvSpPr>
        <xdr:cNvPr id="469" name="楕円 468"/>
        <xdr:cNvSpPr/>
      </xdr:nvSpPr>
      <xdr:spPr>
        <a:xfrm>
          <a:off x="134620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158696</xdr:rowOff>
    </xdr:from>
    <xdr:ext cx="762000" cy="259045"/>
    <xdr:sp macro="" textlink="">
      <xdr:nvSpPr>
        <xdr:cNvPr id="470" name="テキスト ボックス 469"/>
        <xdr:cNvSpPr txBox="1"/>
      </xdr:nvSpPr>
      <xdr:spPr>
        <a:xfrm>
          <a:off x="13131800" y="221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引き続き、適正な定員管理により人件費の抑制に努めていく。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119380</xdr:rowOff>
    </xdr:to>
    <xdr:cxnSp macro="">
      <xdr:nvCxnSpPr>
        <xdr:cNvPr id="66" name="直線コネクタ 65"/>
        <xdr:cNvCxnSpPr/>
      </xdr:nvCxnSpPr>
      <xdr:spPr>
        <a:xfrm flipV="1">
          <a:off x="3987800" y="625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119380</xdr:rowOff>
    </xdr:to>
    <xdr:cxnSp macro="">
      <xdr:nvCxnSpPr>
        <xdr:cNvPr id="69" name="直線コネクタ 68"/>
        <xdr:cNvCxnSpPr/>
      </xdr:nvCxnSpPr>
      <xdr:spPr>
        <a:xfrm>
          <a:off x="3098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111760</xdr:rowOff>
    </xdr:to>
    <xdr:cxnSp macro="">
      <xdr:nvCxnSpPr>
        <xdr:cNvPr id="72" name="直線コネクタ 71"/>
        <xdr:cNvCxnSpPr/>
      </xdr:nvCxnSpPr>
      <xdr:spPr>
        <a:xfrm>
          <a:off x="2209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1270</xdr:rowOff>
    </xdr:to>
    <xdr:cxnSp macro="">
      <xdr:nvCxnSpPr>
        <xdr:cNvPr id="75" name="直線コネクタ 74"/>
        <xdr:cNvCxnSpPr/>
      </xdr:nvCxnSpPr>
      <xdr:spPr>
        <a:xfrm flipV="1">
          <a:off x="1320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令和元年度に引き続き、類似団体、東京都の平均を下回ったものの、全国平均よりは高い数値となっている。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ポイントの変動要因は、不燃ごみ資源化委託料や、情報化推進事業費のコンピュータ使用料の増などによるものである。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今後も、事業の更なる適正化を図っていく。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60706</xdr:rowOff>
    </xdr:to>
    <xdr:cxnSp macro="">
      <xdr:nvCxnSpPr>
        <xdr:cNvPr id="125" name="直線コネクタ 124"/>
        <xdr:cNvCxnSpPr/>
      </xdr:nvCxnSpPr>
      <xdr:spPr>
        <a:xfrm>
          <a:off x="15671800" y="2591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19558</xdr:rowOff>
    </xdr:to>
    <xdr:cxnSp macro="">
      <xdr:nvCxnSpPr>
        <xdr:cNvPr id="128" name="直線コネクタ 127"/>
        <xdr:cNvCxnSpPr/>
      </xdr:nvCxnSpPr>
      <xdr:spPr>
        <a:xfrm>
          <a:off x="14782800" y="2559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14478</xdr:rowOff>
    </xdr:from>
    <xdr:to>
      <xdr:col>78</xdr:col>
      <xdr:colOff>120650</xdr:colOff>
      <xdr:row>15</xdr:row>
      <xdr:rowOff>116078</xdr:rowOff>
    </xdr:to>
    <xdr:sp macro="" textlink="">
      <xdr:nvSpPr>
        <xdr:cNvPr id="129" name="フローチャート: 判断 128"/>
        <xdr:cNvSpPr/>
      </xdr:nvSpPr>
      <xdr:spPr>
        <a:xfrm>
          <a:off x="15621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100855</xdr:rowOff>
    </xdr:from>
    <xdr:ext cx="736600" cy="259045"/>
    <xdr:sp macro="" textlink="">
      <xdr:nvSpPr>
        <xdr:cNvPr id="130" name="テキスト ボックス 129"/>
        <xdr:cNvSpPr txBox="1"/>
      </xdr:nvSpPr>
      <xdr:spPr>
        <a:xfrm>
          <a:off x="15290800" y="267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14</xdr:row>
      <xdr:rowOff>159004</xdr:rowOff>
    </xdr:to>
    <xdr:cxnSp macro="">
      <xdr:nvCxnSpPr>
        <xdr:cNvPr id="131" name="直線コネクタ 130"/>
        <xdr:cNvCxnSpPr/>
      </xdr:nvCxnSpPr>
      <xdr:spPr>
        <a:xfrm>
          <a:off x="13893800" y="2531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131572</xdr:rowOff>
    </xdr:to>
    <xdr:cxnSp macro="">
      <xdr:nvCxnSpPr>
        <xdr:cNvPr id="134" name="直線コネクタ 133"/>
        <xdr:cNvCxnSpPr/>
      </xdr:nvCxnSpPr>
      <xdr:spPr>
        <a:xfrm>
          <a:off x="13004800" y="2527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163068</xdr:rowOff>
    </xdr:from>
    <xdr:to>
      <xdr:col>69</xdr:col>
      <xdr:colOff>142875</xdr:colOff>
      <xdr:row>15</xdr:row>
      <xdr:rowOff>93218</xdr:rowOff>
    </xdr:to>
    <xdr:sp macro="" textlink="">
      <xdr:nvSpPr>
        <xdr:cNvPr id="135" name="フローチャート: 判断 134"/>
        <xdr:cNvSpPr/>
      </xdr:nvSpPr>
      <xdr:spPr>
        <a:xfrm>
          <a:off x="13843000" y="256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77995</xdr:rowOff>
    </xdr:from>
    <xdr:ext cx="762000" cy="259045"/>
    <xdr:sp macro="" textlink="">
      <xdr:nvSpPr>
        <xdr:cNvPr id="136" name="テキスト ボックス 135"/>
        <xdr:cNvSpPr txBox="1"/>
      </xdr:nvSpPr>
      <xdr:spPr>
        <a:xfrm>
          <a:off x="13512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37" name="フローチャート: 判断 136"/>
        <xdr:cNvSpPr/>
      </xdr:nvSpPr>
      <xdr:spPr>
        <a:xfrm>
          <a:off x="12954000" y="255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68851</xdr:rowOff>
    </xdr:from>
    <xdr:ext cx="762000" cy="259045"/>
    <xdr:sp macro="" textlink="">
      <xdr:nvSpPr>
        <xdr:cNvPr id="138" name="テキスト ボックス 137"/>
        <xdr:cNvSpPr txBox="1"/>
      </xdr:nvSpPr>
      <xdr:spPr>
        <a:xfrm>
          <a:off x="126238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xdr:rowOff>
    </xdr:from>
    <xdr:to>
      <xdr:col>82</xdr:col>
      <xdr:colOff>158750</xdr:colOff>
      <xdr:row>15</xdr:row>
      <xdr:rowOff>111506</xdr:rowOff>
    </xdr:to>
    <xdr:sp macro="" textlink="">
      <xdr:nvSpPr>
        <xdr:cNvPr id="144" name="楕円 143"/>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26433</xdr:rowOff>
    </xdr:from>
    <xdr:ext cx="762000" cy="259045"/>
    <xdr:sp macro="" textlink="">
      <xdr:nvSpPr>
        <xdr:cNvPr id="145" name="物件費該当値テキスト"/>
        <xdr:cNvSpPr txBox="1"/>
      </xdr:nvSpPr>
      <xdr:spPr>
        <a:xfrm>
          <a:off x="16598900" y="24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6" name="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108204</xdr:rowOff>
    </xdr:from>
    <xdr:to>
      <xdr:col>74</xdr:col>
      <xdr:colOff>31750</xdr:colOff>
      <xdr:row>15</xdr:row>
      <xdr:rowOff>38354</xdr:rowOff>
    </xdr:to>
    <xdr:sp macro="" textlink="">
      <xdr:nvSpPr>
        <xdr:cNvPr id="148" name="楕円 147"/>
        <xdr:cNvSpPr/>
      </xdr:nvSpPr>
      <xdr:spPr>
        <a:xfrm>
          <a:off x="14732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48531</xdr:rowOff>
    </xdr:from>
    <xdr:ext cx="762000" cy="259045"/>
    <xdr:sp macro="" textlink="">
      <xdr:nvSpPr>
        <xdr:cNvPr id="149" name="テキスト ボックス 148"/>
        <xdr:cNvSpPr txBox="1"/>
      </xdr:nvSpPr>
      <xdr:spPr>
        <a:xfrm>
          <a:off x="14401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50" name="楕円 149"/>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1" name="テキスト ボックス 150"/>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類似団体平均は横ばいとなっているものの、当市の減少が大きかったため、類似団体平均を下回る結果となっている。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　主要な変動要因は、受診控えによる生活保護援護事業費の医療扶助費の減になったことが要因である。</a:t>
          </a:r>
        </a:p>
        <a:p>
          <a:r>
            <a:rPr kumimoji="1" lang="ja-JP" altLang="en-US" sz="1300">
              <a:latin typeface="ＭＳ Ｐゴシック" panose="020B0600070205080204" pitchFamily="50" charset="-128"/>
              <a:ea typeface="ＭＳ Ｐゴシック" panose="020B0600070205080204" pitchFamily="50" charset="-128"/>
            </a:rPr>
            <a:t>　当市は生活保護費等の割合が高いことから、就労支援等を実施し、今後も状況の改善に努めていく。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59</xdr:row>
      <xdr:rowOff>127000</xdr:rowOff>
    </xdr:to>
    <xdr:cxnSp macro="">
      <xdr:nvCxnSpPr>
        <xdr:cNvPr id="186" name="直線コネクタ 185"/>
        <xdr:cNvCxnSpPr/>
      </xdr:nvCxnSpPr>
      <xdr:spPr>
        <a:xfrm flipV="1">
          <a:off x="3987800" y="98806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127000</xdr:rowOff>
    </xdr:to>
    <xdr:cxnSp macro="">
      <xdr:nvCxnSpPr>
        <xdr:cNvPr id="189" name="直線コネクタ 188"/>
        <xdr:cNvCxnSpPr/>
      </xdr:nvCxnSpPr>
      <xdr:spPr>
        <a:xfrm>
          <a:off x="3098800" y="1009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1" name="テキスト ボックス 190"/>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146050</xdr:rowOff>
    </xdr:to>
    <xdr:cxnSp macro="">
      <xdr:nvCxnSpPr>
        <xdr:cNvPr id="192" name="直線コネクタ 191"/>
        <xdr:cNvCxnSpPr/>
      </xdr:nvCxnSpPr>
      <xdr:spPr>
        <a:xfrm>
          <a:off x="2209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127000</xdr:rowOff>
    </xdr:to>
    <xdr:cxnSp macro="">
      <xdr:nvCxnSpPr>
        <xdr:cNvPr id="195" name="直線コネクタ 194"/>
        <xdr:cNvCxnSpPr/>
      </xdr:nvCxnSpPr>
      <xdr:spPr>
        <a:xfrm>
          <a:off x="1320800" y="9766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198" name="フローチャート: 判断 197"/>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199" name="テキスト ボックス 198"/>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9" name="楕円 208"/>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10" name="テキスト ボックス 209"/>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ポイント減したものの、類似団体、全国、東京都の平均をいずれも上回る結果となっている。</a:t>
          </a:r>
        </a:p>
        <a:p>
          <a:r>
            <a:rPr kumimoji="1" lang="ja-JP" altLang="en-US" sz="1300">
              <a:latin typeface="ＭＳ Ｐゴシック" panose="020B0600070205080204" pitchFamily="50" charset="-128"/>
              <a:ea typeface="ＭＳ Ｐゴシック" panose="020B0600070205080204" pitchFamily="50" charset="-128"/>
            </a:rPr>
            <a:t>　道路、橋梁に係る維持補修費は増となっているものの、下水道事業の法適用化に伴う繰出金の減少が大きいことが総体で減となった要因となっている。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57150</xdr:rowOff>
    </xdr:from>
    <xdr:to>
      <xdr:col>82</xdr:col>
      <xdr:colOff>107950</xdr:colOff>
      <xdr:row>62</xdr:row>
      <xdr:rowOff>0</xdr:rowOff>
    </xdr:to>
    <xdr:cxnSp macro="">
      <xdr:nvCxnSpPr>
        <xdr:cNvPr id="247" name="直線コネクタ 246"/>
        <xdr:cNvCxnSpPr/>
      </xdr:nvCxnSpPr>
      <xdr:spPr>
        <a:xfrm flipV="1">
          <a:off x="15671800" y="10172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62</xdr:row>
      <xdr:rowOff>0</xdr:rowOff>
    </xdr:to>
    <xdr:cxnSp macro="">
      <xdr:nvCxnSpPr>
        <xdr:cNvPr id="250" name="直線コネクタ 249"/>
        <xdr:cNvCxnSpPr/>
      </xdr:nvCxnSpPr>
      <xdr:spPr>
        <a:xfrm>
          <a:off x="14782800" y="10414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139700</xdr:rowOff>
    </xdr:from>
    <xdr:to>
      <xdr:col>78</xdr:col>
      <xdr:colOff>120650</xdr:colOff>
      <xdr:row>59</xdr:row>
      <xdr:rowOff>69850</xdr:rowOff>
    </xdr:to>
    <xdr:sp macro="" textlink="">
      <xdr:nvSpPr>
        <xdr:cNvPr id="251" name="フローチャート: 判断 250"/>
        <xdr:cNvSpPr/>
      </xdr:nvSpPr>
      <xdr:spPr>
        <a:xfrm>
          <a:off x="15621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52" name="テキスト ボックス 251"/>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60</xdr:row>
      <xdr:rowOff>127000</xdr:rowOff>
    </xdr:to>
    <xdr:cxnSp macro="">
      <xdr:nvCxnSpPr>
        <xdr:cNvPr id="253" name="直線コネクタ 252"/>
        <xdr:cNvCxnSpPr/>
      </xdr:nvCxnSpPr>
      <xdr:spPr>
        <a:xfrm>
          <a:off x="13893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139700</xdr:rowOff>
    </xdr:from>
    <xdr:to>
      <xdr:col>74</xdr:col>
      <xdr:colOff>31750</xdr:colOff>
      <xdr:row>59</xdr:row>
      <xdr:rowOff>69850</xdr:rowOff>
    </xdr:to>
    <xdr:sp macro="" textlink="">
      <xdr:nvSpPr>
        <xdr:cNvPr id="254" name="フローチャート: 判断 253"/>
        <xdr:cNvSpPr/>
      </xdr:nvSpPr>
      <xdr:spPr>
        <a:xfrm>
          <a:off x="14732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55" name="テキスト ボックス 254"/>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139700</xdr:rowOff>
    </xdr:to>
    <xdr:cxnSp macro="">
      <xdr:nvCxnSpPr>
        <xdr:cNvPr id="256" name="直線コネクタ 255"/>
        <xdr:cNvCxnSpPr/>
      </xdr:nvCxnSpPr>
      <xdr:spPr>
        <a:xfrm flipV="1">
          <a:off x="13004800" y="1040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139700</xdr:rowOff>
    </xdr:from>
    <xdr:to>
      <xdr:col>69</xdr:col>
      <xdr:colOff>142875</xdr:colOff>
      <xdr:row>59</xdr:row>
      <xdr:rowOff>69850</xdr:rowOff>
    </xdr:to>
    <xdr:sp macro="" textlink="">
      <xdr:nvSpPr>
        <xdr:cNvPr id="257" name="フローチャート: 判断 256"/>
        <xdr:cNvSpPr/>
      </xdr:nvSpPr>
      <xdr:spPr>
        <a:xfrm>
          <a:off x="13843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58" name="テキスト ボックス 257"/>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59" name="フローチャート: 判断 258"/>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66" name="楕円 265"/>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67"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68" name="楕円 267"/>
        <xdr:cNvSpPr/>
      </xdr:nvSpPr>
      <xdr:spPr>
        <a:xfrm>
          <a:off x="15621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69" name="テキスト ボックス 268"/>
        <xdr:cNvSpPr txBox="1"/>
      </xdr:nvSpPr>
      <xdr:spPr>
        <a:xfrm>
          <a:off x="1529080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0" name="楕円 269"/>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1" name="テキスト ボックス 270"/>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2" name="楕円 271"/>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3" name="テキスト ボックス 272"/>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東京都の平均を下回ったものの、類似団体、全国の平均よりは高い数値となっている。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下水道事業の法適用化に伴う下水道事業会計への負担金・補助金などが増となったことで、指数が増となっている。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37</xdr:row>
      <xdr:rowOff>102507</xdr:rowOff>
    </xdr:to>
    <xdr:cxnSp macro="">
      <xdr:nvCxnSpPr>
        <xdr:cNvPr id="310" name="直線コネクタ 309"/>
        <xdr:cNvCxnSpPr/>
      </xdr:nvCxnSpPr>
      <xdr:spPr>
        <a:xfrm>
          <a:off x="15671800" y="6250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162378</xdr:rowOff>
    </xdr:from>
    <xdr:to>
      <xdr:col>78</xdr:col>
      <xdr:colOff>69850</xdr:colOff>
      <xdr:row>36</xdr:row>
      <xdr:rowOff>78014</xdr:rowOff>
    </xdr:to>
    <xdr:cxnSp macro="">
      <xdr:nvCxnSpPr>
        <xdr:cNvPr id="313" name="直線コネクタ 312"/>
        <xdr:cNvCxnSpPr/>
      </xdr:nvCxnSpPr>
      <xdr:spPr>
        <a:xfrm>
          <a:off x="14782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14" name="フローチャート: 判断 313"/>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15" name="テキスト ボックス 314"/>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35</xdr:row>
      <xdr:rowOff>162378</xdr:rowOff>
    </xdr:to>
    <xdr:cxnSp macro="">
      <xdr:nvCxnSpPr>
        <xdr:cNvPr id="316" name="直線コネクタ 315"/>
        <xdr:cNvCxnSpPr/>
      </xdr:nvCxnSpPr>
      <xdr:spPr>
        <a:xfrm>
          <a:off x="13893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7" name="フローチャート: 判断 316"/>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18" name="テキスト ボックス 317"/>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37</xdr:row>
      <xdr:rowOff>15422</xdr:rowOff>
    </xdr:to>
    <xdr:cxnSp macro="">
      <xdr:nvCxnSpPr>
        <xdr:cNvPr id="319" name="直線コネクタ 318"/>
        <xdr:cNvCxnSpPr/>
      </xdr:nvCxnSpPr>
      <xdr:spPr>
        <a:xfrm flipV="1">
          <a:off x="13004800" y="6152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0" name="フローチャート: 判断 319"/>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1" name="テキスト ボックス 320"/>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22" name="フローチャート: 判断 32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43741</xdr:rowOff>
    </xdr:from>
    <xdr:ext cx="762000" cy="259045"/>
    <xdr:sp macro="" textlink="">
      <xdr:nvSpPr>
        <xdr:cNvPr id="323" name="テキスト ボックス 322"/>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29" name="楕円 328"/>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23784</xdr:rowOff>
    </xdr:from>
    <xdr:ext cx="762000" cy="259045"/>
    <xdr:sp macro="" textlink="">
      <xdr:nvSpPr>
        <xdr:cNvPr id="330"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31" name="楕円 330"/>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32" name="テキスト ボックス 331"/>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111578</xdr:rowOff>
    </xdr:from>
    <xdr:to>
      <xdr:col>74</xdr:col>
      <xdr:colOff>31750</xdr:colOff>
      <xdr:row>36</xdr:row>
      <xdr:rowOff>41728</xdr:rowOff>
    </xdr:to>
    <xdr:sp macro="" textlink="">
      <xdr:nvSpPr>
        <xdr:cNvPr id="333" name="楕円 332"/>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34" name="テキスト ボックス 333"/>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35" name="楕円 334"/>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36" name="テキスト ボックス 335"/>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7" name="楕円 336"/>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8" name="テキスト ボックス 337"/>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臨時財政対策債利子支払いなどが減となったことが要因である。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全国平均と比べて比率は下回っているが、類似団体平均も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ポイント減と減少が大きかったため、類似団体平均は上回っている。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今後も、地方債の発行については、慎重に検討していく。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142239</xdr:rowOff>
    </xdr:to>
    <xdr:cxnSp macro="">
      <xdr:nvCxnSpPr>
        <xdr:cNvPr id="371" name="直線コネクタ 370"/>
        <xdr:cNvCxnSpPr/>
      </xdr:nvCxnSpPr>
      <xdr:spPr>
        <a:xfrm flipV="1">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1270</xdr:rowOff>
    </xdr:to>
    <xdr:cxnSp macro="">
      <xdr:nvCxnSpPr>
        <xdr:cNvPr id="374" name="直線コネクタ 373"/>
        <xdr:cNvCxnSpPr/>
      </xdr:nvCxnSpPr>
      <xdr:spPr>
        <a:xfrm flipV="1">
          <a:off x="3098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129539</xdr:rowOff>
    </xdr:from>
    <xdr:to>
      <xdr:col>20</xdr:col>
      <xdr:colOff>38100</xdr:colOff>
      <xdr:row>77</xdr:row>
      <xdr:rowOff>59689</xdr:rowOff>
    </xdr:to>
    <xdr:sp macro="" textlink="">
      <xdr:nvSpPr>
        <xdr:cNvPr id="375" name="フローチャート: 判断 374"/>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76" name="テキスト ボックス 375"/>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7" name="直線コネクタ 376"/>
        <xdr:cNvCxnSpPr/>
      </xdr:nvCxnSpPr>
      <xdr:spPr>
        <a:xfrm>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78" name="フローチャート: 判断 377"/>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79" name="テキスト ボックス 378"/>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31750</xdr:rowOff>
    </xdr:to>
    <xdr:cxnSp macro="">
      <xdr:nvCxnSpPr>
        <xdr:cNvPr id="380" name="直線コネクタ 379"/>
        <xdr:cNvCxnSpPr/>
      </xdr:nvCxnSpPr>
      <xdr:spPr>
        <a:xfrm flipV="1">
          <a:off x="1320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1" name="フローチャート: 判断 380"/>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2" name="テキスト ボックス 381"/>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3" name="フローチャート: 判断 382"/>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4" name="テキスト ボックス 383"/>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0" name="楕円 389"/>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91" name="公債費該当値テキスト"/>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2" name="楕円 391"/>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3" name="テキスト ボックス 392"/>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4" name="楕円 39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5" name="テキスト ボックス 394"/>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6" name="楕円 395"/>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7" name="テキスト ボックス 396"/>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類似団体平均、東京都の平均は下回っているが、全国の平均よりは高い数値となっている。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ポイントの変動要因は、分子となる扶助費や繰出金などの経常経費等充当一般財源等の減少が多く、また分母となる経常一般財源等の増もあったためである。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134620</xdr:rowOff>
    </xdr:to>
    <xdr:cxnSp macro="">
      <xdr:nvCxnSpPr>
        <xdr:cNvPr id="432" name="直線コネクタ 431"/>
        <xdr:cNvCxnSpPr/>
      </xdr:nvCxnSpPr>
      <xdr:spPr>
        <a:xfrm flipV="1">
          <a:off x="15671800" y="132562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134620</xdr:rowOff>
    </xdr:to>
    <xdr:cxnSp macro="">
      <xdr:nvCxnSpPr>
        <xdr:cNvPr id="435" name="直線コネクタ 434"/>
        <xdr:cNvCxnSpPr/>
      </xdr:nvCxnSpPr>
      <xdr:spPr>
        <a:xfrm>
          <a:off x="14782800" y="13195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6" name="フローチャート: 判断 435"/>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7" name="テキスト ボックス 436"/>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165100</xdr:rowOff>
    </xdr:to>
    <xdr:cxnSp macro="">
      <xdr:nvCxnSpPr>
        <xdr:cNvPr id="438" name="直線コネクタ 437"/>
        <xdr:cNvCxnSpPr/>
      </xdr:nvCxnSpPr>
      <xdr:spPr>
        <a:xfrm>
          <a:off x="13893800" y="13103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9" name="フローチャート: 判断 43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0" name="テキスト ボックス 43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16511</xdr:rowOff>
    </xdr:to>
    <xdr:cxnSp macro="">
      <xdr:nvCxnSpPr>
        <xdr:cNvPr id="441" name="直線コネクタ 440"/>
        <xdr:cNvCxnSpPr/>
      </xdr:nvCxnSpPr>
      <xdr:spPr>
        <a:xfrm flipV="1">
          <a:off x="13004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2" name="フローチャート: 判断 441"/>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3" name="テキスト ボックス 442"/>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4" name="フローチャート: 判断 44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5" name="テキスト ボックス 44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51" name="楕円 450"/>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52"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3" name="楕円 452"/>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4" name="テキスト ボックス 453"/>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7" name="楕円 456"/>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58" name="テキスト ボックス 457"/>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9" name="楕円 45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60" name="テキスト ボックス 459"/>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151628</xdr:rowOff>
    </xdr:from>
    <xdr:to>
      <xdr:col>29</xdr:col>
      <xdr:colOff>127000</xdr:colOff>
      <xdr:row>18</xdr:row>
      <xdr:rowOff>43317</xdr:rowOff>
    </xdr:to>
    <xdr:cxnSp macro="">
      <xdr:nvCxnSpPr>
        <xdr:cNvPr id="48" name="直線コネクタ 47"/>
        <xdr:cNvCxnSpPr/>
      </xdr:nvCxnSpPr>
      <xdr:spPr bwMode="auto">
        <a:xfrm flipV="1">
          <a:off x="5003800" y="3113903"/>
          <a:ext cx="6477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43317</xdr:rowOff>
    </xdr:from>
    <xdr:to>
      <xdr:col>26</xdr:col>
      <xdr:colOff>50800</xdr:colOff>
      <xdr:row>18</xdr:row>
      <xdr:rowOff>73995</xdr:rowOff>
    </xdr:to>
    <xdr:cxnSp macro="">
      <xdr:nvCxnSpPr>
        <xdr:cNvPr id="51" name="直線コネクタ 50"/>
        <xdr:cNvCxnSpPr/>
      </xdr:nvCxnSpPr>
      <xdr:spPr bwMode="auto">
        <a:xfrm flipV="1">
          <a:off x="4305300" y="3177042"/>
          <a:ext cx="698500" cy="30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11628</xdr:rowOff>
    </xdr:from>
    <xdr:to>
      <xdr:col>26</xdr:col>
      <xdr:colOff>101600</xdr:colOff>
      <xdr:row>16</xdr:row>
      <xdr:rowOff>113228</xdr:rowOff>
    </xdr:to>
    <xdr:sp macro="" textlink="">
      <xdr:nvSpPr>
        <xdr:cNvPr id="52" name="フローチャート: 判断 51"/>
        <xdr:cNvSpPr/>
      </xdr:nvSpPr>
      <xdr:spPr bwMode="auto">
        <a:xfrm>
          <a:off x="4953000" y="2802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123405</xdr:rowOff>
    </xdr:from>
    <xdr:ext cx="736600" cy="259045"/>
    <xdr:sp macro="" textlink="">
      <xdr:nvSpPr>
        <xdr:cNvPr id="53" name="テキスト ボックス 52"/>
        <xdr:cNvSpPr txBox="1"/>
      </xdr:nvSpPr>
      <xdr:spPr>
        <a:xfrm>
          <a:off x="4622800" y="2571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73995</xdr:rowOff>
    </xdr:from>
    <xdr:to>
      <xdr:col>22</xdr:col>
      <xdr:colOff>114300</xdr:colOff>
      <xdr:row>18</xdr:row>
      <xdr:rowOff>112994</xdr:rowOff>
    </xdr:to>
    <xdr:cxnSp macro="">
      <xdr:nvCxnSpPr>
        <xdr:cNvPr id="54" name="直線コネクタ 53"/>
        <xdr:cNvCxnSpPr/>
      </xdr:nvCxnSpPr>
      <xdr:spPr bwMode="auto">
        <a:xfrm flipV="1">
          <a:off x="3606800" y="3207720"/>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37368</xdr:rowOff>
    </xdr:from>
    <xdr:to>
      <xdr:col>22</xdr:col>
      <xdr:colOff>165100</xdr:colOff>
      <xdr:row>16</xdr:row>
      <xdr:rowOff>138968</xdr:rowOff>
    </xdr:to>
    <xdr:sp macro="" textlink="">
      <xdr:nvSpPr>
        <xdr:cNvPr id="55" name="フローチャート: 判断 54"/>
        <xdr:cNvSpPr/>
      </xdr:nvSpPr>
      <xdr:spPr bwMode="auto">
        <a:xfrm>
          <a:off x="4254500" y="282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149145</xdr:rowOff>
    </xdr:from>
    <xdr:ext cx="762000" cy="259045"/>
    <xdr:sp macro="" textlink="">
      <xdr:nvSpPr>
        <xdr:cNvPr id="56" name="テキスト ボックス 55"/>
        <xdr:cNvSpPr txBox="1"/>
      </xdr:nvSpPr>
      <xdr:spPr>
        <a:xfrm>
          <a:off x="3924300" y="259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112994</xdr:rowOff>
    </xdr:from>
    <xdr:to>
      <xdr:col>18</xdr:col>
      <xdr:colOff>177800</xdr:colOff>
      <xdr:row>18</xdr:row>
      <xdr:rowOff>146827</xdr:rowOff>
    </xdr:to>
    <xdr:cxnSp macro="">
      <xdr:nvCxnSpPr>
        <xdr:cNvPr id="57" name="直線コネクタ 56"/>
        <xdr:cNvCxnSpPr/>
      </xdr:nvCxnSpPr>
      <xdr:spPr bwMode="auto">
        <a:xfrm flipV="1">
          <a:off x="2908300" y="3246719"/>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45461</xdr:rowOff>
    </xdr:from>
    <xdr:to>
      <xdr:col>19</xdr:col>
      <xdr:colOff>38100</xdr:colOff>
      <xdr:row>16</xdr:row>
      <xdr:rowOff>147061</xdr:rowOff>
    </xdr:to>
    <xdr:sp macro="" textlink="">
      <xdr:nvSpPr>
        <xdr:cNvPr id="58" name="フローチャート: 判断 57"/>
        <xdr:cNvSpPr/>
      </xdr:nvSpPr>
      <xdr:spPr bwMode="auto">
        <a:xfrm>
          <a:off x="3556000" y="2836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157238</xdr:rowOff>
    </xdr:from>
    <xdr:ext cx="762000" cy="259045"/>
    <xdr:sp macro="" textlink="">
      <xdr:nvSpPr>
        <xdr:cNvPr id="59" name="テキスト ボックス 58"/>
        <xdr:cNvSpPr txBox="1"/>
      </xdr:nvSpPr>
      <xdr:spPr>
        <a:xfrm>
          <a:off x="3225800" y="260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53599</xdr:rowOff>
    </xdr:from>
    <xdr:to>
      <xdr:col>15</xdr:col>
      <xdr:colOff>101600</xdr:colOff>
      <xdr:row>16</xdr:row>
      <xdr:rowOff>155199</xdr:rowOff>
    </xdr:to>
    <xdr:sp macro="" textlink="">
      <xdr:nvSpPr>
        <xdr:cNvPr id="60" name="フローチャート: 判断 59"/>
        <xdr:cNvSpPr/>
      </xdr:nvSpPr>
      <xdr:spPr bwMode="auto">
        <a:xfrm>
          <a:off x="2857500" y="2844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165376</xdr:rowOff>
    </xdr:from>
    <xdr:ext cx="762000" cy="259045"/>
    <xdr:sp macro="" textlink="">
      <xdr:nvSpPr>
        <xdr:cNvPr id="61" name="テキスト ボックス 60"/>
        <xdr:cNvSpPr txBox="1"/>
      </xdr:nvSpPr>
      <xdr:spPr>
        <a:xfrm>
          <a:off x="2527300" y="2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100828</xdr:rowOff>
    </xdr:from>
    <xdr:to>
      <xdr:col>29</xdr:col>
      <xdr:colOff>177800</xdr:colOff>
      <xdr:row>18</xdr:row>
      <xdr:rowOff>30978</xdr:rowOff>
    </xdr:to>
    <xdr:sp macro="" textlink="">
      <xdr:nvSpPr>
        <xdr:cNvPr id="67" name="楕円 66"/>
        <xdr:cNvSpPr/>
      </xdr:nvSpPr>
      <xdr:spPr bwMode="auto">
        <a:xfrm>
          <a:off x="5600700" y="306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72905</xdr:rowOff>
    </xdr:from>
    <xdr:ext cx="762000" cy="259045"/>
    <xdr:sp macro="" textlink="">
      <xdr:nvSpPr>
        <xdr:cNvPr id="68" name="人口1人当たり決算額の推移該当値テキスト130"/>
        <xdr:cNvSpPr txBox="1"/>
      </xdr:nvSpPr>
      <xdr:spPr>
        <a:xfrm>
          <a:off x="5740400" y="303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163967</xdr:rowOff>
    </xdr:from>
    <xdr:to>
      <xdr:col>26</xdr:col>
      <xdr:colOff>101600</xdr:colOff>
      <xdr:row>18</xdr:row>
      <xdr:rowOff>94117</xdr:rowOff>
    </xdr:to>
    <xdr:sp macro="" textlink="">
      <xdr:nvSpPr>
        <xdr:cNvPr id="69" name="楕円 68"/>
        <xdr:cNvSpPr/>
      </xdr:nvSpPr>
      <xdr:spPr bwMode="auto">
        <a:xfrm>
          <a:off x="4953000" y="312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78894</xdr:rowOff>
    </xdr:from>
    <xdr:ext cx="736600" cy="259045"/>
    <xdr:sp macro="" textlink="">
      <xdr:nvSpPr>
        <xdr:cNvPr id="70" name="テキスト ボックス 69"/>
        <xdr:cNvSpPr txBox="1"/>
      </xdr:nvSpPr>
      <xdr:spPr>
        <a:xfrm>
          <a:off x="4622800" y="32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23195</xdr:rowOff>
    </xdr:from>
    <xdr:to>
      <xdr:col>22</xdr:col>
      <xdr:colOff>165100</xdr:colOff>
      <xdr:row>18</xdr:row>
      <xdr:rowOff>124795</xdr:rowOff>
    </xdr:to>
    <xdr:sp macro="" textlink="">
      <xdr:nvSpPr>
        <xdr:cNvPr id="71" name="楕円 70"/>
        <xdr:cNvSpPr/>
      </xdr:nvSpPr>
      <xdr:spPr bwMode="auto">
        <a:xfrm>
          <a:off x="4254500" y="315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109572</xdr:rowOff>
    </xdr:from>
    <xdr:ext cx="762000" cy="259045"/>
    <xdr:sp macro="" textlink="">
      <xdr:nvSpPr>
        <xdr:cNvPr id="72" name="テキスト ボックス 71"/>
        <xdr:cNvSpPr txBox="1"/>
      </xdr:nvSpPr>
      <xdr:spPr>
        <a:xfrm>
          <a:off x="3924300" y="32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62194</xdr:rowOff>
    </xdr:from>
    <xdr:to>
      <xdr:col>19</xdr:col>
      <xdr:colOff>38100</xdr:colOff>
      <xdr:row>18</xdr:row>
      <xdr:rowOff>163795</xdr:rowOff>
    </xdr:to>
    <xdr:sp macro="" textlink="">
      <xdr:nvSpPr>
        <xdr:cNvPr id="73" name="楕円 72"/>
        <xdr:cNvSpPr/>
      </xdr:nvSpPr>
      <xdr:spPr bwMode="auto">
        <a:xfrm>
          <a:off x="3556000" y="31959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148571</xdr:rowOff>
    </xdr:from>
    <xdr:ext cx="762000" cy="259045"/>
    <xdr:sp macro="" textlink="">
      <xdr:nvSpPr>
        <xdr:cNvPr id="74" name="テキスト ボックス 73"/>
        <xdr:cNvSpPr txBox="1"/>
      </xdr:nvSpPr>
      <xdr:spPr>
        <a:xfrm>
          <a:off x="3225800" y="328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96027</xdr:rowOff>
    </xdr:from>
    <xdr:to>
      <xdr:col>15</xdr:col>
      <xdr:colOff>101600</xdr:colOff>
      <xdr:row>19</xdr:row>
      <xdr:rowOff>26177</xdr:rowOff>
    </xdr:to>
    <xdr:sp macro="" textlink="">
      <xdr:nvSpPr>
        <xdr:cNvPr id="75" name="楕円 74"/>
        <xdr:cNvSpPr/>
      </xdr:nvSpPr>
      <xdr:spPr bwMode="auto">
        <a:xfrm>
          <a:off x="2857500" y="322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10954</xdr:rowOff>
    </xdr:from>
    <xdr:ext cx="762000" cy="259045"/>
    <xdr:sp macro="" textlink="">
      <xdr:nvSpPr>
        <xdr:cNvPr id="76" name="テキスト ボックス 75"/>
        <xdr:cNvSpPr txBox="1"/>
      </xdr:nvSpPr>
      <xdr:spPr>
        <a:xfrm>
          <a:off x="2527300" y="331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88100</xdr:rowOff>
    </xdr:from>
    <xdr:to>
      <xdr:col>29</xdr:col>
      <xdr:colOff>127000</xdr:colOff>
      <xdr:row>36</xdr:row>
      <xdr:rowOff>90195</xdr:rowOff>
    </xdr:to>
    <xdr:cxnSp macro="">
      <xdr:nvCxnSpPr>
        <xdr:cNvPr id="109" name="直線コネクタ 108"/>
        <xdr:cNvCxnSpPr/>
      </xdr:nvCxnSpPr>
      <xdr:spPr bwMode="auto">
        <a:xfrm flipV="1">
          <a:off x="5003800" y="7041350"/>
          <a:ext cx="6477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23216</xdr:rowOff>
    </xdr:from>
    <xdr:to>
      <xdr:col>26</xdr:col>
      <xdr:colOff>50800</xdr:colOff>
      <xdr:row>36</xdr:row>
      <xdr:rowOff>90195</xdr:rowOff>
    </xdr:to>
    <xdr:cxnSp macro="">
      <xdr:nvCxnSpPr>
        <xdr:cNvPr id="112" name="直線コネクタ 111"/>
        <xdr:cNvCxnSpPr/>
      </xdr:nvCxnSpPr>
      <xdr:spPr bwMode="auto">
        <a:xfrm>
          <a:off x="4305300" y="6976466"/>
          <a:ext cx="6985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229400</xdr:rowOff>
    </xdr:from>
    <xdr:to>
      <xdr:col>26</xdr:col>
      <xdr:colOff>101600</xdr:colOff>
      <xdr:row>35</xdr:row>
      <xdr:rowOff>331000</xdr:rowOff>
    </xdr:to>
    <xdr:sp macro="" textlink="">
      <xdr:nvSpPr>
        <xdr:cNvPr id="113" name="フローチャート: 判断 112"/>
        <xdr:cNvSpPr/>
      </xdr:nvSpPr>
      <xdr:spPr bwMode="auto">
        <a:xfrm>
          <a:off x="4953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341177</xdr:rowOff>
    </xdr:from>
    <xdr:ext cx="736600" cy="259045"/>
    <xdr:sp macro="" textlink="">
      <xdr:nvSpPr>
        <xdr:cNvPr id="114" name="テキスト ボックス 113"/>
        <xdr:cNvSpPr txBox="1"/>
      </xdr:nvSpPr>
      <xdr:spPr>
        <a:xfrm>
          <a:off x="4622800" y="66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22149</xdr:rowOff>
    </xdr:from>
    <xdr:to>
      <xdr:col>22</xdr:col>
      <xdr:colOff>114300</xdr:colOff>
      <xdr:row>36</xdr:row>
      <xdr:rowOff>23216</xdr:rowOff>
    </xdr:to>
    <xdr:cxnSp macro="">
      <xdr:nvCxnSpPr>
        <xdr:cNvPr id="115" name="直線コネクタ 114"/>
        <xdr:cNvCxnSpPr/>
      </xdr:nvCxnSpPr>
      <xdr:spPr bwMode="auto">
        <a:xfrm>
          <a:off x="3606800" y="6975399"/>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212179</xdr:rowOff>
    </xdr:from>
    <xdr:to>
      <xdr:col>22</xdr:col>
      <xdr:colOff>165100</xdr:colOff>
      <xdr:row>35</xdr:row>
      <xdr:rowOff>313779</xdr:rowOff>
    </xdr:to>
    <xdr:sp macro="" textlink="">
      <xdr:nvSpPr>
        <xdr:cNvPr id="116" name="フローチャート: 判断 115"/>
        <xdr:cNvSpPr/>
      </xdr:nvSpPr>
      <xdr:spPr bwMode="auto">
        <a:xfrm>
          <a:off x="4254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323956</xdr:rowOff>
    </xdr:from>
    <xdr:ext cx="762000" cy="259045"/>
    <xdr:sp macro="" textlink="">
      <xdr:nvSpPr>
        <xdr:cNvPr id="117" name="テキスト ボックス 116"/>
        <xdr:cNvSpPr txBox="1"/>
      </xdr:nvSpPr>
      <xdr:spPr>
        <a:xfrm>
          <a:off x="3924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297764</xdr:rowOff>
    </xdr:from>
    <xdr:to>
      <xdr:col>18</xdr:col>
      <xdr:colOff>177800</xdr:colOff>
      <xdr:row>36</xdr:row>
      <xdr:rowOff>22149</xdr:rowOff>
    </xdr:to>
    <xdr:cxnSp macro="">
      <xdr:nvCxnSpPr>
        <xdr:cNvPr id="118" name="直線コネクタ 117"/>
        <xdr:cNvCxnSpPr/>
      </xdr:nvCxnSpPr>
      <xdr:spPr bwMode="auto">
        <a:xfrm>
          <a:off x="2908300" y="6908114"/>
          <a:ext cx="698500" cy="6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197739</xdr:rowOff>
    </xdr:from>
    <xdr:to>
      <xdr:col>19</xdr:col>
      <xdr:colOff>38100</xdr:colOff>
      <xdr:row>35</xdr:row>
      <xdr:rowOff>299339</xdr:rowOff>
    </xdr:to>
    <xdr:sp macro="" textlink="">
      <xdr:nvSpPr>
        <xdr:cNvPr id="119" name="フローチャート: 判断 118"/>
        <xdr:cNvSpPr/>
      </xdr:nvSpPr>
      <xdr:spPr bwMode="auto">
        <a:xfrm>
          <a:off x="3556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309516</xdr:rowOff>
    </xdr:from>
    <xdr:ext cx="762000" cy="259045"/>
    <xdr:sp macro="" textlink="">
      <xdr:nvSpPr>
        <xdr:cNvPr id="120" name="テキスト ボックス 119"/>
        <xdr:cNvSpPr txBox="1"/>
      </xdr:nvSpPr>
      <xdr:spPr>
        <a:xfrm>
          <a:off x="32258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180746</xdr:rowOff>
    </xdr:from>
    <xdr:to>
      <xdr:col>15</xdr:col>
      <xdr:colOff>101600</xdr:colOff>
      <xdr:row>35</xdr:row>
      <xdr:rowOff>282346</xdr:rowOff>
    </xdr:to>
    <xdr:sp macro="" textlink="">
      <xdr:nvSpPr>
        <xdr:cNvPr id="121" name="フローチャート: 判断 120"/>
        <xdr:cNvSpPr/>
      </xdr:nvSpPr>
      <xdr:spPr bwMode="auto">
        <a:xfrm>
          <a:off x="2857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292523</xdr:rowOff>
    </xdr:from>
    <xdr:ext cx="762000" cy="259045"/>
    <xdr:sp macro="" textlink="">
      <xdr:nvSpPr>
        <xdr:cNvPr id="122" name="テキスト ボックス 121"/>
        <xdr:cNvSpPr txBox="1"/>
      </xdr:nvSpPr>
      <xdr:spPr>
        <a:xfrm>
          <a:off x="2527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37300</xdr:rowOff>
    </xdr:from>
    <xdr:to>
      <xdr:col>29</xdr:col>
      <xdr:colOff>177800</xdr:colOff>
      <xdr:row>36</xdr:row>
      <xdr:rowOff>138900</xdr:rowOff>
    </xdr:to>
    <xdr:sp macro="" textlink="">
      <xdr:nvSpPr>
        <xdr:cNvPr id="128" name="楕円 127"/>
        <xdr:cNvSpPr/>
      </xdr:nvSpPr>
      <xdr:spPr bwMode="auto">
        <a:xfrm>
          <a:off x="5600700" y="699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9377</xdr:rowOff>
    </xdr:from>
    <xdr:ext cx="762000" cy="259045"/>
    <xdr:sp macro="" textlink="">
      <xdr:nvSpPr>
        <xdr:cNvPr id="129" name="人口1人当たり決算額の推移該当値テキスト445"/>
        <xdr:cNvSpPr txBox="1"/>
      </xdr:nvSpPr>
      <xdr:spPr>
        <a:xfrm>
          <a:off x="5740400" y="696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39395</xdr:rowOff>
    </xdr:from>
    <xdr:to>
      <xdr:col>26</xdr:col>
      <xdr:colOff>101600</xdr:colOff>
      <xdr:row>36</xdr:row>
      <xdr:rowOff>140995</xdr:rowOff>
    </xdr:to>
    <xdr:sp macro="" textlink="">
      <xdr:nvSpPr>
        <xdr:cNvPr id="130" name="楕円 129"/>
        <xdr:cNvSpPr/>
      </xdr:nvSpPr>
      <xdr:spPr bwMode="auto">
        <a:xfrm>
          <a:off x="4953000" y="699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31" name="テキスト ボックス 130"/>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315316</xdr:rowOff>
    </xdr:from>
    <xdr:to>
      <xdr:col>22</xdr:col>
      <xdr:colOff>165100</xdr:colOff>
      <xdr:row>36</xdr:row>
      <xdr:rowOff>74016</xdr:rowOff>
    </xdr:to>
    <xdr:sp macro="" textlink="">
      <xdr:nvSpPr>
        <xdr:cNvPr id="132" name="楕円 131"/>
        <xdr:cNvSpPr/>
      </xdr:nvSpPr>
      <xdr:spPr bwMode="auto">
        <a:xfrm>
          <a:off x="4254500" y="692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58793</xdr:rowOff>
    </xdr:from>
    <xdr:ext cx="762000" cy="259045"/>
    <xdr:sp macro="" textlink="">
      <xdr:nvSpPr>
        <xdr:cNvPr id="133" name="テキスト ボックス 132"/>
        <xdr:cNvSpPr txBox="1"/>
      </xdr:nvSpPr>
      <xdr:spPr>
        <a:xfrm>
          <a:off x="3924300" y="70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314249</xdr:rowOff>
    </xdr:from>
    <xdr:to>
      <xdr:col>19</xdr:col>
      <xdr:colOff>38100</xdr:colOff>
      <xdr:row>36</xdr:row>
      <xdr:rowOff>72949</xdr:rowOff>
    </xdr:to>
    <xdr:sp macro="" textlink="">
      <xdr:nvSpPr>
        <xdr:cNvPr id="134" name="楕円 133"/>
        <xdr:cNvSpPr/>
      </xdr:nvSpPr>
      <xdr:spPr bwMode="auto">
        <a:xfrm>
          <a:off x="35560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57726</xdr:rowOff>
    </xdr:from>
    <xdr:ext cx="762000" cy="259045"/>
    <xdr:sp macro="" textlink="">
      <xdr:nvSpPr>
        <xdr:cNvPr id="135" name="テキスト ボックス 134"/>
        <xdr:cNvSpPr txBox="1"/>
      </xdr:nvSpPr>
      <xdr:spPr>
        <a:xfrm>
          <a:off x="3225800" y="70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246964</xdr:rowOff>
    </xdr:from>
    <xdr:to>
      <xdr:col>15</xdr:col>
      <xdr:colOff>101600</xdr:colOff>
      <xdr:row>36</xdr:row>
      <xdr:rowOff>5664</xdr:rowOff>
    </xdr:to>
    <xdr:sp macro="" textlink="">
      <xdr:nvSpPr>
        <xdr:cNvPr id="136" name="楕円 135"/>
        <xdr:cNvSpPr/>
      </xdr:nvSpPr>
      <xdr:spPr bwMode="auto">
        <a:xfrm>
          <a:off x="28575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333341</xdr:rowOff>
    </xdr:from>
    <xdr:ext cx="762000" cy="259045"/>
    <xdr:sp macro="" textlink="">
      <xdr:nvSpPr>
        <xdr:cNvPr id="137" name="テキスト ボックス 136"/>
        <xdr:cNvSpPr txBox="1"/>
      </xdr:nvSpPr>
      <xdr:spPr>
        <a:xfrm>
          <a:off x="2527300" y="69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135242</xdr:rowOff>
    </xdr:from>
    <xdr:to>
      <xdr:col>24</xdr:col>
      <xdr:colOff>63500</xdr:colOff>
      <xdr:row>36</xdr:row>
      <xdr:rowOff>80950</xdr:rowOff>
    </xdr:to>
    <xdr:cxnSp macro="">
      <xdr:nvCxnSpPr>
        <xdr:cNvPr id="61" name="直線コネクタ 60"/>
        <xdr:cNvCxnSpPr/>
      </xdr:nvCxnSpPr>
      <xdr:spPr>
        <a:xfrm flipV="1">
          <a:off x="3797300" y="6135992"/>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80950</xdr:rowOff>
    </xdr:from>
    <xdr:to>
      <xdr:col>19</xdr:col>
      <xdr:colOff>177800</xdr:colOff>
      <xdr:row>36</xdr:row>
      <xdr:rowOff>117869</xdr:rowOff>
    </xdr:to>
    <xdr:cxnSp macro="">
      <xdr:nvCxnSpPr>
        <xdr:cNvPr id="64" name="直線コネクタ 63"/>
        <xdr:cNvCxnSpPr/>
      </xdr:nvCxnSpPr>
      <xdr:spPr>
        <a:xfrm flipV="1">
          <a:off x="2908300" y="6253150"/>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5" name="フローチャート: 判断 64"/>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154906</xdr:rowOff>
    </xdr:from>
    <xdr:ext cx="534377" cy="259045"/>
    <xdr:sp macro="" textlink="">
      <xdr:nvSpPr>
        <xdr:cNvPr id="66" name="テキスト ボックス 65"/>
        <xdr:cNvSpPr txBox="1"/>
      </xdr:nvSpPr>
      <xdr:spPr>
        <a:xfrm>
          <a:off x="3530111" y="58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117869</xdr:rowOff>
    </xdr:from>
    <xdr:to>
      <xdr:col>15</xdr:col>
      <xdr:colOff>50800</xdr:colOff>
      <xdr:row>36</xdr:row>
      <xdr:rowOff>142329</xdr:rowOff>
    </xdr:to>
    <xdr:cxnSp macro="">
      <xdr:nvCxnSpPr>
        <xdr:cNvPr id="67" name="直線コネクタ 66"/>
        <xdr:cNvCxnSpPr/>
      </xdr:nvCxnSpPr>
      <xdr:spPr>
        <a:xfrm flipV="1">
          <a:off x="2019300" y="629006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41694</xdr:rowOff>
    </xdr:from>
    <xdr:to>
      <xdr:col>15</xdr:col>
      <xdr:colOff>101600</xdr:colOff>
      <xdr:row>35</xdr:row>
      <xdr:rowOff>143294</xdr:rowOff>
    </xdr:to>
    <xdr:sp macro="" textlink="">
      <xdr:nvSpPr>
        <xdr:cNvPr id="68" name="フローチャート: 判断 67"/>
        <xdr:cNvSpPr/>
      </xdr:nvSpPr>
      <xdr:spPr>
        <a:xfrm>
          <a:off x="2857500" y="604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159821</xdr:rowOff>
    </xdr:from>
    <xdr:ext cx="534377" cy="259045"/>
    <xdr:sp macro="" textlink="">
      <xdr:nvSpPr>
        <xdr:cNvPr id="69" name="テキスト ボックス 68"/>
        <xdr:cNvSpPr txBox="1"/>
      </xdr:nvSpPr>
      <xdr:spPr>
        <a:xfrm>
          <a:off x="2641111" y="58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114173</xdr:rowOff>
    </xdr:from>
    <xdr:to>
      <xdr:col>10</xdr:col>
      <xdr:colOff>114300</xdr:colOff>
      <xdr:row>36</xdr:row>
      <xdr:rowOff>142329</xdr:rowOff>
    </xdr:to>
    <xdr:cxnSp macro="">
      <xdr:nvCxnSpPr>
        <xdr:cNvPr id="70" name="直線コネクタ 69"/>
        <xdr:cNvCxnSpPr/>
      </xdr:nvCxnSpPr>
      <xdr:spPr>
        <a:xfrm>
          <a:off x="1130300" y="6286373"/>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56591</xdr:rowOff>
    </xdr:from>
    <xdr:to>
      <xdr:col>10</xdr:col>
      <xdr:colOff>165100</xdr:colOff>
      <xdr:row>35</xdr:row>
      <xdr:rowOff>158191</xdr:rowOff>
    </xdr:to>
    <xdr:sp macro="" textlink="">
      <xdr:nvSpPr>
        <xdr:cNvPr id="71" name="フローチャート: 判断 70"/>
        <xdr:cNvSpPr/>
      </xdr:nvSpPr>
      <xdr:spPr>
        <a:xfrm>
          <a:off x="1968500" y="60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3268</xdr:rowOff>
    </xdr:from>
    <xdr:ext cx="534377" cy="259045"/>
    <xdr:sp macro="" textlink="">
      <xdr:nvSpPr>
        <xdr:cNvPr id="72" name="テキスト ボックス 71"/>
        <xdr:cNvSpPr txBox="1"/>
      </xdr:nvSpPr>
      <xdr:spPr>
        <a:xfrm>
          <a:off x="1752111" y="58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50381</xdr:rowOff>
    </xdr:from>
    <xdr:to>
      <xdr:col>6</xdr:col>
      <xdr:colOff>38100</xdr:colOff>
      <xdr:row>35</xdr:row>
      <xdr:rowOff>151981</xdr:rowOff>
    </xdr:to>
    <xdr:sp macro="" textlink="">
      <xdr:nvSpPr>
        <xdr:cNvPr id="73" name="フローチャート: 判断 72"/>
        <xdr:cNvSpPr/>
      </xdr:nvSpPr>
      <xdr:spPr>
        <a:xfrm>
          <a:off x="1079500" y="605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168508</xdr:rowOff>
    </xdr:from>
    <xdr:ext cx="534377" cy="259045"/>
    <xdr:sp macro="" textlink="">
      <xdr:nvSpPr>
        <xdr:cNvPr id="74" name="テキスト ボックス 73"/>
        <xdr:cNvSpPr txBox="1"/>
      </xdr:nvSpPr>
      <xdr:spPr>
        <a:xfrm>
          <a:off x="863111" y="58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84442</xdr:rowOff>
    </xdr:from>
    <xdr:to>
      <xdr:col>24</xdr:col>
      <xdr:colOff>114300</xdr:colOff>
      <xdr:row>36</xdr:row>
      <xdr:rowOff>14592</xdr:rowOff>
    </xdr:to>
    <xdr:sp macro="" textlink="">
      <xdr:nvSpPr>
        <xdr:cNvPr id="80" name="楕円 79"/>
        <xdr:cNvSpPr/>
      </xdr:nvSpPr>
      <xdr:spPr>
        <a:xfrm>
          <a:off x="45847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62869</xdr:rowOff>
    </xdr:from>
    <xdr:ext cx="534377" cy="259045"/>
    <xdr:sp macro="" textlink="">
      <xdr:nvSpPr>
        <xdr:cNvPr id="81" name="人件費該当値テキスト"/>
        <xdr:cNvSpPr txBox="1"/>
      </xdr:nvSpPr>
      <xdr:spPr>
        <a:xfrm>
          <a:off x="4686300" y="60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30150</xdr:rowOff>
    </xdr:from>
    <xdr:to>
      <xdr:col>20</xdr:col>
      <xdr:colOff>38100</xdr:colOff>
      <xdr:row>36</xdr:row>
      <xdr:rowOff>131750</xdr:rowOff>
    </xdr:to>
    <xdr:sp macro="" textlink="">
      <xdr:nvSpPr>
        <xdr:cNvPr id="82" name="楕円 81"/>
        <xdr:cNvSpPr/>
      </xdr:nvSpPr>
      <xdr:spPr>
        <a:xfrm>
          <a:off x="3746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122877</xdr:rowOff>
    </xdr:from>
    <xdr:ext cx="534377" cy="259045"/>
    <xdr:sp macro="" textlink="">
      <xdr:nvSpPr>
        <xdr:cNvPr id="83" name="テキスト ボックス 82"/>
        <xdr:cNvSpPr txBox="1"/>
      </xdr:nvSpPr>
      <xdr:spPr>
        <a:xfrm>
          <a:off x="3530111" y="62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67069</xdr:rowOff>
    </xdr:from>
    <xdr:to>
      <xdr:col>15</xdr:col>
      <xdr:colOff>101600</xdr:colOff>
      <xdr:row>36</xdr:row>
      <xdr:rowOff>168669</xdr:rowOff>
    </xdr:to>
    <xdr:sp macro="" textlink="">
      <xdr:nvSpPr>
        <xdr:cNvPr id="84" name="楕円 83"/>
        <xdr:cNvSpPr/>
      </xdr:nvSpPr>
      <xdr:spPr>
        <a:xfrm>
          <a:off x="2857500" y="62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159796</xdr:rowOff>
    </xdr:from>
    <xdr:ext cx="534377" cy="259045"/>
    <xdr:sp macro="" textlink="">
      <xdr:nvSpPr>
        <xdr:cNvPr id="85" name="テキスト ボックス 84"/>
        <xdr:cNvSpPr txBox="1"/>
      </xdr:nvSpPr>
      <xdr:spPr>
        <a:xfrm>
          <a:off x="2641111" y="63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91529</xdr:rowOff>
    </xdr:from>
    <xdr:to>
      <xdr:col>10</xdr:col>
      <xdr:colOff>165100</xdr:colOff>
      <xdr:row>37</xdr:row>
      <xdr:rowOff>21679</xdr:rowOff>
    </xdr:to>
    <xdr:sp macro="" textlink="">
      <xdr:nvSpPr>
        <xdr:cNvPr id="86" name="楕円 85"/>
        <xdr:cNvSpPr/>
      </xdr:nvSpPr>
      <xdr:spPr>
        <a:xfrm>
          <a:off x="1968500" y="62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12806</xdr:rowOff>
    </xdr:from>
    <xdr:ext cx="534377" cy="259045"/>
    <xdr:sp macro="" textlink="">
      <xdr:nvSpPr>
        <xdr:cNvPr id="87" name="テキスト ボックス 86"/>
        <xdr:cNvSpPr txBox="1"/>
      </xdr:nvSpPr>
      <xdr:spPr>
        <a:xfrm>
          <a:off x="1752111" y="63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63373</xdr:rowOff>
    </xdr:from>
    <xdr:to>
      <xdr:col>6</xdr:col>
      <xdr:colOff>38100</xdr:colOff>
      <xdr:row>36</xdr:row>
      <xdr:rowOff>164973</xdr:rowOff>
    </xdr:to>
    <xdr:sp macro="" textlink="">
      <xdr:nvSpPr>
        <xdr:cNvPr id="88" name="楕円 87"/>
        <xdr:cNvSpPr/>
      </xdr:nvSpPr>
      <xdr:spPr>
        <a:xfrm>
          <a:off x="1079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156100</xdr:rowOff>
    </xdr:from>
    <xdr:ext cx="534377" cy="259045"/>
    <xdr:sp macro="" textlink="">
      <xdr:nvSpPr>
        <xdr:cNvPr id="89" name="テキスト ボックス 88"/>
        <xdr:cNvSpPr txBox="1"/>
      </xdr:nvSpPr>
      <xdr:spPr>
        <a:xfrm>
          <a:off x="863111" y="63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10900</xdr:rowOff>
    </xdr:from>
    <xdr:to>
      <xdr:col>24</xdr:col>
      <xdr:colOff>63500</xdr:colOff>
      <xdr:row>56</xdr:row>
      <xdr:rowOff>79432</xdr:rowOff>
    </xdr:to>
    <xdr:cxnSp macro="">
      <xdr:nvCxnSpPr>
        <xdr:cNvPr id="121" name="直線コネクタ 120"/>
        <xdr:cNvCxnSpPr/>
      </xdr:nvCxnSpPr>
      <xdr:spPr>
        <a:xfrm flipV="1">
          <a:off x="3797300" y="9612100"/>
          <a:ext cx="838200" cy="6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79432</xdr:rowOff>
    </xdr:from>
    <xdr:to>
      <xdr:col>19</xdr:col>
      <xdr:colOff>177800</xdr:colOff>
      <xdr:row>56</xdr:row>
      <xdr:rowOff>146019</xdr:rowOff>
    </xdr:to>
    <xdr:cxnSp macro="">
      <xdr:nvCxnSpPr>
        <xdr:cNvPr id="124" name="直線コネクタ 123"/>
        <xdr:cNvCxnSpPr/>
      </xdr:nvCxnSpPr>
      <xdr:spPr>
        <a:xfrm flipV="1">
          <a:off x="2908300" y="9680632"/>
          <a:ext cx="8890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139323</xdr:rowOff>
    </xdr:from>
    <xdr:to>
      <xdr:col>20</xdr:col>
      <xdr:colOff>38100</xdr:colOff>
      <xdr:row>56</xdr:row>
      <xdr:rowOff>69473</xdr:rowOff>
    </xdr:to>
    <xdr:sp macro="" textlink="">
      <xdr:nvSpPr>
        <xdr:cNvPr id="125" name="フローチャート: 判断 124"/>
        <xdr:cNvSpPr/>
      </xdr:nvSpPr>
      <xdr:spPr>
        <a:xfrm>
          <a:off x="3746500" y="956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86000</xdr:rowOff>
    </xdr:from>
    <xdr:ext cx="534377" cy="259045"/>
    <xdr:sp macro="" textlink="">
      <xdr:nvSpPr>
        <xdr:cNvPr id="126" name="テキスト ボックス 125"/>
        <xdr:cNvSpPr txBox="1"/>
      </xdr:nvSpPr>
      <xdr:spPr>
        <a:xfrm>
          <a:off x="3530111" y="93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146019</xdr:rowOff>
    </xdr:from>
    <xdr:to>
      <xdr:col>15</xdr:col>
      <xdr:colOff>50800</xdr:colOff>
      <xdr:row>56</xdr:row>
      <xdr:rowOff>165271</xdr:rowOff>
    </xdr:to>
    <xdr:cxnSp macro="">
      <xdr:nvCxnSpPr>
        <xdr:cNvPr id="127" name="直線コネクタ 126"/>
        <xdr:cNvCxnSpPr/>
      </xdr:nvCxnSpPr>
      <xdr:spPr>
        <a:xfrm flipV="1">
          <a:off x="2019300" y="9747219"/>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9674</xdr:rowOff>
    </xdr:from>
    <xdr:to>
      <xdr:col>15</xdr:col>
      <xdr:colOff>101600</xdr:colOff>
      <xdr:row>56</xdr:row>
      <xdr:rowOff>111274</xdr:rowOff>
    </xdr:to>
    <xdr:sp macro="" textlink="">
      <xdr:nvSpPr>
        <xdr:cNvPr id="128" name="フローチャート: 判断 127"/>
        <xdr:cNvSpPr/>
      </xdr:nvSpPr>
      <xdr:spPr>
        <a:xfrm>
          <a:off x="2857500" y="96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127801</xdr:rowOff>
    </xdr:from>
    <xdr:ext cx="534377" cy="259045"/>
    <xdr:sp macro="" textlink="">
      <xdr:nvSpPr>
        <xdr:cNvPr id="129" name="テキスト ボックス 128"/>
        <xdr:cNvSpPr txBox="1"/>
      </xdr:nvSpPr>
      <xdr:spPr>
        <a:xfrm>
          <a:off x="2641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165271</xdr:rowOff>
    </xdr:from>
    <xdr:to>
      <xdr:col>10</xdr:col>
      <xdr:colOff>114300</xdr:colOff>
      <xdr:row>57</xdr:row>
      <xdr:rowOff>3960</xdr:rowOff>
    </xdr:to>
    <xdr:cxnSp macro="">
      <xdr:nvCxnSpPr>
        <xdr:cNvPr id="130" name="直線コネクタ 129"/>
        <xdr:cNvCxnSpPr/>
      </xdr:nvCxnSpPr>
      <xdr:spPr>
        <a:xfrm flipV="1">
          <a:off x="1130300" y="9766471"/>
          <a:ext cx="8890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38853</xdr:rowOff>
    </xdr:from>
    <xdr:to>
      <xdr:col>10</xdr:col>
      <xdr:colOff>165100</xdr:colOff>
      <xdr:row>56</xdr:row>
      <xdr:rowOff>140453</xdr:rowOff>
    </xdr:to>
    <xdr:sp macro="" textlink="">
      <xdr:nvSpPr>
        <xdr:cNvPr id="131" name="フローチャート: 判断 130"/>
        <xdr:cNvSpPr/>
      </xdr:nvSpPr>
      <xdr:spPr>
        <a:xfrm>
          <a:off x="1968500" y="964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156980</xdr:rowOff>
    </xdr:from>
    <xdr:ext cx="534377" cy="259045"/>
    <xdr:sp macro="" textlink="">
      <xdr:nvSpPr>
        <xdr:cNvPr id="132" name="テキスト ボックス 131"/>
        <xdr:cNvSpPr txBox="1"/>
      </xdr:nvSpPr>
      <xdr:spPr>
        <a:xfrm>
          <a:off x="1752111" y="94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51949</xdr:rowOff>
    </xdr:from>
    <xdr:to>
      <xdr:col>6</xdr:col>
      <xdr:colOff>38100</xdr:colOff>
      <xdr:row>56</xdr:row>
      <xdr:rowOff>153549</xdr:rowOff>
    </xdr:to>
    <xdr:sp macro="" textlink="">
      <xdr:nvSpPr>
        <xdr:cNvPr id="133" name="フローチャート: 判断 132"/>
        <xdr:cNvSpPr/>
      </xdr:nvSpPr>
      <xdr:spPr>
        <a:xfrm>
          <a:off x="1079500" y="9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170076</xdr:rowOff>
    </xdr:from>
    <xdr:ext cx="534377" cy="259045"/>
    <xdr:sp macro="" textlink="">
      <xdr:nvSpPr>
        <xdr:cNvPr id="134" name="テキスト ボックス 133"/>
        <xdr:cNvSpPr txBox="1"/>
      </xdr:nvSpPr>
      <xdr:spPr>
        <a:xfrm>
          <a:off x="863111" y="94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131550</xdr:rowOff>
    </xdr:from>
    <xdr:to>
      <xdr:col>24</xdr:col>
      <xdr:colOff>114300</xdr:colOff>
      <xdr:row>56</xdr:row>
      <xdr:rowOff>61700</xdr:rowOff>
    </xdr:to>
    <xdr:sp macro="" textlink="">
      <xdr:nvSpPr>
        <xdr:cNvPr id="140" name="楕円 139"/>
        <xdr:cNvSpPr/>
      </xdr:nvSpPr>
      <xdr:spPr>
        <a:xfrm>
          <a:off x="4584700" y="95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154427</xdr:rowOff>
    </xdr:from>
    <xdr:ext cx="534377" cy="259045"/>
    <xdr:sp macro="" textlink="">
      <xdr:nvSpPr>
        <xdr:cNvPr id="141" name="物件費該当値テキスト"/>
        <xdr:cNvSpPr txBox="1"/>
      </xdr:nvSpPr>
      <xdr:spPr>
        <a:xfrm>
          <a:off x="4686300" y="94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28632</xdr:rowOff>
    </xdr:from>
    <xdr:to>
      <xdr:col>20</xdr:col>
      <xdr:colOff>38100</xdr:colOff>
      <xdr:row>56</xdr:row>
      <xdr:rowOff>130232</xdr:rowOff>
    </xdr:to>
    <xdr:sp macro="" textlink="">
      <xdr:nvSpPr>
        <xdr:cNvPr id="142" name="楕円 141"/>
        <xdr:cNvSpPr/>
      </xdr:nvSpPr>
      <xdr:spPr>
        <a:xfrm>
          <a:off x="3746500" y="9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121359</xdr:rowOff>
    </xdr:from>
    <xdr:ext cx="534377" cy="259045"/>
    <xdr:sp macro="" textlink="">
      <xdr:nvSpPr>
        <xdr:cNvPr id="143" name="テキスト ボックス 142"/>
        <xdr:cNvSpPr txBox="1"/>
      </xdr:nvSpPr>
      <xdr:spPr>
        <a:xfrm>
          <a:off x="3530111" y="97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95219</xdr:rowOff>
    </xdr:from>
    <xdr:to>
      <xdr:col>15</xdr:col>
      <xdr:colOff>101600</xdr:colOff>
      <xdr:row>57</xdr:row>
      <xdr:rowOff>25369</xdr:rowOff>
    </xdr:to>
    <xdr:sp macro="" textlink="">
      <xdr:nvSpPr>
        <xdr:cNvPr id="144" name="楕円 143"/>
        <xdr:cNvSpPr/>
      </xdr:nvSpPr>
      <xdr:spPr>
        <a:xfrm>
          <a:off x="2857500" y="96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16496</xdr:rowOff>
    </xdr:from>
    <xdr:ext cx="534377" cy="259045"/>
    <xdr:sp macro="" textlink="">
      <xdr:nvSpPr>
        <xdr:cNvPr id="145" name="テキスト ボックス 144"/>
        <xdr:cNvSpPr txBox="1"/>
      </xdr:nvSpPr>
      <xdr:spPr>
        <a:xfrm>
          <a:off x="2641111" y="97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114471</xdr:rowOff>
    </xdr:from>
    <xdr:to>
      <xdr:col>10</xdr:col>
      <xdr:colOff>165100</xdr:colOff>
      <xdr:row>57</xdr:row>
      <xdr:rowOff>44621</xdr:rowOff>
    </xdr:to>
    <xdr:sp macro="" textlink="">
      <xdr:nvSpPr>
        <xdr:cNvPr id="146" name="楕円 145"/>
        <xdr:cNvSpPr/>
      </xdr:nvSpPr>
      <xdr:spPr>
        <a:xfrm>
          <a:off x="1968500" y="9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35748</xdr:rowOff>
    </xdr:from>
    <xdr:ext cx="534377" cy="259045"/>
    <xdr:sp macro="" textlink="">
      <xdr:nvSpPr>
        <xdr:cNvPr id="147" name="テキスト ボックス 146"/>
        <xdr:cNvSpPr txBox="1"/>
      </xdr:nvSpPr>
      <xdr:spPr>
        <a:xfrm>
          <a:off x="1752111" y="98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124610</xdr:rowOff>
    </xdr:from>
    <xdr:to>
      <xdr:col>6</xdr:col>
      <xdr:colOff>38100</xdr:colOff>
      <xdr:row>57</xdr:row>
      <xdr:rowOff>54760</xdr:rowOff>
    </xdr:to>
    <xdr:sp macro="" textlink="">
      <xdr:nvSpPr>
        <xdr:cNvPr id="148" name="楕円 147"/>
        <xdr:cNvSpPr/>
      </xdr:nvSpPr>
      <xdr:spPr>
        <a:xfrm>
          <a:off x="1079500" y="9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45887</xdr:rowOff>
    </xdr:from>
    <xdr:ext cx="534377" cy="259045"/>
    <xdr:sp macro="" textlink="">
      <xdr:nvSpPr>
        <xdr:cNvPr id="149" name="テキスト ボックス 148"/>
        <xdr:cNvSpPr txBox="1"/>
      </xdr:nvSpPr>
      <xdr:spPr>
        <a:xfrm>
          <a:off x="863111" y="98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40749</xdr:rowOff>
    </xdr:from>
    <xdr:to>
      <xdr:col>24</xdr:col>
      <xdr:colOff>63500</xdr:colOff>
      <xdr:row>78</xdr:row>
      <xdr:rowOff>72752</xdr:rowOff>
    </xdr:to>
    <xdr:cxnSp macro="">
      <xdr:nvCxnSpPr>
        <xdr:cNvPr id="180" name="直線コネクタ 179"/>
        <xdr:cNvCxnSpPr/>
      </xdr:nvCxnSpPr>
      <xdr:spPr>
        <a:xfrm flipV="1">
          <a:off x="3797300" y="13413849"/>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72752</xdr:rowOff>
    </xdr:from>
    <xdr:to>
      <xdr:col>19</xdr:col>
      <xdr:colOff>177800</xdr:colOff>
      <xdr:row>78</xdr:row>
      <xdr:rowOff>97028</xdr:rowOff>
    </xdr:to>
    <xdr:cxnSp macro="">
      <xdr:nvCxnSpPr>
        <xdr:cNvPr id="183" name="直線コネクタ 182"/>
        <xdr:cNvCxnSpPr/>
      </xdr:nvCxnSpPr>
      <xdr:spPr>
        <a:xfrm flipV="1">
          <a:off x="2908300" y="13445852"/>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23368</xdr:rowOff>
    </xdr:from>
    <xdr:to>
      <xdr:col>20</xdr:col>
      <xdr:colOff>38100</xdr:colOff>
      <xdr:row>77</xdr:row>
      <xdr:rowOff>124968</xdr:rowOff>
    </xdr:to>
    <xdr:sp macro="" textlink="">
      <xdr:nvSpPr>
        <xdr:cNvPr id="184" name="フローチャート: 判断 183"/>
        <xdr:cNvSpPr/>
      </xdr:nvSpPr>
      <xdr:spPr>
        <a:xfrm>
          <a:off x="37465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141495</xdr:rowOff>
    </xdr:from>
    <xdr:ext cx="469744" cy="259045"/>
    <xdr:sp macro="" textlink="">
      <xdr:nvSpPr>
        <xdr:cNvPr id="185" name="テキスト ボックス 184"/>
        <xdr:cNvSpPr txBox="1"/>
      </xdr:nvSpPr>
      <xdr:spPr>
        <a:xfrm>
          <a:off x="3562428" y="1300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97028</xdr:rowOff>
    </xdr:from>
    <xdr:to>
      <xdr:col>15</xdr:col>
      <xdr:colOff>50800</xdr:colOff>
      <xdr:row>79</xdr:row>
      <xdr:rowOff>1670</xdr:rowOff>
    </xdr:to>
    <xdr:cxnSp macro="">
      <xdr:nvCxnSpPr>
        <xdr:cNvPr id="186" name="直線コネクタ 185"/>
        <xdr:cNvCxnSpPr/>
      </xdr:nvCxnSpPr>
      <xdr:spPr>
        <a:xfrm flipV="1">
          <a:off x="2019300" y="13470128"/>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14877</xdr:rowOff>
    </xdr:from>
    <xdr:to>
      <xdr:col>15</xdr:col>
      <xdr:colOff>101600</xdr:colOff>
      <xdr:row>77</xdr:row>
      <xdr:rowOff>116477</xdr:rowOff>
    </xdr:to>
    <xdr:sp macro="" textlink="">
      <xdr:nvSpPr>
        <xdr:cNvPr id="187" name="フローチャート: 判断 186"/>
        <xdr:cNvSpPr/>
      </xdr:nvSpPr>
      <xdr:spPr>
        <a:xfrm>
          <a:off x="2857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133004</xdr:rowOff>
    </xdr:from>
    <xdr:ext cx="469744" cy="259045"/>
    <xdr:sp macro="" textlink="">
      <xdr:nvSpPr>
        <xdr:cNvPr id="188" name="テキスト ボックス 187"/>
        <xdr:cNvSpPr txBox="1"/>
      </xdr:nvSpPr>
      <xdr:spPr>
        <a:xfrm>
          <a:off x="2673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136869</xdr:rowOff>
    </xdr:from>
    <xdr:to>
      <xdr:col>10</xdr:col>
      <xdr:colOff>114300</xdr:colOff>
      <xdr:row>79</xdr:row>
      <xdr:rowOff>1670</xdr:rowOff>
    </xdr:to>
    <xdr:cxnSp macro="">
      <xdr:nvCxnSpPr>
        <xdr:cNvPr id="189" name="直線コネクタ 188"/>
        <xdr:cNvCxnSpPr/>
      </xdr:nvCxnSpPr>
      <xdr:spPr>
        <a:xfrm>
          <a:off x="1130300" y="13509969"/>
          <a:ext cx="889000" cy="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19558</xdr:rowOff>
    </xdr:from>
    <xdr:to>
      <xdr:col>10</xdr:col>
      <xdr:colOff>165100</xdr:colOff>
      <xdr:row>77</xdr:row>
      <xdr:rowOff>121158</xdr:rowOff>
    </xdr:to>
    <xdr:sp macro="" textlink="">
      <xdr:nvSpPr>
        <xdr:cNvPr id="190" name="フローチャート: 判断 189"/>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137685</xdr:rowOff>
    </xdr:from>
    <xdr:ext cx="469744" cy="259045"/>
    <xdr:sp macro="" textlink="">
      <xdr:nvSpPr>
        <xdr:cNvPr id="191" name="テキスト ボックス 190"/>
        <xdr:cNvSpPr txBox="1"/>
      </xdr:nvSpPr>
      <xdr:spPr>
        <a:xfrm>
          <a:off x="1784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32838</xdr:rowOff>
    </xdr:from>
    <xdr:to>
      <xdr:col>6</xdr:col>
      <xdr:colOff>38100</xdr:colOff>
      <xdr:row>77</xdr:row>
      <xdr:rowOff>134438</xdr:rowOff>
    </xdr:to>
    <xdr:sp macro="" textlink="">
      <xdr:nvSpPr>
        <xdr:cNvPr id="192" name="フローチャート: 判断 191"/>
        <xdr:cNvSpPr/>
      </xdr:nvSpPr>
      <xdr:spPr>
        <a:xfrm>
          <a:off x="1079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150965</xdr:rowOff>
    </xdr:from>
    <xdr:ext cx="469744" cy="259045"/>
    <xdr:sp macro="" textlink="">
      <xdr:nvSpPr>
        <xdr:cNvPr id="193" name="テキスト ボックス 192"/>
        <xdr:cNvSpPr txBox="1"/>
      </xdr:nvSpPr>
      <xdr:spPr>
        <a:xfrm>
          <a:off x="895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161399</xdr:rowOff>
    </xdr:from>
    <xdr:to>
      <xdr:col>24</xdr:col>
      <xdr:colOff>114300</xdr:colOff>
      <xdr:row>78</xdr:row>
      <xdr:rowOff>91549</xdr:rowOff>
    </xdr:to>
    <xdr:sp macro="" textlink="">
      <xdr:nvSpPr>
        <xdr:cNvPr id="199" name="楕円 198"/>
        <xdr:cNvSpPr/>
      </xdr:nvSpPr>
      <xdr:spPr>
        <a:xfrm>
          <a:off x="4584700" y="133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139826</xdr:rowOff>
    </xdr:from>
    <xdr:ext cx="469744" cy="259045"/>
    <xdr:sp macro="" textlink="">
      <xdr:nvSpPr>
        <xdr:cNvPr id="200" name="維持補修費該当値テキスト"/>
        <xdr:cNvSpPr txBox="1"/>
      </xdr:nvSpPr>
      <xdr:spPr>
        <a:xfrm>
          <a:off x="4686300" y="133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21952</xdr:rowOff>
    </xdr:from>
    <xdr:to>
      <xdr:col>20</xdr:col>
      <xdr:colOff>38100</xdr:colOff>
      <xdr:row>78</xdr:row>
      <xdr:rowOff>123552</xdr:rowOff>
    </xdr:to>
    <xdr:sp macro="" textlink="">
      <xdr:nvSpPr>
        <xdr:cNvPr id="201" name="楕円 200"/>
        <xdr:cNvSpPr/>
      </xdr:nvSpPr>
      <xdr:spPr>
        <a:xfrm>
          <a:off x="3746500" y="13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114679</xdr:rowOff>
    </xdr:from>
    <xdr:ext cx="469744" cy="259045"/>
    <xdr:sp macro="" textlink="">
      <xdr:nvSpPr>
        <xdr:cNvPr id="202" name="テキスト ボックス 201"/>
        <xdr:cNvSpPr txBox="1"/>
      </xdr:nvSpPr>
      <xdr:spPr>
        <a:xfrm>
          <a:off x="3562428" y="1348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46228</xdr:rowOff>
    </xdr:from>
    <xdr:to>
      <xdr:col>15</xdr:col>
      <xdr:colOff>101600</xdr:colOff>
      <xdr:row>78</xdr:row>
      <xdr:rowOff>147828</xdr:rowOff>
    </xdr:to>
    <xdr:sp macro="" textlink="">
      <xdr:nvSpPr>
        <xdr:cNvPr id="203" name="楕円 202"/>
        <xdr:cNvSpPr/>
      </xdr:nvSpPr>
      <xdr:spPr>
        <a:xfrm>
          <a:off x="2857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138955</xdr:rowOff>
    </xdr:from>
    <xdr:ext cx="469744" cy="259045"/>
    <xdr:sp macro="" textlink="">
      <xdr:nvSpPr>
        <xdr:cNvPr id="204" name="テキスト ボックス 203"/>
        <xdr:cNvSpPr txBox="1"/>
      </xdr:nvSpPr>
      <xdr:spPr>
        <a:xfrm>
          <a:off x="2673428"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122320</xdr:rowOff>
    </xdr:from>
    <xdr:to>
      <xdr:col>10</xdr:col>
      <xdr:colOff>165100</xdr:colOff>
      <xdr:row>79</xdr:row>
      <xdr:rowOff>52470</xdr:rowOff>
    </xdr:to>
    <xdr:sp macro="" textlink="">
      <xdr:nvSpPr>
        <xdr:cNvPr id="205" name="楕円 204"/>
        <xdr:cNvSpPr/>
      </xdr:nvSpPr>
      <xdr:spPr>
        <a:xfrm>
          <a:off x="1968500" y="134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43597</xdr:rowOff>
    </xdr:from>
    <xdr:ext cx="378565" cy="259045"/>
    <xdr:sp macro="" textlink="">
      <xdr:nvSpPr>
        <xdr:cNvPr id="206" name="テキスト ボックス 205"/>
        <xdr:cNvSpPr txBox="1"/>
      </xdr:nvSpPr>
      <xdr:spPr>
        <a:xfrm>
          <a:off x="1830017" y="1358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86069</xdr:rowOff>
    </xdr:from>
    <xdr:to>
      <xdr:col>6</xdr:col>
      <xdr:colOff>38100</xdr:colOff>
      <xdr:row>79</xdr:row>
      <xdr:rowOff>16219</xdr:rowOff>
    </xdr:to>
    <xdr:sp macro="" textlink="">
      <xdr:nvSpPr>
        <xdr:cNvPr id="207" name="楕円 206"/>
        <xdr:cNvSpPr/>
      </xdr:nvSpPr>
      <xdr:spPr>
        <a:xfrm>
          <a:off x="1079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7346</xdr:rowOff>
    </xdr:from>
    <xdr:ext cx="469744" cy="259045"/>
    <xdr:sp macro="" textlink="">
      <xdr:nvSpPr>
        <xdr:cNvPr id="208" name="テキスト ボックス 207"/>
        <xdr:cNvSpPr txBox="1"/>
      </xdr:nvSpPr>
      <xdr:spPr>
        <a:xfrm>
          <a:off x="895428" y="135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121265</xdr:rowOff>
    </xdr:from>
    <xdr:to>
      <xdr:col>24</xdr:col>
      <xdr:colOff>63500</xdr:colOff>
      <xdr:row>95</xdr:row>
      <xdr:rowOff>148763</xdr:rowOff>
    </xdr:to>
    <xdr:cxnSp macro="">
      <xdr:nvCxnSpPr>
        <xdr:cNvPr id="240" name="直線コネクタ 239"/>
        <xdr:cNvCxnSpPr/>
      </xdr:nvCxnSpPr>
      <xdr:spPr>
        <a:xfrm flipV="1">
          <a:off x="3797300" y="16409015"/>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148763</xdr:rowOff>
    </xdr:from>
    <xdr:to>
      <xdr:col>19</xdr:col>
      <xdr:colOff>177800</xdr:colOff>
      <xdr:row>96</xdr:row>
      <xdr:rowOff>64785</xdr:rowOff>
    </xdr:to>
    <xdr:cxnSp macro="">
      <xdr:nvCxnSpPr>
        <xdr:cNvPr id="243" name="直線コネクタ 242"/>
        <xdr:cNvCxnSpPr/>
      </xdr:nvCxnSpPr>
      <xdr:spPr>
        <a:xfrm flipV="1">
          <a:off x="2908300" y="16436513"/>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120937</xdr:rowOff>
    </xdr:from>
    <xdr:to>
      <xdr:col>20</xdr:col>
      <xdr:colOff>38100</xdr:colOff>
      <xdr:row>97</xdr:row>
      <xdr:rowOff>51087</xdr:rowOff>
    </xdr:to>
    <xdr:sp macro="" textlink="">
      <xdr:nvSpPr>
        <xdr:cNvPr id="244" name="フローチャート: 判断 243"/>
        <xdr:cNvSpPr/>
      </xdr:nvSpPr>
      <xdr:spPr>
        <a:xfrm>
          <a:off x="3746500" y="165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42214</xdr:rowOff>
    </xdr:from>
    <xdr:ext cx="599010" cy="259045"/>
    <xdr:sp macro="" textlink="">
      <xdr:nvSpPr>
        <xdr:cNvPr id="245" name="テキスト ボックス 244"/>
        <xdr:cNvSpPr txBox="1"/>
      </xdr:nvSpPr>
      <xdr:spPr>
        <a:xfrm>
          <a:off x="3497795" y="1667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47248</xdr:rowOff>
    </xdr:from>
    <xdr:to>
      <xdr:col>15</xdr:col>
      <xdr:colOff>50800</xdr:colOff>
      <xdr:row>96</xdr:row>
      <xdr:rowOff>64785</xdr:rowOff>
    </xdr:to>
    <xdr:cxnSp macro="">
      <xdr:nvCxnSpPr>
        <xdr:cNvPr id="246" name="直線コネクタ 245"/>
        <xdr:cNvCxnSpPr/>
      </xdr:nvCxnSpPr>
      <xdr:spPr>
        <a:xfrm>
          <a:off x="2019300" y="16506448"/>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36730</xdr:rowOff>
    </xdr:from>
    <xdr:to>
      <xdr:col>15</xdr:col>
      <xdr:colOff>101600</xdr:colOff>
      <xdr:row>97</xdr:row>
      <xdr:rowOff>138330</xdr:rowOff>
    </xdr:to>
    <xdr:sp macro="" textlink="">
      <xdr:nvSpPr>
        <xdr:cNvPr id="247" name="フローチャート: 判断 246"/>
        <xdr:cNvSpPr/>
      </xdr:nvSpPr>
      <xdr:spPr>
        <a:xfrm>
          <a:off x="2857500" y="1666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129457</xdr:rowOff>
    </xdr:from>
    <xdr:ext cx="599010" cy="259045"/>
    <xdr:sp macro="" textlink="">
      <xdr:nvSpPr>
        <xdr:cNvPr id="248" name="テキスト ボックス 247"/>
        <xdr:cNvSpPr txBox="1"/>
      </xdr:nvSpPr>
      <xdr:spPr>
        <a:xfrm>
          <a:off x="2608795" y="167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47248</xdr:rowOff>
    </xdr:from>
    <xdr:to>
      <xdr:col>10</xdr:col>
      <xdr:colOff>114300</xdr:colOff>
      <xdr:row>96</xdr:row>
      <xdr:rowOff>91204</xdr:rowOff>
    </xdr:to>
    <xdr:cxnSp macro="">
      <xdr:nvCxnSpPr>
        <xdr:cNvPr id="249" name="直線コネクタ 248"/>
        <xdr:cNvCxnSpPr/>
      </xdr:nvCxnSpPr>
      <xdr:spPr>
        <a:xfrm flipV="1">
          <a:off x="1130300" y="16506448"/>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41286</xdr:rowOff>
    </xdr:from>
    <xdr:to>
      <xdr:col>10</xdr:col>
      <xdr:colOff>165100</xdr:colOff>
      <xdr:row>97</xdr:row>
      <xdr:rowOff>142886</xdr:rowOff>
    </xdr:to>
    <xdr:sp macro="" textlink="">
      <xdr:nvSpPr>
        <xdr:cNvPr id="250" name="フローチャート: 判断 249"/>
        <xdr:cNvSpPr/>
      </xdr:nvSpPr>
      <xdr:spPr>
        <a:xfrm>
          <a:off x="1968500" y="166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134013</xdr:rowOff>
    </xdr:from>
    <xdr:ext cx="599010" cy="259045"/>
    <xdr:sp macro="" textlink="">
      <xdr:nvSpPr>
        <xdr:cNvPr id="251" name="テキスト ボックス 250"/>
        <xdr:cNvSpPr txBox="1"/>
      </xdr:nvSpPr>
      <xdr:spPr>
        <a:xfrm>
          <a:off x="1719795" y="1676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83006</xdr:rowOff>
    </xdr:from>
    <xdr:to>
      <xdr:col>6</xdr:col>
      <xdr:colOff>38100</xdr:colOff>
      <xdr:row>98</xdr:row>
      <xdr:rowOff>13156</xdr:rowOff>
    </xdr:to>
    <xdr:sp macro="" textlink="">
      <xdr:nvSpPr>
        <xdr:cNvPr id="252" name="フローチャート: 判断 251"/>
        <xdr:cNvSpPr/>
      </xdr:nvSpPr>
      <xdr:spPr>
        <a:xfrm>
          <a:off x="1079500" y="1671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4283</xdr:rowOff>
    </xdr:from>
    <xdr:ext cx="534377" cy="259045"/>
    <xdr:sp macro="" textlink="">
      <xdr:nvSpPr>
        <xdr:cNvPr id="253" name="テキスト ボックス 252"/>
        <xdr:cNvSpPr txBox="1"/>
      </xdr:nvSpPr>
      <xdr:spPr>
        <a:xfrm>
          <a:off x="863111" y="168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70465</xdr:rowOff>
    </xdr:from>
    <xdr:to>
      <xdr:col>24</xdr:col>
      <xdr:colOff>114300</xdr:colOff>
      <xdr:row>96</xdr:row>
      <xdr:rowOff>615</xdr:rowOff>
    </xdr:to>
    <xdr:sp macro="" textlink="">
      <xdr:nvSpPr>
        <xdr:cNvPr id="259" name="楕円 258"/>
        <xdr:cNvSpPr/>
      </xdr:nvSpPr>
      <xdr:spPr>
        <a:xfrm>
          <a:off x="4584700" y="163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93342</xdr:rowOff>
    </xdr:from>
    <xdr:ext cx="599010" cy="259045"/>
    <xdr:sp macro="" textlink="">
      <xdr:nvSpPr>
        <xdr:cNvPr id="260" name="扶助費該当値テキスト"/>
        <xdr:cNvSpPr txBox="1"/>
      </xdr:nvSpPr>
      <xdr:spPr>
        <a:xfrm>
          <a:off x="4686300" y="1620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97963</xdr:rowOff>
    </xdr:from>
    <xdr:to>
      <xdr:col>20</xdr:col>
      <xdr:colOff>38100</xdr:colOff>
      <xdr:row>96</xdr:row>
      <xdr:rowOff>28113</xdr:rowOff>
    </xdr:to>
    <xdr:sp macro="" textlink="">
      <xdr:nvSpPr>
        <xdr:cNvPr id="261" name="楕円 260"/>
        <xdr:cNvSpPr/>
      </xdr:nvSpPr>
      <xdr:spPr>
        <a:xfrm>
          <a:off x="3746500" y="16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44640</xdr:rowOff>
    </xdr:from>
    <xdr:ext cx="599010" cy="259045"/>
    <xdr:sp macro="" textlink="">
      <xdr:nvSpPr>
        <xdr:cNvPr id="262" name="テキスト ボックス 261"/>
        <xdr:cNvSpPr txBox="1"/>
      </xdr:nvSpPr>
      <xdr:spPr>
        <a:xfrm>
          <a:off x="3497795" y="1616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13985</xdr:rowOff>
    </xdr:from>
    <xdr:to>
      <xdr:col>15</xdr:col>
      <xdr:colOff>101600</xdr:colOff>
      <xdr:row>96</xdr:row>
      <xdr:rowOff>115585</xdr:rowOff>
    </xdr:to>
    <xdr:sp macro="" textlink="">
      <xdr:nvSpPr>
        <xdr:cNvPr id="263" name="楕円 262"/>
        <xdr:cNvSpPr/>
      </xdr:nvSpPr>
      <xdr:spPr>
        <a:xfrm>
          <a:off x="2857500" y="164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132112</xdr:rowOff>
    </xdr:from>
    <xdr:ext cx="599010" cy="259045"/>
    <xdr:sp macro="" textlink="">
      <xdr:nvSpPr>
        <xdr:cNvPr id="264" name="テキスト ボックス 263"/>
        <xdr:cNvSpPr txBox="1"/>
      </xdr:nvSpPr>
      <xdr:spPr>
        <a:xfrm>
          <a:off x="2608795" y="1624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167898</xdr:rowOff>
    </xdr:from>
    <xdr:to>
      <xdr:col>10</xdr:col>
      <xdr:colOff>165100</xdr:colOff>
      <xdr:row>96</xdr:row>
      <xdr:rowOff>98048</xdr:rowOff>
    </xdr:to>
    <xdr:sp macro="" textlink="">
      <xdr:nvSpPr>
        <xdr:cNvPr id="265" name="楕円 264"/>
        <xdr:cNvSpPr/>
      </xdr:nvSpPr>
      <xdr:spPr>
        <a:xfrm>
          <a:off x="1968500" y="16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114575</xdr:rowOff>
    </xdr:from>
    <xdr:ext cx="599010" cy="259045"/>
    <xdr:sp macro="" textlink="">
      <xdr:nvSpPr>
        <xdr:cNvPr id="266" name="テキスト ボックス 265"/>
        <xdr:cNvSpPr txBox="1"/>
      </xdr:nvSpPr>
      <xdr:spPr>
        <a:xfrm>
          <a:off x="1719795" y="1623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40404</xdr:rowOff>
    </xdr:from>
    <xdr:to>
      <xdr:col>6</xdr:col>
      <xdr:colOff>38100</xdr:colOff>
      <xdr:row>96</xdr:row>
      <xdr:rowOff>142004</xdr:rowOff>
    </xdr:to>
    <xdr:sp macro="" textlink="">
      <xdr:nvSpPr>
        <xdr:cNvPr id="267" name="楕円 266"/>
        <xdr:cNvSpPr/>
      </xdr:nvSpPr>
      <xdr:spPr>
        <a:xfrm>
          <a:off x="1079500" y="164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158531</xdr:rowOff>
    </xdr:from>
    <xdr:ext cx="599010" cy="259045"/>
    <xdr:sp macro="" textlink="">
      <xdr:nvSpPr>
        <xdr:cNvPr id="268" name="テキスト ボックス 267"/>
        <xdr:cNvSpPr txBox="1"/>
      </xdr:nvSpPr>
      <xdr:spPr>
        <a:xfrm>
          <a:off x="830795" y="162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21165</xdr:rowOff>
    </xdr:from>
    <xdr:to>
      <xdr:col>55</xdr:col>
      <xdr:colOff>0</xdr:colOff>
      <xdr:row>39</xdr:row>
      <xdr:rowOff>30179</xdr:rowOff>
    </xdr:to>
    <xdr:cxnSp macro="">
      <xdr:nvCxnSpPr>
        <xdr:cNvPr id="300" name="直線コネクタ 299"/>
        <xdr:cNvCxnSpPr/>
      </xdr:nvCxnSpPr>
      <xdr:spPr>
        <a:xfrm flipV="1">
          <a:off x="9639300" y="5507565"/>
          <a:ext cx="838200" cy="120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30179</xdr:rowOff>
    </xdr:from>
    <xdr:to>
      <xdr:col>50</xdr:col>
      <xdr:colOff>114300</xdr:colOff>
      <xdr:row>39</xdr:row>
      <xdr:rowOff>47748</xdr:rowOff>
    </xdr:to>
    <xdr:cxnSp macro="">
      <xdr:nvCxnSpPr>
        <xdr:cNvPr id="303" name="直線コネクタ 302"/>
        <xdr:cNvCxnSpPr/>
      </xdr:nvCxnSpPr>
      <xdr:spPr>
        <a:xfrm flipV="1">
          <a:off x="8750300" y="671672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131245</xdr:rowOff>
    </xdr:from>
    <xdr:to>
      <xdr:col>50</xdr:col>
      <xdr:colOff>165100</xdr:colOff>
      <xdr:row>39</xdr:row>
      <xdr:rowOff>61395</xdr:rowOff>
    </xdr:to>
    <xdr:sp macro="" textlink="">
      <xdr:nvSpPr>
        <xdr:cNvPr id="304" name="フローチャート: 判断 303"/>
        <xdr:cNvSpPr/>
      </xdr:nvSpPr>
      <xdr:spPr>
        <a:xfrm>
          <a:off x="9588500" y="66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77922</xdr:rowOff>
    </xdr:from>
    <xdr:ext cx="534377" cy="259045"/>
    <xdr:sp macro="" textlink="">
      <xdr:nvSpPr>
        <xdr:cNvPr id="305" name="テキスト ボックス 304"/>
        <xdr:cNvSpPr txBox="1"/>
      </xdr:nvSpPr>
      <xdr:spPr>
        <a:xfrm>
          <a:off x="9372111" y="642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41228</xdr:rowOff>
    </xdr:from>
    <xdr:to>
      <xdr:col>45</xdr:col>
      <xdr:colOff>177800</xdr:colOff>
      <xdr:row>39</xdr:row>
      <xdr:rowOff>47748</xdr:rowOff>
    </xdr:to>
    <xdr:cxnSp macro="">
      <xdr:nvCxnSpPr>
        <xdr:cNvPr id="306" name="直線コネクタ 305"/>
        <xdr:cNvCxnSpPr/>
      </xdr:nvCxnSpPr>
      <xdr:spPr>
        <a:xfrm>
          <a:off x="7861300" y="6727778"/>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158405</xdr:rowOff>
    </xdr:from>
    <xdr:to>
      <xdr:col>46</xdr:col>
      <xdr:colOff>38100</xdr:colOff>
      <xdr:row>39</xdr:row>
      <xdr:rowOff>88555</xdr:rowOff>
    </xdr:to>
    <xdr:sp macro="" textlink="">
      <xdr:nvSpPr>
        <xdr:cNvPr id="307" name="フローチャート: 判断 306"/>
        <xdr:cNvSpPr/>
      </xdr:nvSpPr>
      <xdr:spPr>
        <a:xfrm>
          <a:off x="8699500" y="66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105082</xdr:rowOff>
    </xdr:from>
    <xdr:ext cx="534377" cy="259045"/>
    <xdr:sp macro="" textlink="">
      <xdr:nvSpPr>
        <xdr:cNvPr id="308" name="テキスト ボックス 307"/>
        <xdr:cNvSpPr txBox="1"/>
      </xdr:nvSpPr>
      <xdr:spPr>
        <a:xfrm>
          <a:off x="8483111" y="64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41228</xdr:rowOff>
    </xdr:from>
    <xdr:to>
      <xdr:col>41</xdr:col>
      <xdr:colOff>50800</xdr:colOff>
      <xdr:row>39</xdr:row>
      <xdr:rowOff>64926</xdr:rowOff>
    </xdr:to>
    <xdr:cxnSp macro="">
      <xdr:nvCxnSpPr>
        <xdr:cNvPr id="309" name="直線コネクタ 308"/>
        <xdr:cNvCxnSpPr/>
      </xdr:nvCxnSpPr>
      <xdr:spPr>
        <a:xfrm flipV="1">
          <a:off x="6972300" y="6727778"/>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16347</xdr:rowOff>
    </xdr:from>
    <xdr:to>
      <xdr:col>41</xdr:col>
      <xdr:colOff>101600</xdr:colOff>
      <xdr:row>39</xdr:row>
      <xdr:rowOff>117947</xdr:rowOff>
    </xdr:to>
    <xdr:sp macro="" textlink="">
      <xdr:nvSpPr>
        <xdr:cNvPr id="310" name="フローチャート: 判断 309"/>
        <xdr:cNvSpPr/>
      </xdr:nvSpPr>
      <xdr:spPr>
        <a:xfrm>
          <a:off x="7810500" y="670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109074</xdr:rowOff>
    </xdr:from>
    <xdr:ext cx="534377" cy="259045"/>
    <xdr:sp macro="" textlink="">
      <xdr:nvSpPr>
        <xdr:cNvPr id="311" name="テキスト ボックス 310"/>
        <xdr:cNvSpPr txBox="1"/>
      </xdr:nvSpPr>
      <xdr:spPr>
        <a:xfrm>
          <a:off x="7594111" y="67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32620</xdr:rowOff>
    </xdr:from>
    <xdr:to>
      <xdr:col>36</xdr:col>
      <xdr:colOff>165100</xdr:colOff>
      <xdr:row>39</xdr:row>
      <xdr:rowOff>134220</xdr:rowOff>
    </xdr:to>
    <xdr:sp macro="" textlink="">
      <xdr:nvSpPr>
        <xdr:cNvPr id="312" name="フローチャート: 判断 311"/>
        <xdr:cNvSpPr/>
      </xdr:nvSpPr>
      <xdr:spPr>
        <a:xfrm>
          <a:off x="6921500" y="67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125347</xdr:rowOff>
    </xdr:from>
    <xdr:ext cx="534377" cy="259045"/>
    <xdr:sp macro="" textlink="">
      <xdr:nvSpPr>
        <xdr:cNvPr id="313" name="テキスト ボックス 312"/>
        <xdr:cNvSpPr txBox="1"/>
      </xdr:nvSpPr>
      <xdr:spPr>
        <a:xfrm>
          <a:off x="6705111" y="68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141815</xdr:rowOff>
    </xdr:from>
    <xdr:to>
      <xdr:col>55</xdr:col>
      <xdr:colOff>50800</xdr:colOff>
      <xdr:row>32</xdr:row>
      <xdr:rowOff>71965</xdr:rowOff>
    </xdr:to>
    <xdr:sp macro="" textlink="">
      <xdr:nvSpPr>
        <xdr:cNvPr id="319" name="楕円 318"/>
        <xdr:cNvSpPr/>
      </xdr:nvSpPr>
      <xdr:spPr>
        <a:xfrm>
          <a:off x="10426700" y="54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164692</xdr:rowOff>
    </xdr:from>
    <xdr:ext cx="599010" cy="259045"/>
    <xdr:sp macro="" textlink="">
      <xdr:nvSpPr>
        <xdr:cNvPr id="320" name="補助費等該当値テキスト"/>
        <xdr:cNvSpPr txBox="1"/>
      </xdr:nvSpPr>
      <xdr:spPr>
        <a:xfrm>
          <a:off x="10528300" y="53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150829</xdr:rowOff>
    </xdr:from>
    <xdr:to>
      <xdr:col>50</xdr:col>
      <xdr:colOff>165100</xdr:colOff>
      <xdr:row>39</xdr:row>
      <xdr:rowOff>80979</xdr:rowOff>
    </xdr:to>
    <xdr:sp macro="" textlink="">
      <xdr:nvSpPr>
        <xdr:cNvPr id="321" name="楕円 320"/>
        <xdr:cNvSpPr/>
      </xdr:nvSpPr>
      <xdr:spPr>
        <a:xfrm>
          <a:off x="9588500" y="66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72106</xdr:rowOff>
    </xdr:from>
    <xdr:ext cx="534377" cy="259045"/>
    <xdr:sp macro="" textlink="">
      <xdr:nvSpPr>
        <xdr:cNvPr id="322" name="テキスト ボックス 321"/>
        <xdr:cNvSpPr txBox="1"/>
      </xdr:nvSpPr>
      <xdr:spPr>
        <a:xfrm>
          <a:off x="9372111" y="67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168398</xdr:rowOff>
    </xdr:from>
    <xdr:to>
      <xdr:col>46</xdr:col>
      <xdr:colOff>38100</xdr:colOff>
      <xdr:row>39</xdr:row>
      <xdr:rowOff>98548</xdr:rowOff>
    </xdr:to>
    <xdr:sp macro="" textlink="">
      <xdr:nvSpPr>
        <xdr:cNvPr id="323" name="楕円 322"/>
        <xdr:cNvSpPr/>
      </xdr:nvSpPr>
      <xdr:spPr>
        <a:xfrm>
          <a:off x="8699500" y="66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89675</xdr:rowOff>
    </xdr:from>
    <xdr:ext cx="534377" cy="259045"/>
    <xdr:sp macro="" textlink="">
      <xdr:nvSpPr>
        <xdr:cNvPr id="324" name="テキスト ボックス 323"/>
        <xdr:cNvSpPr txBox="1"/>
      </xdr:nvSpPr>
      <xdr:spPr>
        <a:xfrm>
          <a:off x="8483111" y="67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161878</xdr:rowOff>
    </xdr:from>
    <xdr:to>
      <xdr:col>41</xdr:col>
      <xdr:colOff>101600</xdr:colOff>
      <xdr:row>39</xdr:row>
      <xdr:rowOff>92028</xdr:rowOff>
    </xdr:to>
    <xdr:sp macro="" textlink="">
      <xdr:nvSpPr>
        <xdr:cNvPr id="325" name="楕円 324"/>
        <xdr:cNvSpPr/>
      </xdr:nvSpPr>
      <xdr:spPr>
        <a:xfrm>
          <a:off x="7810500" y="66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108555</xdr:rowOff>
    </xdr:from>
    <xdr:ext cx="534377" cy="259045"/>
    <xdr:sp macro="" textlink="">
      <xdr:nvSpPr>
        <xdr:cNvPr id="326" name="テキスト ボックス 325"/>
        <xdr:cNvSpPr txBox="1"/>
      </xdr:nvSpPr>
      <xdr:spPr>
        <a:xfrm>
          <a:off x="7594111" y="645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14126</xdr:rowOff>
    </xdr:from>
    <xdr:to>
      <xdr:col>36</xdr:col>
      <xdr:colOff>165100</xdr:colOff>
      <xdr:row>39</xdr:row>
      <xdr:rowOff>115726</xdr:rowOff>
    </xdr:to>
    <xdr:sp macro="" textlink="">
      <xdr:nvSpPr>
        <xdr:cNvPr id="327" name="楕円 326"/>
        <xdr:cNvSpPr/>
      </xdr:nvSpPr>
      <xdr:spPr>
        <a:xfrm>
          <a:off x="6921500" y="67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132253</xdr:rowOff>
    </xdr:from>
    <xdr:ext cx="534377" cy="259045"/>
    <xdr:sp macro="" textlink="">
      <xdr:nvSpPr>
        <xdr:cNvPr id="328" name="テキスト ボックス 327"/>
        <xdr:cNvSpPr txBox="1"/>
      </xdr:nvSpPr>
      <xdr:spPr>
        <a:xfrm>
          <a:off x="6705111" y="64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xdr:rowOff>
    </xdr:from>
    <xdr:to>
      <xdr:col>55</xdr:col>
      <xdr:colOff>0</xdr:colOff>
      <xdr:row>57</xdr:row>
      <xdr:rowOff>143429</xdr:rowOff>
    </xdr:to>
    <xdr:cxnSp macro="">
      <xdr:nvCxnSpPr>
        <xdr:cNvPr id="361" name="直線コネクタ 360"/>
        <xdr:cNvCxnSpPr/>
      </xdr:nvCxnSpPr>
      <xdr:spPr>
        <a:xfrm flipV="1">
          <a:off x="9639300" y="9780905"/>
          <a:ext cx="838200" cy="1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29129</xdr:rowOff>
    </xdr:from>
    <xdr:to>
      <xdr:col>50</xdr:col>
      <xdr:colOff>114300</xdr:colOff>
      <xdr:row>57</xdr:row>
      <xdr:rowOff>143429</xdr:rowOff>
    </xdr:to>
    <xdr:cxnSp macro="">
      <xdr:nvCxnSpPr>
        <xdr:cNvPr id="364" name="直線コネクタ 363"/>
        <xdr:cNvCxnSpPr/>
      </xdr:nvCxnSpPr>
      <xdr:spPr>
        <a:xfrm>
          <a:off x="8750300" y="980177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162681</xdr:rowOff>
    </xdr:from>
    <xdr:to>
      <xdr:col>50</xdr:col>
      <xdr:colOff>165100</xdr:colOff>
      <xdr:row>56</xdr:row>
      <xdr:rowOff>92831</xdr:rowOff>
    </xdr:to>
    <xdr:sp macro="" textlink="">
      <xdr:nvSpPr>
        <xdr:cNvPr id="365" name="フローチャート: 判断 364"/>
        <xdr:cNvSpPr/>
      </xdr:nvSpPr>
      <xdr:spPr>
        <a:xfrm>
          <a:off x="9588500" y="959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109358</xdr:rowOff>
    </xdr:from>
    <xdr:ext cx="534377" cy="259045"/>
    <xdr:sp macro="" textlink="">
      <xdr:nvSpPr>
        <xdr:cNvPr id="366" name="テキスト ボックス 365"/>
        <xdr:cNvSpPr txBox="1"/>
      </xdr:nvSpPr>
      <xdr:spPr>
        <a:xfrm>
          <a:off x="9372111" y="93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29129</xdr:rowOff>
    </xdr:from>
    <xdr:to>
      <xdr:col>45</xdr:col>
      <xdr:colOff>177800</xdr:colOff>
      <xdr:row>57</xdr:row>
      <xdr:rowOff>149116</xdr:rowOff>
    </xdr:to>
    <xdr:cxnSp macro="">
      <xdr:nvCxnSpPr>
        <xdr:cNvPr id="367" name="直線コネクタ 366"/>
        <xdr:cNvCxnSpPr/>
      </xdr:nvCxnSpPr>
      <xdr:spPr>
        <a:xfrm flipV="1">
          <a:off x="7861300" y="9801779"/>
          <a:ext cx="889000" cy="1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157108</xdr:rowOff>
    </xdr:from>
    <xdr:to>
      <xdr:col>46</xdr:col>
      <xdr:colOff>38100</xdr:colOff>
      <xdr:row>56</xdr:row>
      <xdr:rowOff>87258</xdr:rowOff>
    </xdr:to>
    <xdr:sp macro="" textlink="">
      <xdr:nvSpPr>
        <xdr:cNvPr id="368" name="フローチャート: 判断 367"/>
        <xdr:cNvSpPr/>
      </xdr:nvSpPr>
      <xdr:spPr>
        <a:xfrm>
          <a:off x="8699500" y="95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103785</xdr:rowOff>
    </xdr:from>
    <xdr:ext cx="534377" cy="259045"/>
    <xdr:sp macro="" textlink="">
      <xdr:nvSpPr>
        <xdr:cNvPr id="369" name="テキスト ボックス 368"/>
        <xdr:cNvSpPr txBox="1"/>
      </xdr:nvSpPr>
      <xdr:spPr>
        <a:xfrm>
          <a:off x="8483111" y="93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74078</xdr:rowOff>
    </xdr:from>
    <xdr:to>
      <xdr:col>41</xdr:col>
      <xdr:colOff>50800</xdr:colOff>
      <xdr:row>57</xdr:row>
      <xdr:rowOff>149116</xdr:rowOff>
    </xdr:to>
    <xdr:cxnSp macro="">
      <xdr:nvCxnSpPr>
        <xdr:cNvPr id="370" name="直線コネクタ 369"/>
        <xdr:cNvCxnSpPr/>
      </xdr:nvCxnSpPr>
      <xdr:spPr>
        <a:xfrm>
          <a:off x="6972300" y="9846728"/>
          <a:ext cx="889000" cy="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165324</xdr:rowOff>
    </xdr:from>
    <xdr:to>
      <xdr:col>41</xdr:col>
      <xdr:colOff>101600</xdr:colOff>
      <xdr:row>56</xdr:row>
      <xdr:rowOff>95474</xdr:rowOff>
    </xdr:to>
    <xdr:sp macro="" textlink="">
      <xdr:nvSpPr>
        <xdr:cNvPr id="371" name="フローチャート: 判断 370"/>
        <xdr:cNvSpPr/>
      </xdr:nvSpPr>
      <xdr:spPr>
        <a:xfrm>
          <a:off x="7810500" y="959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112001</xdr:rowOff>
    </xdr:from>
    <xdr:ext cx="534377" cy="259045"/>
    <xdr:sp macro="" textlink="">
      <xdr:nvSpPr>
        <xdr:cNvPr id="372" name="テキスト ボックス 371"/>
        <xdr:cNvSpPr txBox="1"/>
      </xdr:nvSpPr>
      <xdr:spPr>
        <a:xfrm>
          <a:off x="7594111" y="937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19191</xdr:rowOff>
    </xdr:from>
    <xdr:to>
      <xdr:col>36</xdr:col>
      <xdr:colOff>165100</xdr:colOff>
      <xdr:row>56</xdr:row>
      <xdr:rowOff>120791</xdr:rowOff>
    </xdr:to>
    <xdr:sp macro="" textlink="">
      <xdr:nvSpPr>
        <xdr:cNvPr id="373" name="フローチャート: 判断 372"/>
        <xdr:cNvSpPr/>
      </xdr:nvSpPr>
      <xdr:spPr>
        <a:xfrm>
          <a:off x="6921500" y="96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137318</xdr:rowOff>
    </xdr:from>
    <xdr:ext cx="534377" cy="259045"/>
    <xdr:sp macro="" textlink="">
      <xdr:nvSpPr>
        <xdr:cNvPr id="374" name="テキスト ボックス 373"/>
        <xdr:cNvSpPr txBox="1"/>
      </xdr:nvSpPr>
      <xdr:spPr>
        <a:xfrm>
          <a:off x="6705111" y="939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80" name="楕円 379"/>
        <xdr:cNvSpPr/>
      </xdr:nvSpPr>
      <xdr:spPr>
        <a:xfrm>
          <a:off x="10426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107332</xdr:rowOff>
    </xdr:from>
    <xdr:ext cx="534377" cy="259045"/>
    <xdr:sp macro="" textlink="">
      <xdr:nvSpPr>
        <xdr:cNvPr id="381" name="普通建設事業費該当値テキスト"/>
        <xdr:cNvSpPr txBox="1"/>
      </xdr:nvSpPr>
      <xdr:spPr>
        <a:xfrm>
          <a:off x="10528300"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92629</xdr:rowOff>
    </xdr:from>
    <xdr:to>
      <xdr:col>50</xdr:col>
      <xdr:colOff>165100</xdr:colOff>
      <xdr:row>58</xdr:row>
      <xdr:rowOff>22779</xdr:rowOff>
    </xdr:to>
    <xdr:sp macro="" textlink="">
      <xdr:nvSpPr>
        <xdr:cNvPr id="382" name="楕円 381"/>
        <xdr:cNvSpPr/>
      </xdr:nvSpPr>
      <xdr:spPr>
        <a:xfrm>
          <a:off x="9588500" y="98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13906</xdr:rowOff>
    </xdr:from>
    <xdr:ext cx="534377" cy="259045"/>
    <xdr:sp macro="" textlink="">
      <xdr:nvSpPr>
        <xdr:cNvPr id="383" name="テキスト ボックス 382"/>
        <xdr:cNvSpPr txBox="1"/>
      </xdr:nvSpPr>
      <xdr:spPr>
        <a:xfrm>
          <a:off x="9372111" y="99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149779</xdr:rowOff>
    </xdr:from>
    <xdr:to>
      <xdr:col>46</xdr:col>
      <xdr:colOff>38100</xdr:colOff>
      <xdr:row>57</xdr:row>
      <xdr:rowOff>79929</xdr:rowOff>
    </xdr:to>
    <xdr:sp macro="" textlink="">
      <xdr:nvSpPr>
        <xdr:cNvPr id="384" name="楕円 383"/>
        <xdr:cNvSpPr/>
      </xdr:nvSpPr>
      <xdr:spPr>
        <a:xfrm>
          <a:off x="8699500" y="9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71056</xdr:rowOff>
    </xdr:from>
    <xdr:ext cx="534377" cy="259045"/>
    <xdr:sp macro="" textlink="">
      <xdr:nvSpPr>
        <xdr:cNvPr id="385" name="テキスト ボックス 384"/>
        <xdr:cNvSpPr txBox="1"/>
      </xdr:nvSpPr>
      <xdr:spPr>
        <a:xfrm>
          <a:off x="8483111" y="98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98316</xdr:rowOff>
    </xdr:from>
    <xdr:to>
      <xdr:col>41</xdr:col>
      <xdr:colOff>101600</xdr:colOff>
      <xdr:row>58</xdr:row>
      <xdr:rowOff>28466</xdr:rowOff>
    </xdr:to>
    <xdr:sp macro="" textlink="">
      <xdr:nvSpPr>
        <xdr:cNvPr id="386" name="楕円 385"/>
        <xdr:cNvSpPr/>
      </xdr:nvSpPr>
      <xdr:spPr>
        <a:xfrm>
          <a:off x="7810500" y="98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19593</xdr:rowOff>
    </xdr:from>
    <xdr:ext cx="534377" cy="259045"/>
    <xdr:sp macro="" textlink="">
      <xdr:nvSpPr>
        <xdr:cNvPr id="387" name="テキスト ボックス 386"/>
        <xdr:cNvSpPr txBox="1"/>
      </xdr:nvSpPr>
      <xdr:spPr>
        <a:xfrm>
          <a:off x="7594111" y="99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23278</xdr:rowOff>
    </xdr:from>
    <xdr:to>
      <xdr:col>36</xdr:col>
      <xdr:colOff>165100</xdr:colOff>
      <xdr:row>57</xdr:row>
      <xdr:rowOff>124878</xdr:rowOff>
    </xdr:to>
    <xdr:sp macro="" textlink="">
      <xdr:nvSpPr>
        <xdr:cNvPr id="388" name="楕円 387"/>
        <xdr:cNvSpPr/>
      </xdr:nvSpPr>
      <xdr:spPr>
        <a:xfrm>
          <a:off x="6921500" y="97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116005</xdr:rowOff>
    </xdr:from>
    <xdr:ext cx="534377" cy="259045"/>
    <xdr:sp macro="" textlink="">
      <xdr:nvSpPr>
        <xdr:cNvPr id="389" name="テキスト ボックス 388"/>
        <xdr:cNvSpPr txBox="1"/>
      </xdr:nvSpPr>
      <xdr:spPr>
        <a:xfrm>
          <a:off x="6705111" y="98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114531</xdr:rowOff>
    </xdr:from>
    <xdr:to>
      <xdr:col>55</xdr:col>
      <xdr:colOff>0</xdr:colOff>
      <xdr:row>78</xdr:row>
      <xdr:rowOff>116680</xdr:rowOff>
    </xdr:to>
    <xdr:cxnSp macro="">
      <xdr:nvCxnSpPr>
        <xdr:cNvPr id="416" name="直線コネクタ 415"/>
        <xdr:cNvCxnSpPr/>
      </xdr:nvCxnSpPr>
      <xdr:spPr>
        <a:xfrm flipV="1">
          <a:off x="9639300" y="1348763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116680</xdr:rowOff>
    </xdr:from>
    <xdr:to>
      <xdr:col>50</xdr:col>
      <xdr:colOff>114300</xdr:colOff>
      <xdr:row>78</xdr:row>
      <xdr:rowOff>118418</xdr:rowOff>
    </xdr:to>
    <xdr:cxnSp macro="">
      <xdr:nvCxnSpPr>
        <xdr:cNvPr id="419" name="直線コネクタ 418"/>
        <xdr:cNvCxnSpPr/>
      </xdr:nvCxnSpPr>
      <xdr:spPr>
        <a:xfrm flipV="1">
          <a:off x="8750300" y="13489780"/>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159606</xdr:rowOff>
    </xdr:from>
    <xdr:to>
      <xdr:col>50</xdr:col>
      <xdr:colOff>165100</xdr:colOff>
      <xdr:row>77</xdr:row>
      <xdr:rowOff>89756</xdr:rowOff>
    </xdr:to>
    <xdr:sp macro="" textlink="">
      <xdr:nvSpPr>
        <xdr:cNvPr id="420" name="フローチャート: 判断 419"/>
        <xdr:cNvSpPr/>
      </xdr:nvSpPr>
      <xdr:spPr>
        <a:xfrm>
          <a:off x="9588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106283</xdr:rowOff>
    </xdr:from>
    <xdr:ext cx="534377" cy="259045"/>
    <xdr:sp macro="" textlink="">
      <xdr:nvSpPr>
        <xdr:cNvPr id="421" name="テキスト ボックス 420"/>
        <xdr:cNvSpPr txBox="1"/>
      </xdr:nvSpPr>
      <xdr:spPr>
        <a:xfrm>
          <a:off x="9372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118418</xdr:rowOff>
    </xdr:from>
    <xdr:to>
      <xdr:col>45</xdr:col>
      <xdr:colOff>177800</xdr:colOff>
      <xdr:row>78</xdr:row>
      <xdr:rowOff>118943</xdr:rowOff>
    </xdr:to>
    <xdr:cxnSp macro="">
      <xdr:nvCxnSpPr>
        <xdr:cNvPr id="422" name="直線コネクタ 421"/>
        <xdr:cNvCxnSpPr/>
      </xdr:nvCxnSpPr>
      <xdr:spPr>
        <a:xfrm flipV="1">
          <a:off x="7861300" y="13491518"/>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12114</xdr:rowOff>
    </xdr:from>
    <xdr:to>
      <xdr:col>46</xdr:col>
      <xdr:colOff>38100</xdr:colOff>
      <xdr:row>77</xdr:row>
      <xdr:rowOff>113714</xdr:rowOff>
    </xdr:to>
    <xdr:sp macro="" textlink="">
      <xdr:nvSpPr>
        <xdr:cNvPr id="423" name="フローチャート: 判断 422"/>
        <xdr:cNvSpPr/>
      </xdr:nvSpPr>
      <xdr:spPr>
        <a:xfrm>
          <a:off x="8699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130241</xdr:rowOff>
    </xdr:from>
    <xdr:ext cx="534377" cy="259045"/>
    <xdr:sp macro="" textlink="">
      <xdr:nvSpPr>
        <xdr:cNvPr id="424" name="テキスト ボックス 423"/>
        <xdr:cNvSpPr txBox="1"/>
      </xdr:nvSpPr>
      <xdr:spPr>
        <a:xfrm>
          <a:off x="8483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117092</xdr:rowOff>
    </xdr:from>
    <xdr:to>
      <xdr:col>41</xdr:col>
      <xdr:colOff>50800</xdr:colOff>
      <xdr:row>78</xdr:row>
      <xdr:rowOff>118943</xdr:rowOff>
    </xdr:to>
    <xdr:cxnSp macro="">
      <xdr:nvCxnSpPr>
        <xdr:cNvPr id="425" name="直線コネクタ 424"/>
        <xdr:cNvCxnSpPr/>
      </xdr:nvCxnSpPr>
      <xdr:spPr>
        <a:xfrm>
          <a:off x="6972300" y="1349019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20777</xdr:rowOff>
    </xdr:from>
    <xdr:to>
      <xdr:col>41</xdr:col>
      <xdr:colOff>101600</xdr:colOff>
      <xdr:row>77</xdr:row>
      <xdr:rowOff>122377</xdr:rowOff>
    </xdr:to>
    <xdr:sp macro="" textlink="">
      <xdr:nvSpPr>
        <xdr:cNvPr id="426" name="フローチャート: 判断 425"/>
        <xdr:cNvSpPr/>
      </xdr:nvSpPr>
      <xdr:spPr>
        <a:xfrm>
          <a:off x="7810500" y="1322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138904</xdr:rowOff>
    </xdr:from>
    <xdr:ext cx="534377" cy="259045"/>
    <xdr:sp macro="" textlink="">
      <xdr:nvSpPr>
        <xdr:cNvPr id="427" name="テキスト ボックス 426"/>
        <xdr:cNvSpPr txBox="1"/>
      </xdr:nvSpPr>
      <xdr:spPr>
        <a:xfrm>
          <a:off x="7594111" y="12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39545</xdr:rowOff>
    </xdr:from>
    <xdr:to>
      <xdr:col>36</xdr:col>
      <xdr:colOff>165100</xdr:colOff>
      <xdr:row>77</xdr:row>
      <xdr:rowOff>141145</xdr:rowOff>
    </xdr:to>
    <xdr:sp macro="" textlink="">
      <xdr:nvSpPr>
        <xdr:cNvPr id="428" name="フローチャート: 判断 427"/>
        <xdr:cNvSpPr/>
      </xdr:nvSpPr>
      <xdr:spPr>
        <a:xfrm>
          <a:off x="69215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157672</xdr:rowOff>
    </xdr:from>
    <xdr:ext cx="469744" cy="259045"/>
    <xdr:sp macro="" textlink="">
      <xdr:nvSpPr>
        <xdr:cNvPr id="429" name="テキスト ボックス 428"/>
        <xdr:cNvSpPr txBox="1"/>
      </xdr:nvSpPr>
      <xdr:spPr>
        <a:xfrm>
          <a:off x="6737428" y="1301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63731</xdr:rowOff>
    </xdr:from>
    <xdr:to>
      <xdr:col>55</xdr:col>
      <xdr:colOff>50800</xdr:colOff>
      <xdr:row>78</xdr:row>
      <xdr:rowOff>165331</xdr:rowOff>
    </xdr:to>
    <xdr:sp macro="" textlink="">
      <xdr:nvSpPr>
        <xdr:cNvPr id="435" name="楕円 434"/>
        <xdr:cNvSpPr/>
      </xdr:nvSpPr>
      <xdr:spPr>
        <a:xfrm>
          <a:off x="10426700" y="13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150108</xdr:rowOff>
    </xdr:from>
    <xdr:ext cx="469744" cy="259045"/>
    <xdr:sp macro="" textlink="">
      <xdr:nvSpPr>
        <xdr:cNvPr id="436" name="普通建設事業費 （ うち新規整備　）該当値テキスト"/>
        <xdr:cNvSpPr txBox="1"/>
      </xdr:nvSpPr>
      <xdr:spPr>
        <a:xfrm>
          <a:off x="10528300" y="1335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65880</xdr:rowOff>
    </xdr:from>
    <xdr:to>
      <xdr:col>50</xdr:col>
      <xdr:colOff>165100</xdr:colOff>
      <xdr:row>78</xdr:row>
      <xdr:rowOff>167480</xdr:rowOff>
    </xdr:to>
    <xdr:sp macro="" textlink="">
      <xdr:nvSpPr>
        <xdr:cNvPr id="437" name="楕円 436"/>
        <xdr:cNvSpPr/>
      </xdr:nvSpPr>
      <xdr:spPr>
        <a:xfrm>
          <a:off x="9588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158607</xdr:rowOff>
    </xdr:from>
    <xdr:ext cx="469744" cy="259045"/>
    <xdr:sp macro="" textlink="">
      <xdr:nvSpPr>
        <xdr:cNvPr id="438" name="テキスト ボックス 437"/>
        <xdr:cNvSpPr txBox="1"/>
      </xdr:nvSpPr>
      <xdr:spPr>
        <a:xfrm>
          <a:off x="9404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67618</xdr:rowOff>
    </xdr:from>
    <xdr:to>
      <xdr:col>46</xdr:col>
      <xdr:colOff>38100</xdr:colOff>
      <xdr:row>78</xdr:row>
      <xdr:rowOff>169218</xdr:rowOff>
    </xdr:to>
    <xdr:sp macro="" textlink="">
      <xdr:nvSpPr>
        <xdr:cNvPr id="439" name="楕円 438"/>
        <xdr:cNvSpPr/>
      </xdr:nvSpPr>
      <xdr:spPr>
        <a:xfrm>
          <a:off x="8699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160345</xdr:rowOff>
    </xdr:from>
    <xdr:ext cx="378565" cy="259045"/>
    <xdr:sp macro="" textlink="">
      <xdr:nvSpPr>
        <xdr:cNvPr id="440" name="テキスト ボックス 439"/>
        <xdr:cNvSpPr txBox="1"/>
      </xdr:nvSpPr>
      <xdr:spPr>
        <a:xfrm>
          <a:off x="8561017" y="1353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68143</xdr:rowOff>
    </xdr:from>
    <xdr:to>
      <xdr:col>41</xdr:col>
      <xdr:colOff>101600</xdr:colOff>
      <xdr:row>78</xdr:row>
      <xdr:rowOff>169743</xdr:rowOff>
    </xdr:to>
    <xdr:sp macro="" textlink="">
      <xdr:nvSpPr>
        <xdr:cNvPr id="441" name="楕円 440"/>
        <xdr:cNvSpPr/>
      </xdr:nvSpPr>
      <xdr:spPr>
        <a:xfrm>
          <a:off x="7810500" y="134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160870</xdr:rowOff>
    </xdr:from>
    <xdr:ext cx="378565" cy="259045"/>
    <xdr:sp macro="" textlink="">
      <xdr:nvSpPr>
        <xdr:cNvPr id="442" name="テキスト ボックス 441"/>
        <xdr:cNvSpPr txBox="1"/>
      </xdr:nvSpPr>
      <xdr:spPr>
        <a:xfrm>
          <a:off x="7672017" y="1353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66292</xdr:rowOff>
    </xdr:from>
    <xdr:to>
      <xdr:col>36</xdr:col>
      <xdr:colOff>165100</xdr:colOff>
      <xdr:row>78</xdr:row>
      <xdr:rowOff>167892</xdr:rowOff>
    </xdr:to>
    <xdr:sp macro="" textlink="">
      <xdr:nvSpPr>
        <xdr:cNvPr id="443" name="楕円 442"/>
        <xdr:cNvSpPr/>
      </xdr:nvSpPr>
      <xdr:spPr>
        <a:xfrm>
          <a:off x="6921500" y="13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159019</xdr:rowOff>
    </xdr:from>
    <xdr:ext cx="378565" cy="259045"/>
    <xdr:sp macro="" textlink="">
      <xdr:nvSpPr>
        <xdr:cNvPr id="444" name="テキスト ボックス 443"/>
        <xdr:cNvSpPr txBox="1"/>
      </xdr:nvSpPr>
      <xdr:spPr>
        <a:xfrm>
          <a:off x="6783017" y="1353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129927</xdr:rowOff>
    </xdr:from>
    <xdr:to>
      <xdr:col>55</xdr:col>
      <xdr:colOff>0</xdr:colOff>
      <xdr:row>98</xdr:row>
      <xdr:rowOff>28505</xdr:rowOff>
    </xdr:to>
    <xdr:cxnSp macro="">
      <xdr:nvCxnSpPr>
        <xdr:cNvPr id="473" name="直線コネクタ 472"/>
        <xdr:cNvCxnSpPr/>
      </xdr:nvCxnSpPr>
      <xdr:spPr>
        <a:xfrm flipV="1">
          <a:off x="9639300" y="16760577"/>
          <a:ext cx="8382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71406</xdr:rowOff>
    </xdr:from>
    <xdr:to>
      <xdr:col>50</xdr:col>
      <xdr:colOff>114300</xdr:colOff>
      <xdr:row>98</xdr:row>
      <xdr:rowOff>28505</xdr:rowOff>
    </xdr:to>
    <xdr:cxnSp macro="">
      <xdr:nvCxnSpPr>
        <xdr:cNvPr id="476" name="直線コネクタ 475"/>
        <xdr:cNvCxnSpPr/>
      </xdr:nvCxnSpPr>
      <xdr:spPr>
        <a:xfrm>
          <a:off x="8750300" y="1670205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7" name="フローチャート: 判断 476"/>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8" name="テキスト ボックス 477"/>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71406</xdr:rowOff>
    </xdr:from>
    <xdr:to>
      <xdr:col>45</xdr:col>
      <xdr:colOff>177800</xdr:colOff>
      <xdr:row>98</xdr:row>
      <xdr:rowOff>14618</xdr:rowOff>
    </xdr:to>
    <xdr:cxnSp macro="">
      <xdr:nvCxnSpPr>
        <xdr:cNvPr id="479" name="直線コネクタ 478"/>
        <xdr:cNvCxnSpPr/>
      </xdr:nvCxnSpPr>
      <xdr:spPr>
        <a:xfrm flipV="1">
          <a:off x="7861300" y="16702056"/>
          <a:ext cx="889000" cy="1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80" name="フローチャート: 判断 479"/>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81" name="テキスト ボックス 480"/>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4254</xdr:rowOff>
    </xdr:from>
    <xdr:to>
      <xdr:col>41</xdr:col>
      <xdr:colOff>50800</xdr:colOff>
      <xdr:row>98</xdr:row>
      <xdr:rowOff>14618</xdr:rowOff>
    </xdr:to>
    <xdr:cxnSp macro="">
      <xdr:nvCxnSpPr>
        <xdr:cNvPr id="482" name="直線コネクタ 481"/>
        <xdr:cNvCxnSpPr/>
      </xdr:nvCxnSpPr>
      <xdr:spPr>
        <a:xfrm>
          <a:off x="6972300" y="16806354"/>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83" name="フローチャート: 判断 482"/>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84" name="テキスト ボックス 483"/>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85" name="フローチャート: 判断 484"/>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86" name="テキスト ボックス 485"/>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79127</xdr:rowOff>
    </xdr:from>
    <xdr:to>
      <xdr:col>55</xdr:col>
      <xdr:colOff>50800</xdr:colOff>
      <xdr:row>98</xdr:row>
      <xdr:rowOff>9277</xdr:rowOff>
    </xdr:to>
    <xdr:sp macro="" textlink="">
      <xdr:nvSpPr>
        <xdr:cNvPr id="492" name="楕円 491"/>
        <xdr:cNvSpPr/>
      </xdr:nvSpPr>
      <xdr:spPr>
        <a:xfrm>
          <a:off x="10426700" y="167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57554</xdr:rowOff>
    </xdr:from>
    <xdr:ext cx="534377" cy="259045"/>
    <xdr:sp macro="" textlink="">
      <xdr:nvSpPr>
        <xdr:cNvPr id="493" name="普通建設事業費 （ うち更新整備　）該当値テキスト"/>
        <xdr:cNvSpPr txBox="1"/>
      </xdr:nvSpPr>
      <xdr:spPr>
        <a:xfrm>
          <a:off x="10528300" y="166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149155</xdr:rowOff>
    </xdr:from>
    <xdr:to>
      <xdr:col>50</xdr:col>
      <xdr:colOff>165100</xdr:colOff>
      <xdr:row>98</xdr:row>
      <xdr:rowOff>79305</xdr:rowOff>
    </xdr:to>
    <xdr:sp macro="" textlink="">
      <xdr:nvSpPr>
        <xdr:cNvPr id="494" name="楕円 493"/>
        <xdr:cNvSpPr/>
      </xdr:nvSpPr>
      <xdr:spPr>
        <a:xfrm>
          <a:off x="9588500" y="167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70432</xdr:rowOff>
    </xdr:from>
    <xdr:ext cx="469744" cy="259045"/>
    <xdr:sp macro="" textlink="">
      <xdr:nvSpPr>
        <xdr:cNvPr id="495" name="テキスト ボックス 494"/>
        <xdr:cNvSpPr txBox="1"/>
      </xdr:nvSpPr>
      <xdr:spPr>
        <a:xfrm>
          <a:off x="9404428" y="168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20606</xdr:rowOff>
    </xdr:from>
    <xdr:to>
      <xdr:col>46</xdr:col>
      <xdr:colOff>38100</xdr:colOff>
      <xdr:row>97</xdr:row>
      <xdr:rowOff>122206</xdr:rowOff>
    </xdr:to>
    <xdr:sp macro="" textlink="">
      <xdr:nvSpPr>
        <xdr:cNvPr id="496" name="楕円 495"/>
        <xdr:cNvSpPr/>
      </xdr:nvSpPr>
      <xdr:spPr>
        <a:xfrm>
          <a:off x="8699500" y="166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113333</xdr:rowOff>
    </xdr:from>
    <xdr:ext cx="534377" cy="259045"/>
    <xdr:sp macro="" textlink="">
      <xdr:nvSpPr>
        <xdr:cNvPr id="497" name="テキスト ボックス 496"/>
        <xdr:cNvSpPr txBox="1"/>
      </xdr:nvSpPr>
      <xdr:spPr>
        <a:xfrm>
          <a:off x="8483111" y="167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135268</xdr:rowOff>
    </xdr:from>
    <xdr:to>
      <xdr:col>41</xdr:col>
      <xdr:colOff>101600</xdr:colOff>
      <xdr:row>98</xdr:row>
      <xdr:rowOff>65418</xdr:rowOff>
    </xdr:to>
    <xdr:sp macro="" textlink="">
      <xdr:nvSpPr>
        <xdr:cNvPr id="498" name="楕円 497"/>
        <xdr:cNvSpPr/>
      </xdr:nvSpPr>
      <xdr:spPr>
        <a:xfrm>
          <a:off x="7810500" y="167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56545</xdr:rowOff>
    </xdr:from>
    <xdr:ext cx="534377" cy="259045"/>
    <xdr:sp macro="" textlink="">
      <xdr:nvSpPr>
        <xdr:cNvPr id="499" name="テキスト ボックス 498"/>
        <xdr:cNvSpPr txBox="1"/>
      </xdr:nvSpPr>
      <xdr:spPr>
        <a:xfrm>
          <a:off x="7594111" y="168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124904</xdr:rowOff>
    </xdr:from>
    <xdr:to>
      <xdr:col>36</xdr:col>
      <xdr:colOff>165100</xdr:colOff>
      <xdr:row>98</xdr:row>
      <xdr:rowOff>55054</xdr:rowOff>
    </xdr:to>
    <xdr:sp macro="" textlink="">
      <xdr:nvSpPr>
        <xdr:cNvPr id="500" name="楕円 499"/>
        <xdr:cNvSpPr/>
      </xdr:nvSpPr>
      <xdr:spPr>
        <a:xfrm>
          <a:off x="6921500" y="167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46181</xdr:rowOff>
    </xdr:from>
    <xdr:ext cx="534377" cy="259045"/>
    <xdr:sp macro="" textlink="">
      <xdr:nvSpPr>
        <xdr:cNvPr id="501" name="テキスト ボックス 500"/>
        <xdr:cNvSpPr txBox="1"/>
      </xdr:nvSpPr>
      <xdr:spPr>
        <a:xfrm>
          <a:off x="6705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13" name="テキスト ボックス 51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5" name="テキスト ボックス 51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6" name="直線コネクタ 51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111777</xdr:rowOff>
    </xdr:from>
    <xdr:ext cx="467179" cy="259045"/>
    <xdr:sp macro="" textlink="">
      <xdr:nvSpPr>
        <xdr:cNvPr id="517" name="テキスト ボックス 51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35687</xdr:rowOff>
    </xdr:from>
    <xdr:to>
      <xdr:col>85</xdr:col>
      <xdr:colOff>126364</xdr:colOff>
      <xdr:row>38</xdr:row>
      <xdr:rowOff>25400</xdr:rowOff>
    </xdr:to>
    <xdr:cxnSp macro="">
      <xdr:nvCxnSpPr>
        <xdr:cNvPr id="521" name="直線コネクタ 520"/>
        <xdr:cNvCxnSpPr/>
      </xdr:nvCxnSpPr>
      <xdr:spPr>
        <a:xfrm flipV="1">
          <a:off x="16317595" y="5350637"/>
          <a:ext cx="1269" cy="118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2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23" name="直線コネクタ 52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153814</xdr:rowOff>
    </xdr:from>
    <xdr:ext cx="469744" cy="259045"/>
    <xdr:sp macro="" textlink="">
      <xdr:nvSpPr>
        <xdr:cNvPr id="524" name="災害復旧事業費最大値テキスト"/>
        <xdr:cNvSpPr txBox="1"/>
      </xdr:nvSpPr>
      <xdr:spPr>
        <a:xfrm>
          <a:off x="16370300"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35687</xdr:rowOff>
    </xdr:from>
    <xdr:to>
      <xdr:col>86</xdr:col>
      <xdr:colOff>25400</xdr:colOff>
      <xdr:row>31</xdr:row>
      <xdr:rowOff>35687</xdr:rowOff>
    </xdr:to>
    <xdr:cxnSp macro="">
      <xdr:nvCxnSpPr>
        <xdr:cNvPr id="525" name="直線コネクタ 524"/>
        <xdr:cNvCxnSpPr/>
      </xdr:nvCxnSpPr>
      <xdr:spPr>
        <a:xfrm>
          <a:off x="16230600" y="53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130556</xdr:rowOff>
    </xdr:from>
    <xdr:to>
      <xdr:col>85</xdr:col>
      <xdr:colOff>127000</xdr:colOff>
      <xdr:row>38</xdr:row>
      <xdr:rowOff>25400</xdr:rowOff>
    </xdr:to>
    <xdr:cxnSp macro="">
      <xdr:nvCxnSpPr>
        <xdr:cNvPr id="526" name="直線コネクタ 525"/>
        <xdr:cNvCxnSpPr/>
      </xdr:nvCxnSpPr>
      <xdr:spPr>
        <a:xfrm>
          <a:off x="15481300" y="647420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130636</xdr:rowOff>
    </xdr:from>
    <xdr:ext cx="378565" cy="259045"/>
    <xdr:sp macro="" textlink="">
      <xdr:nvSpPr>
        <xdr:cNvPr id="527" name="災害復旧事業費平均値テキスト"/>
        <xdr:cNvSpPr txBox="1"/>
      </xdr:nvSpPr>
      <xdr:spPr>
        <a:xfrm>
          <a:off x="16370300" y="6131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107759</xdr:rowOff>
    </xdr:from>
    <xdr:to>
      <xdr:col>85</xdr:col>
      <xdr:colOff>177800</xdr:colOff>
      <xdr:row>37</xdr:row>
      <xdr:rowOff>37909</xdr:rowOff>
    </xdr:to>
    <xdr:sp macro="" textlink="">
      <xdr:nvSpPr>
        <xdr:cNvPr id="528" name="フローチャート: 判断 527"/>
        <xdr:cNvSpPr/>
      </xdr:nvSpPr>
      <xdr:spPr>
        <a:xfrm>
          <a:off x="162687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130556</xdr:rowOff>
    </xdr:from>
    <xdr:to>
      <xdr:col>81</xdr:col>
      <xdr:colOff>50800</xdr:colOff>
      <xdr:row>38</xdr:row>
      <xdr:rowOff>25400</xdr:rowOff>
    </xdr:to>
    <xdr:cxnSp macro="">
      <xdr:nvCxnSpPr>
        <xdr:cNvPr id="529" name="直線コネクタ 528"/>
        <xdr:cNvCxnSpPr/>
      </xdr:nvCxnSpPr>
      <xdr:spPr>
        <a:xfrm flipV="1">
          <a:off x="14592300" y="64742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114617</xdr:rowOff>
    </xdr:from>
    <xdr:to>
      <xdr:col>81</xdr:col>
      <xdr:colOff>101600</xdr:colOff>
      <xdr:row>34</xdr:row>
      <xdr:rowOff>44767</xdr:rowOff>
    </xdr:to>
    <xdr:sp macro="" textlink="">
      <xdr:nvSpPr>
        <xdr:cNvPr id="530" name="フローチャート: 判断 529"/>
        <xdr:cNvSpPr/>
      </xdr:nvSpPr>
      <xdr:spPr>
        <a:xfrm>
          <a:off x="15430500" y="577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61294</xdr:rowOff>
    </xdr:from>
    <xdr:ext cx="469744" cy="259045"/>
    <xdr:sp macro="" textlink="">
      <xdr:nvSpPr>
        <xdr:cNvPr id="531" name="テキスト ボックス 530"/>
        <xdr:cNvSpPr txBox="1"/>
      </xdr:nvSpPr>
      <xdr:spPr>
        <a:xfrm>
          <a:off x="15246428" y="554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32" name="直線コネクタ 531"/>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27178</xdr:rowOff>
    </xdr:from>
    <xdr:to>
      <xdr:col>76</xdr:col>
      <xdr:colOff>165100</xdr:colOff>
      <xdr:row>33</xdr:row>
      <xdr:rowOff>128778</xdr:rowOff>
    </xdr:to>
    <xdr:sp macro="" textlink="">
      <xdr:nvSpPr>
        <xdr:cNvPr id="533" name="フローチャート: 判断 532"/>
        <xdr:cNvSpPr/>
      </xdr:nvSpPr>
      <xdr:spPr>
        <a:xfrm>
          <a:off x="14541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145305</xdr:rowOff>
    </xdr:from>
    <xdr:ext cx="469744" cy="259045"/>
    <xdr:sp macro="" textlink="">
      <xdr:nvSpPr>
        <xdr:cNvPr id="534" name="テキスト ボックス 533"/>
        <xdr:cNvSpPr txBox="1"/>
      </xdr:nvSpPr>
      <xdr:spPr>
        <a:xfrm>
          <a:off x="14357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5" name="直線コネクタ 53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39179</xdr:rowOff>
    </xdr:from>
    <xdr:to>
      <xdr:col>72</xdr:col>
      <xdr:colOff>38100</xdr:colOff>
      <xdr:row>36</xdr:row>
      <xdr:rowOff>140779</xdr:rowOff>
    </xdr:to>
    <xdr:sp macro="" textlink="">
      <xdr:nvSpPr>
        <xdr:cNvPr id="536" name="フローチャート: 判断 535"/>
        <xdr:cNvSpPr/>
      </xdr:nvSpPr>
      <xdr:spPr>
        <a:xfrm>
          <a:off x="13652500" y="62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157306</xdr:rowOff>
    </xdr:from>
    <xdr:ext cx="378565" cy="259045"/>
    <xdr:sp macro="" textlink="">
      <xdr:nvSpPr>
        <xdr:cNvPr id="537" name="テキスト ボックス 536"/>
        <xdr:cNvSpPr txBox="1"/>
      </xdr:nvSpPr>
      <xdr:spPr>
        <a:xfrm>
          <a:off x="13514017" y="598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2032</xdr:rowOff>
    </xdr:from>
    <xdr:to>
      <xdr:col>67</xdr:col>
      <xdr:colOff>101600</xdr:colOff>
      <xdr:row>36</xdr:row>
      <xdr:rowOff>103632</xdr:rowOff>
    </xdr:to>
    <xdr:sp macro="" textlink="">
      <xdr:nvSpPr>
        <xdr:cNvPr id="538" name="フローチャート: 判断 537"/>
        <xdr:cNvSpPr/>
      </xdr:nvSpPr>
      <xdr:spPr>
        <a:xfrm>
          <a:off x="12763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120159</xdr:rowOff>
    </xdr:from>
    <xdr:ext cx="378565" cy="259045"/>
    <xdr:sp macro="" textlink="">
      <xdr:nvSpPr>
        <xdr:cNvPr id="539" name="テキスト ボックス 538"/>
        <xdr:cNvSpPr txBox="1"/>
      </xdr:nvSpPr>
      <xdr:spPr>
        <a:xfrm>
          <a:off x="12625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5" name="楕円 54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6"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79756</xdr:rowOff>
    </xdr:from>
    <xdr:to>
      <xdr:col>81</xdr:col>
      <xdr:colOff>101600</xdr:colOff>
      <xdr:row>38</xdr:row>
      <xdr:rowOff>9906</xdr:rowOff>
    </xdr:to>
    <xdr:sp macro="" textlink="">
      <xdr:nvSpPr>
        <xdr:cNvPr id="547" name="楕円 546"/>
        <xdr:cNvSpPr/>
      </xdr:nvSpPr>
      <xdr:spPr>
        <a:xfrm>
          <a:off x="1543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1033</xdr:rowOff>
    </xdr:from>
    <xdr:ext cx="378565" cy="259045"/>
    <xdr:sp macro="" textlink="">
      <xdr:nvSpPr>
        <xdr:cNvPr id="548" name="テキスト ボックス 547"/>
        <xdr:cNvSpPr txBox="1"/>
      </xdr:nvSpPr>
      <xdr:spPr>
        <a:xfrm>
          <a:off x="15292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9" name="楕円 54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50" name="テキスト ボックス 54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51" name="楕円 55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52" name="テキスト ボックス 55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53" name="楕円 55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54" name="テキスト ボックス 55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7" name="直線コネクタ 626"/>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8"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9" name="直線コネクタ 628"/>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0"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1" name="直線コネクタ 630"/>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55556</xdr:rowOff>
    </xdr:from>
    <xdr:to>
      <xdr:col>85</xdr:col>
      <xdr:colOff>127000</xdr:colOff>
      <xdr:row>76</xdr:row>
      <xdr:rowOff>56071</xdr:rowOff>
    </xdr:to>
    <xdr:cxnSp macro="">
      <xdr:nvCxnSpPr>
        <xdr:cNvPr id="632" name="直線コネクタ 631"/>
        <xdr:cNvCxnSpPr/>
      </xdr:nvCxnSpPr>
      <xdr:spPr>
        <a:xfrm>
          <a:off x="15481300" y="13085756"/>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3"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4" name="フローチャート: 判断 633"/>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37821</xdr:rowOff>
    </xdr:from>
    <xdr:to>
      <xdr:col>81</xdr:col>
      <xdr:colOff>50800</xdr:colOff>
      <xdr:row>76</xdr:row>
      <xdr:rowOff>55556</xdr:rowOff>
    </xdr:to>
    <xdr:cxnSp macro="">
      <xdr:nvCxnSpPr>
        <xdr:cNvPr id="635" name="直線コネクタ 634"/>
        <xdr:cNvCxnSpPr/>
      </xdr:nvCxnSpPr>
      <xdr:spPr>
        <a:xfrm>
          <a:off x="14592300" y="13068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74308</xdr:rowOff>
    </xdr:from>
    <xdr:to>
      <xdr:col>81</xdr:col>
      <xdr:colOff>101600</xdr:colOff>
      <xdr:row>76</xdr:row>
      <xdr:rowOff>4459</xdr:rowOff>
    </xdr:to>
    <xdr:sp macro="" textlink="">
      <xdr:nvSpPr>
        <xdr:cNvPr id="636" name="フローチャート: 判断 635"/>
        <xdr:cNvSpPr/>
      </xdr:nvSpPr>
      <xdr:spPr>
        <a:xfrm>
          <a:off x="15430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20985</xdr:rowOff>
    </xdr:from>
    <xdr:ext cx="534377" cy="259045"/>
    <xdr:sp macro="" textlink="">
      <xdr:nvSpPr>
        <xdr:cNvPr id="637" name="テキスト ボックス 636"/>
        <xdr:cNvSpPr txBox="1"/>
      </xdr:nvSpPr>
      <xdr:spPr>
        <a:xfrm>
          <a:off x="15214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37821</xdr:rowOff>
    </xdr:from>
    <xdr:to>
      <xdr:col>76</xdr:col>
      <xdr:colOff>114300</xdr:colOff>
      <xdr:row>76</xdr:row>
      <xdr:rowOff>40639</xdr:rowOff>
    </xdr:to>
    <xdr:cxnSp macro="">
      <xdr:nvCxnSpPr>
        <xdr:cNvPr id="638" name="直線コネクタ 637"/>
        <xdr:cNvCxnSpPr/>
      </xdr:nvCxnSpPr>
      <xdr:spPr>
        <a:xfrm flipV="1">
          <a:off x="13703300" y="1306802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55525</xdr:rowOff>
    </xdr:from>
    <xdr:to>
      <xdr:col>76</xdr:col>
      <xdr:colOff>165100</xdr:colOff>
      <xdr:row>75</xdr:row>
      <xdr:rowOff>157125</xdr:rowOff>
    </xdr:to>
    <xdr:sp macro="" textlink="">
      <xdr:nvSpPr>
        <xdr:cNvPr id="639" name="フローチャート: 判断 638"/>
        <xdr:cNvSpPr/>
      </xdr:nvSpPr>
      <xdr:spPr>
        <a:xfrm>
          <a:off x="14541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2202</xdr:rowOff>
    </xdr:from>
    <xdr:ext cx="534377" cy="259045"/>
    <xdr:sp macro="" textlink="">
      <xdr:nvSpPr>
        <xdr:cNvPr id="640" name="テキスト ボックス 639"/>
        <xdr:cNvSpPr txBox="1"/>
      </xdr:nvSpPr>
      <xdr:spPr>
        <a:xfrm>
          <a:off x="14325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33916</xdr:rowOff>
    </xdr:from>
    <xdr:to>
      <xdr:col>71</xdr:col>
      <xdr:colOff>177800</xdr:colOff>
      <xdr:row>76</xdr:row>
      <xdr:rowOff>40639</xdr:rowOff>
    </xdr:to>
    <xdr:cxnSp macro="">
      <xdr:nvCxnSpPr>
        <xdr:cNvPr id="641" name="直線コネクタ 640"/>
        <xdr:cNvCxnSpPr/>
      </xdr:nvCxnSpPr>
      <xdr:spPr>
        <a:xfrm>
          <a:off x="12814300" y="13064116"/>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41370</xdr:rowOff>
    </xdr:from>
    <xdr:to>
      <xdr:col>72</xdr:col>
      <xdr:colOff>38100</xdr:colOff>
      <xdr:row>75</xdr:row>
      <xdr:rowOff>142970</xdr:rowOff>
    </xdr:to>
    <xdr:sp macro="" textlink="">
      <xdr:nvSpPr>
        <xdr:cNvPr id="642" name="フローチャート: 判断 641"/>
        <xdr:cNvSpPr/>
      </xdr:nvSpPr>
      <xdr:spPr>
        <a:xfrm>
          <a:off x="13652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159497</xdr:rowOff>
    </xdr:from>
    <xdr:ext cx="534377" cy="259045"/>
    <xdr:sp macro="" textlink="">
      <xdr:nvSpPr>
        <xdr:cNvPr id="643" name="テキスト ボックス 642"/>
        <xdr:cNvSpPr txBox="1"/>
      </xdr:nvSpPr>
      <xdr:spPr>
        <a:xfrm>
          <a:off x="13436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15881</xdr:rowOff>
    </xdr:from>
    <xdr:to>
      <xdr:col>67</xdr:col>
      <xdr:colOff>101600</xdr:colOff>
      <xdr:row>75</xdr:row>
      <xdr:rowOff>117481</xdr:rowOff>
    </xdr:to>
    <xdr:sp macro="" textlink="">
      <xdr:nvSpPr>
        <xdr:cNvPr id="644" name="フローチャート: 判断 643"/>
        <xdr:cNvSpPr/>
      </xdr:nvSpPr>
      <xdr:spPr>
        <a:xfrm>
          <a:off x="12763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134008</xdr:rowOff>
    </xdr:from>
    <xdr:ext cx="534377" cy="259045"/>
    <xdr:sp macro="" textlink="">
      <xdr:nvSpPr>
        <xdr:cNvPr id="645" name="テキスト ボックス 644"/>
        <xdr:cNvSpPr txBox="1"/>
      </xdr:nvSpPr>
      <xdr:spPr>
        <a:xfrm>
          <a:off x="12547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5271</xdr:rowOff>
    </xdr:from>
    <xdr:to>
      <xdr:col>85</xdr:col>
      <xdr:colOff>177800</xdr:colOff>
      <xdr:row>76</xdr:row>
      <xdr:rowOff>106871</xdr:rowOff>
    </xdr:to>
    <xdr:sp macro="" textlink="">
      <xdr:nvSpPr>
        <xdr:cNvPr id="651" name="楕円 650"/>
        <xdr:cNvSpPr/>
      </xdr:nvSpPr>
      <xdr:spPr>
        <a:xfrm>
          <a:off x="16268700" y="13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155148</xdr:rowOff>
    </xdr:from>
    <xdr:ext cx="534377" cy="259045"/>
    <xdr:sp macro="" textlink="">
      <xdr:nvSpPr>
        <xdr:cNvPr id="652" name="公債費該当値テキスト"/>
        <xdr:cNvSpPr txBox="1"/>
      </xdr:nvSpPr>
      <xdr:spPr>
        <a:xfrm>
          <a:off x="16370300" y="130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4756</xdr:rowOff>
    </xdr:from>
    <xdr:to>
      <xdr:col>81</xdr:col>
      <xdr:colOff>101600</xdr:colOff>
      <xdr:row>76</xdr:row>
      <xdr:rowOff>106356</xdr:rowOff>
    </xdr:to>
    <xdr:sp macro="" textlink="">
      <xdr:nvSpPr>
        <xdr:cNvPr id="653" name="楕円 652"/>
        <xdr:cNvSpPr/>
      </xdr:nvSpPr>
      <xdr:spPr>
        <a:xfrm>
          <a:off x="15430500" y="13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97483</xdr:rowOff>
    </xdr:from>
    <xdr:ext cx="534377" cy="259045"/>
    <xdr:sp macro="" textlink="">
      <xdr:nvSpPr>
        <xdr:cNvPr id="654" name="テキスト ボックス 653"/>
        <xdr:cNvSpPr txBox="1"/>
      </xdr:nvSpPr>
      <xdr:spPr>
        <a:xfrm>
          <a:off x="15214111" y="13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158471</xdr:rowOff>
    </xdr:from>
    <xdr:to>
      <xdr:col>76</xdr:col>
      <xdr:colOff>165100</xdr:colOff>
      <xdr:row>76</xdr:row>
      <xdr:rowOff>88621</xdr:rowOff>
    </xdr:to>
    <xdr:sp macro="" textlink="">
      <xdr:nvSpPr>
        <xdr:cNvPr id="655" name="楕円 654"/>
        <xdr:cNvSpPr/>
      </xdr:nvSpPr>
      <xdr:spPr>
        <a:xfrm>
          <a:off x="145415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79748</xdr:rowOff>
    </xdr:from>
    <xdr:ext cx="534377" cy="259045"/>
    <xdr:sp macro="" textlink="">
      <xdr:nvSpPr>
        <xdr:cNvPr id="656" name="テキスト ボックス 655"/>
        <xdr:cNvSpPr txBox="1"/>
      </xdr:nvSpPr>
      <xdr:spPr>
        <a:xfrm>
          <a:off x="14325111" y="131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161289</xdr:rowOff>
    </xdr:from>
    <xdr:to>
      <xdr:col>72</xdr:col>
      <xdr:colOff>38100</xdr:colOff>
      <xdr:row>76</xdr:row>
      <xdr:rowOff>91439</xdr:rowOff>
    </xdr:to>
    <xdr:sp macro="" textlink="">
      <xdr:nvSpPr>
        <xdr:cNvPr id="657" name="楕円 656"/>
        <xdr:cNvSpPr/>
      </xdr:nvSpPr>
      <xdr:spPr>
        <a:xfrm>
          <a:off x="13652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82566</xdr:rowOff>
    </xdr:from>
    <xdr:ext cx="534377" cy="259045"/>
    <xdr:sp macro="" textlink="">
      <xdr:nvSpPr>
        <xdr:cNvPr id="658" name="テキスト ボックス 657"/>
        <xdr:cNvSpPr txBox="1"/>
      </xdr:nvSpPr>
      <xdr:spPr>
        <a:xfrm>
          <a:off x="13436111" y="131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154566</xdr:rowOff>
    </xdr:from>
    <xdr:to>
      <xdr:col>67</xdr:col>
      <xdr:colOff>101600</xdr:colOff>
      <xdr:row>76</xdr:row>
      <xdr:rowOff>84716</xdr:rowOff>
    </xdr:to>
    <xdr:sp macro="" textlink="">
      <xdr:nvSpPr>
        <xdr:cNvPr id="659" name="楕円 658"/>
        <xdr:cNvSpPr/>
      </xdr:nvSpPr>
      <xdr:spPr>
        <a:xfrm>
          <a:off x="12763500" y="130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75843</xdr:rowOff>
    </xdr:from>
    <xdr:ext cx="534377" cy="259045"/>
    <xdr:sp macro="" textlink="">
      <xdr:nvSpPr>
        <xdr:cNvPr id="660" name="テキスト ボックス 659"/>
        <xdr:cNvSpPr txBox="1"/>
      </xdr:nvSpPr>
      <xdr:spPr>
        <a:xfrm>
          <a:off x="12547111" y="131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2" name="直線コネクタ 681"/>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3"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4" name="直線コネクタ 683"/>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5"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6" name="直線コネクタ 685"/>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48169</xdr:rowOff>
    </xdr:from>
    <xdr:to>
      <xdr:col>85</xdr:col>
      <xdr:colOff>127000</xdr:colOff>
      <xdr:row>97</xdr:row>
      <xdr:rowOff>131105</xdr:rowOff>
    </xdr:to>
    <xdr:cxnSp macro="">
      <xdr:nvCxnSpPr>
        <xdr:cNvPr id="687" name="直線コネクタ 686"/>
        <xdr:cNvCxnSpPr/>
      </xdr:nvCxnSpPr>
      <xdr:spPr>
        <a:xfrm flipV="1">
          <a:off x="15481300" y="16507369"/>
          <a:ext cx="838200" cy="2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88"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9" name="フローチャート: 判断 688"/>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128865</xdr:rowOff>
    </xdr:from>
    <xdr:to>
      <xdr:col>81</xdr:col>
      <xdr:colOff>50800</xdr:colOff>
      <xdr:row>97</xdr:row>
      <xdr:rowOff>131105</xdr:rowOff>
    </xdr:to>
    <xdr:cxnSp macro="">
      <xdr:nvCxnSpPr>
        <xdr:cNvPr id="690" name="直線コネクタ 689"/>
        <xdr:cNvCxnSpPr/>
      </xdr:nvCxnSpPr>
      <xdr:spPr>
        <a:xfrm>
          <a:off x="14592300" y="1675951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156519</xdr:rowOff>
    </xdr:from>
    <xdr:to>
      <xdr:col>81</xdr:col>
      <xdr:colOff>101600</xdr:colOff>
      <xdr:row>95</xdr:row>
      <xdr:rowOff>86669</xdr:rowOff>
    </xdr:to>
    <xdr:sp macro="" textlink="">
      <xdr:nvSpPr>
        <xdr:cNvPr id="691" name="フローチャート: 判断 690"/>
        <xdr:cNvSpPr/>
      </xdr:nvSpPr>
      <xdr:spPr>
        <a:xfrm>
          <a:off x="15430500" y="1627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103196</xdr:rowOff>
    </xdr:from>
    <xdr:ext cx="534377" cy="259045"/>
    <xdr:sp macro="" textlink="">
      <xdr:nvSpPr>
        <xdr:cNvPr id="692" name="テキスト ボックス 691"/>
        <xdr:cNvSpPr txBox="1"/>
      </xdr:nvSpPr>
      <xdr:spPr>
        <a:xfrm>
          <a:off x="15214111" y="1604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128865</xdr:rowOff>
    </xdr:from>
    <xdr:to>
      <xdr:col>76</xdr:col>
      <xdr:colOff>114300</xdr:colOff>
      <xdr:row>97</xdr:row>
      <xdr:rowOff>166949</xdr:rowOff>
    </xdr:to>
    <xdr:cxnSp macro="">
      <xdr:nvCxnSpPr>
        <xdr:cNvPr id="693" name="直線コネクタ 692"/>
        <xdr:cNvCxnSpPr/>
      </xdr:nvCxnSpPr>
      <xdr:spPr>
        <a:xfrm flipV="1">
          <a:off x="13703300" y="16759515"/>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61559</xdr:rowOff>
    </xdr:from>
    <xdr:to>
      <xdr:col>76</xdr:col>
      <xdr:colOff>165100</xdr:colOff>
      <xdr:row>93</xdr:row>
      <xdr:rowOff>163159</xdr:rowOff>
    </xdr:to>
    <xdr:sp macro="" textlink="">
      <xdr:nvSpPr>
        <xdr:cNvPr id="694" name="フローチャート: 判断 693"/>
        <xdr:cNvSpPr/>
      </xdr:nvSpPr>
      <xdr:spPr>
        <a:xfrm>
          <a:off x="14541500" y="1600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8236</xdr:rowOff>
    </xdr:from>
    <xdr:ext cx="534377" cy="259045"/>
    <xdr:sp macro="" textlink="">
      <xdr:nvSpPr>
        <xdr:cNvPr id="695" name="テキスト ボックス 694"/>
        <xdr:cNvSpPr txBox="1"/>
      </xdr:nvSpPr>
      <xdr:spPr>
        <a:xfrm>
          <a:off x="14325111" y="1578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166949</xdr:rowOff>
    </xdr:from>
    <xdr:to>
      <xdr:col>71</xdr:col>
      <xdr:colOff>177800</xdr:colOff>
      <xdr:row>98</xdr:row>
      <xdr:rowOff>15204</xdr:rowOff>
    </xdr:to>
    <xdr:cxnSp macro="">
      <xdr:nvCxnSpPr>
        <xdr:cNvPr id="696" name="直線コネクタ 695"/>
        <xdr:cNvCxnSpPr/>
      </xdr:nvCxnSpPr>
      <xdr:spPr>
        <a:xfrm flipV="1">
          <a:off x="12814300" y="16797599"/>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165939</xdr:rowOff>
    </xdr:from>
    <xdr:to>
      <xdr:col>72</xdr:col>
      <xdr:colOff>38100</xdr:colOff>
      <xdr:row>95</xdr:row>
      <xdr:rowOff>96089</xdr:rowOff>
    </xdr:to>
    <xdr:sp macro="" textlink="">
      <xdr:nvSpPr>
        <xdr:cNvPr id="697" name="フローチャート: 判断 696"/>
        <xdr:cNvSpPr/>
      </xdr:nvSpPr>
      <xdr:spPr>
        <a:xfrm>
          <a:off x="13652500" y="162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112616</xdr:rowOff>
    </xdr:from>
    <xdr:ext cx="534377" cy="259045"/>
    <xdr:sp macro="" textlink="">
      <xdr:nvSpPr>
        <xdr:cNvPr id="698" name="テキスト ボックス 697"/>
        <xdr:cNvSpPr txBox="1"/>
      </xdr:nvSpPr>
      <xdr:spPr>
        <a:xfrm>
          <a:off x="13436111" y="160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155651</xdr:rowOff>
    </xdr:from>
    <xdr:to>
      <xdr:col>67</xdr:col>
      <xdr:colOff>101600</xdr:colOff>
      <xdr:row>96</xdr:row>
      <xdr:rowOff>85801</xdr:rowOff>
    </xdr:to>
    <xdr:sp macro="" textlink="">
      <xdr:nvSpPr>
        <xdr:cNvPr id="699" name="フローチャート: 判断 698"/>
        <xdr:cNvSpPr/>
      </xdr:nvSpPr>
      <xdr:spPr>
        <a:xfrm>
          <a:off x="12763500" y="164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102328</xdr:rowOff>
    </xdr:from>
    <xdr:ext cx="469744" cy="259045"/>
    <xdr:sp macro="" textlink="">
      <xdr:nvSpPr>
        <xdr:cNvPr id="700" name="テキスト ボックス 699"/>
        <xdr:cNvSpPr txBox="1"/>
      </xdr:nvSpPr>
      <xdr:spPr>
        <a:xfrm>
          <a:off x="12579428" y="1621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168819</xdr:rowOff>
    </xdr:from>
    <xdr:to>
      <xdr:col>85</xdr:col>
      <xdr:colOff>177800</xdr:colOff>
      <xdr:row>96</xdr:row>
      <xdr:rowOff>98969</xdr:rowOff>
    </xdr:to>
    <xdr:sp macro="" textlink="">
      <xdr:nvSpPr>
        <xdr:cNvPr id="706" name="楕円 705"/>
        <xdr:cNvSpPr/>
      </xdr:nvSpPr>
      <xdr:spPr>
        <a:xfrm>
          <a:off x="16268700" y="164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20246</xdr:rowOff>
    </xdr:from>
    <xdr:ext cx="469744" cy="259045"/>
    <xdr:sp macro="" textlink="">
      <xdr:nvSpPr>
        <xdr:cNvPr id="707" name="積立金該当値テキスト"/>
        <xdr:cNvSpPr txBox="1"/>
      </xdr:nvSpPr>
      <xdr:spPr>
        <a:xfrm>
          <a:off x="16370300" y="1630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80305</xdr:rowOff>
    </xdr:from>
    <xdr:to>
      <xdr:col>81</xdr:col>
      <xdr:colOff>101600</xdr:colOff>
      <xdr:row>98</xdr:row>
      <xdr:rowOff>10455</xdr:rowOff>
    </xdr:to>
    <xdr:sp macro="" textlink="">
      <xdr:nvSpPr>
        <xdr:cNvPr id="708" name="楕円 707"/>
        <xdr:cNvSpPr/>
      </xdr:nvSpPr>
      <xdr:spPr>
        <a:xfrm>
          <a:off x="15430500" y="167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1582</xdr:rowOff>
    </xdr:from>
    <xdr:ext cx="469744" cy="259045"/>
    <xdr:sp macro="" textlink="">
      <xdr:nvSpPr>
        <xdr:cNvPr id="709" name="テキスト ボックス 708"/>
        <xdr:cNvSpPr txBox="1"/>
      </xdr:nvSpPr>
      <xdr:spPr>
        <a:xfrm>
          <a:off x="15246428" y="1680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78065</xdr:rowOff>
    </xdr:from>
    <xdr:to>
      <xdr:col>76</xdr:col>
      <xdr:colOff>165100</xdr:colOff>
      <xdr:row>98</xdr:row>
      <xdr:rowOff>8215</xdr:rowOff>
    </xdr:to>
    <xdr:sp macro="" textlink="">
      <xdr:nvSpPr>
        <xdr:cNvPr id="710" name="楕円 709"/>
        <xdr:cNvSpPr/>
      </xdr:nvSpPr>
      <xdr:spPr>
        <a:xfrm>
          <a:off x="14541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170792</xdr:rowOff>
    </xdr:from>
    <xdr:ext cx="469744" cy="259045"/>
    <xdr:sp macro="" textlink="">
      <xdr:nvSpPr>
        <xdr:cNvPr id="711" name="テキスト ボックス 710"/>
        <xdr:cNvSpPr txBox="1"/>
      </xdr:nvSpPr>
      <xdr:spPr>
        <a:xfrm>
          <a:off x="14357428" y="168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116149</xdr:rowOff>
    </xdr:from>
    <xdr:to>
      <xdr:col>72</xdr:col>
      <xdr:colOff>38100</xdr:colOff>
      <xdr:row>98</xdr:row>
      <xdr:rowOff>46299</xdr:rowOff>
    </xdr:to>
    <xdr:sp macro="" textlink="">
      <xdr:nvSpPr>
        <xdr:cNvPr id="712" name="楕円 711"/>
        <xdr:cNvSpPr/>
      </xdr:nvSpPr>
      <xdr:spPr>
        <a:xfrm>
          <a:off x="13652500" y="16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37426</xdr:rowOff>
    </xdr:from>
    <xdr:ext cx="469744" cy="259045"/>
    <xdr:sp macro="" textlink="">
      <xdr:nvSpPr>
        <xdr:cNvPr id="713" name="テキスト ボックス 712"/>
        <xdr:cNvSpPr txBox="1"/>
      </xdr:nvSpPr>
      <xdr:spPr>
        <a:xfrm>
          <a:off x="13468428" y="168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135854</xdr:rowOff>
    </xdr:from>
    <xdr:to>
      <xdr:col>67</xdr:col>
      <xdr:colOff>101600</xdr:colOff>
      <xdr:row>98</xdr:row>
      <xdr:rowOff>66004</xdr:rowOff>
    </xdr:to>
    <xdr:sp macro="" textlink="">
      <xdr:nvSpPr>
        <xdr:cNvPr id="714" name="楕円 713"/>
        <xdr:cNvSpPr/>
      </xdr:nvSpPr>
      <xdr:spPr>
        <a:xfrm>
          <a:off x="127635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57131</xdr:rowOff>
    </xdr:from>
    <xdr:ext cx="469744" cy="259045"/>
    <xdr:sp macro="" textlink="">
      <xdr:nvSpPr>
        <xdr:cNvPr id="715" name="テキスト ボックス 714"/>
        <xdr:cNvSpPr txBox="1"/>
      </xdr:nvSpPr>
      <xdr:spPr>
        <a:xfrm>
          <a:off x="12579428" y="168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1" name="直線コネクタ 740"/>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4"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5" name="直線コネクタ 744"/>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98226</xdr:rowOff>
    </xdr:from>
    <xdr:to>
      <xdr:col>116</xdr:col>
      <xdr:colOff>63500</xdr:colOff>
      <xdr:row>39</xdr:row>
      <xdr:rowOff>98878</xdr:rowOff>
    </xdr:to>
    <xdr:cxnSp macro="">
      <xdr:nvCxnSpPr>
        <xdr:cNvPr id="746" name="直線コネクタ 745"/>
        <xdr:cNvCxnSpPr/>
      </xdr:nvCxnSpPr>
      <xdr:spPr>
        <a:xfrm flipV="1">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7"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8" name="フローチャート: 判断 747"/>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129068</xdr:rowOff>
    </xdr:from>
    <xdr:to>
      <xdr:col>112</xdr:col>
      <xdr:colOff>38100</xdr:colOff>
      <xdr:row>38</xdr:row>
      <xdr:rowOff>59218</xdr:rowOff>
    </xdr:to>
    <xdr:sp macro="" textlink="">
      <xdr:nvSpPr>
        <xdr:cNvPr id="750" name="フローチャート: 判断 749"/>
        <xdr:cNvSpPr/>
      </xdr:nvSpPr>
      <xdr:spPr>
        <a:xfrm>
          <a:off x="21272500" y="64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75745</xdr:rowOff>
    </xdr:from>
    <xdr:ext cx="378565" cy="259045"/>
    <xdr:sp macro="" textlink="">
      <xdr:nvSpPr>
        <xdr:cNvPr id="751" name="テキスト ボックス 750"/>
        <xdr:cNvSpPr txBox="1"/>
      </xdr:nvSpPr>
      <xdr:spPr>
        <a:xfrm>
          <a:off x="21134017" y="6247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67999</xdr:rowOff>
    </xdr:from>
    <xdr:to>
      <xdr:col>107</xdr:col>
      <xdr:colOff>101600</xdr:colOff>
      <xdr:row>37</xdr:row>
      <xdr:rowOff>169599</xdr:rowOff>
    </xdr:to>
    <xdr:sp macro="" textlink="">
      <xdr:nvSpPr>
        <xdr:cNvPr id="753" name="フローチャート: 判断 752"/>
        <xdr:cNvSpPr/>
      </xdr:nvSpPr>
      <xdr:spPr>
        <a:xfrm>
          <a:off x="20383500" y="641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14676</xdr:rowOff>
    </xdr:from>
    <xdr:ext cx="378565" cy="259045"/>
    <xdr:sp macro="" textlink="">
      <xdr:nvSpPr>
        <xdr:cNvPr id="754" name="テキスト ボックス 753"/>
        <xdr:cNvSpPr txBox="1"/>
      </xdr:nvSpPr>
      <xdr:spPr>
        <a:xfrm>
          <a:off x="20245017" y="618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56" name="フローチャート: 判断 755"/>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56151</xdr:rowOff>
    </xdr:from>
    <xdr:ext cx="378565" cy="259045"/>
    <xdr:sp macro="" textlink="">
      <xdr:nvSpPr>
        <xdr:cNvPr id="757" name="テキスト ボックス 756"/>
        <xdr:cNvSpPr txBox="1"/>
      </xdr:nvSpPr>
      <xdr:spPr>
        <a:xfrm>
          <a:off x="19356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16074</xdr:rowOff>
    </xdr:from>
    <xdr:to>
      <xdr:col>98</xdr:col>
      <xdr:colOff>38100</xdr:colOff>
      <xdr:row>38</xdr:row>
      <xdr:rowOff>117674</xdr:rowOff>
    </xdr:to>
    <xdr:sp macro="" textlink="">
      <xdr:nvSpPr>
        <xdr:cNvPr id="758" name="フローチャート: 判断 757"/>
        <xdr:cNvSpPr/>
      </xdr:nvSpPr>
      <xdr:spPr>
        <a:xfrm>
          <a:off x="18605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134202</xdr:rowOff>
    </xdr:from>
    <xdr:ext cx="378565" cy="259045"/>
    <xdr:sp macro="" textlink="">
      <xdr:nvSpPr>
        <xdr:cNvPr id="759" name="テキスト ボックス 758"/>
        <xdr:cNvSpPr txBox="1"/>
      </xdr:nvSpPr>
      <xdr:spPr>
        <a:xfrm>
          <a:off x="18467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47426</xdr:rowOff>
    </xdr:from>
    <xdr:to>
      <xdr:col>116</xdr:col>
      <xdr:colOff>114300</xdr:colOff>
      <xdr:row>39</xdr:row>
      <xdr:rowOff>149026</xdr:rowOff>
    </xdr:to>
    <xdr:sp macro="" textlink="">
      <xdr:nvSpPr>
        <xdr:cNvPr id="765" name="楕円 764"/>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133803</xdr:rowOff>
    </xdr:from>
    <xdr:ext cx="249299" cy="259045"/>
    <xdr:sp macro="" textlink="">
      <xdr:nvSpPr>
        <xdr:cNvPr id="766" name="投資及び出資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8" name="直線コネクタ 797"/>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1"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2" name="直線コネクタ 801"/>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36906</xdr:rowOff>
    </xdr:from>
    <xdr:to>
      <xdr:col>116</xdr:col>
      <xdr:colOff>63500</xdr:colOff>
      <xdr:row>59</xdr:row>
      <xdr:rowOff>36906</xdr:rowOff>
    </xdr:to>
    <xdr:cxnSp macro="">
      <xdr:nvCxnSpPr>
        <xdr:cNvPr id="803" name="直線コネクタ 802"/>
        <xdr:cNvCxnSpPr/>
      </xdr:nvCxnSpPr>
      <xdr:spPr>
        <a:xfrm>
          <a:off x="21323300" y="10152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4"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5" name="フローチャート: 判断 804"/>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36906</xdr:rowOff>
    </xdr:from>
    <xdr:to>
      <xdr:col>111</xdr:col>
      <xdr:colOff>177800</xdr:colOff>
      <xdr:row>59</xdr:row>
      <xdr:rowOff>36906</xdr:rowOff>
    </xdr:to>
    <xdr:cxnSp macro="">
      <xdr:nvCxnSpPr>
        <xdr:cNvPr id="806" name="直線コネクタ 805"/>
        <xdr:cNvCxnSpPr/>
      </xdr:nvCxnSpPr>
      <xdr:spPr>
        <a:xfrm>
          <a:off x="20434300" y="10152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6147</xdr:rowOff>
    </xdr:from>
    <xdr:to>
      <xdr:col>112</xdr:col>
      <xdr:colOff>38100</xdr:colOff>
      <xdr:row>57</xdr:row>
      <xdr:rowOff>107747</xdr:rowOff>
    </xdr:to>
    <xdr:sp macro="" textlink="">
      <xdr:nvSpPr>
        <xdr:cNvPr id="807" name="フローチャート: 判断 806"/>
        <xdr:cNvSpPr/>
      </xdr:nvSpPr>
      <xdr:spPr>
        <a:xfrm>
          <a:off x="21272500" y="97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124274</xdr:rowOff>
    </xdr:from>
    <xdr:ext cx="469744" cy="259045"/>
    <xdr:sp macro="" textlink="">
      <xdr:nvSpPr>
        <xdr:cNvPr id="808" name="テキスト ボックス 807"/>
        <xdr:cNvSpPr txBox="1"/>
      </xdr:nvSpPr>
      <xdr:spPr>
        <a:xfrm>
          <a:off x="21088428" y="95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36906</xdr:rowOff>
    </xdr:from>
    <xdr:to>
      <xdr:col>107</xdr:col>
      <xdr:colOff>50800</xdr:colOff>
      <xdr:row>59</xdr:row>
      <xdr:rowOff>36906</xdr:rowOff>
    </xdr:to>
    <xdr:cxnSp macro="">
      <xdr:nvCxnSpPr>
        <xdr:cNvPr id="809" name="直線コネクタ 808"/>
        <xdr:cNvCxnSpPr/>
      </xdr:nvCxnSpPr>
      <xdr:spPr>
        <a:xfrm>
          <a:off x="19545300" y="10152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46304</xdr:rowOff>
    </xdr:from>
    <xdr:to>
      <xdr:col>107</xdr:col>
      <xdr:colOff>101600</xdr:colOff>
      <xdr:row>57</xdr:row>
      <xdr:rowOff>147904</xdr:rowOff>
    </xdr:to>
    <xdr:sp macro="" textlink="">
      <xdr:nvSpPr>
        <xdr:cNvPr id="810" name="フローチャート: 判断 809"/>
        <xdr:cNvSpPr/>
      </xdr:nvSpPr>
      <xdr:spPr>
        <a:xfrm>
          <a:off x="20383500" y="981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164431</xdr:rowOff>
    </xdr:from>
    <xdr:ext cx="469744" cy="259045"/>
    <xdr:sp macro="" textlink="">
      <xdr:nvSpPr>
        <xdr:cNvPr id="811" name="テキスト ボックス 810"/>
        <xdr:cNvSpPr txBox="1"/>
      </xdr:nvSpPr>
      <xdr:spPr>
        <a:xfrm>
          <a:off x="20199428" y="959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36830</xdr:rowOff>
    </xdr:from>
    <xdr:to>
      <xdr:col>102</xdr:col>
      <xdr:colOff>114300</xdr:colOff>
      <xdr:row>59</xdr:row>
      <xdr:rowOff>36906</xdr:rowOff>
    </xdr:to>
    <xdr:cxnSp macro="">
      <xdr:nvCxnSpPr>
        <xdr:cNvPr id="812" name="直線コネクタ 811"/>
        <xdr:cNvCxnSpPr/>
      </xdr:nvCxnSpPr>
      <xdr:spPr>
        <a:xfrm>
          <a:off x="18656300" y="1015238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25806</xdr:rowOff>
    </xdr:from>
    <xdr:to>
      <xdr:col>102</xdr:col>
      <xdr:colOff>165100</xdr:colOff>
      <xdr:row>57</xdr:row>
      <xdr:rowOff>127406</xdr:rowOff>
    </xdr:to>
    <xdr:sp macro="" textlink="">
      <xdr:nvSpPr>
        <xdr:cNvPr id="813" name="フローチャート: 判断 812"/>
        <xdr:cNvSpPr/>
      </xdr:nvSpPr>
      <xdr:spPr>
        <a:xfrm>
          <a:off x="19494500" y="97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143933</xdr:rowOff>
    </xdr:from>
    <xdr:ext cx="469744" cy="259045"/>
    <xdr:sp macro="" textlink="">
      <xdr:nvSpPr>
        <xdr:cNvPr id="814" name="テキスト ボックス 813"/>
        <xdr:cNvSpPr txBox="1"/>
      </xdr:nvSpPr>
      <xdr:spPr>
        <a:xfrm>
          <a:off x="19310428" y="95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39218</xdr:rowOff>
    </xdr:from>
    <xdr:to>
      <xdr:col>98</xdr:col>
      <xdr:colOff>38100</xdr:colOff>
      <xdr:row>57</xdr:row>
      <xdr:rowOff>140818</xdr:rowOff>
    </xdr:to>
    <xdr:sp macro="" textlink="">
      <xdr:nvSpPr>
        <xdr:cNvPr id="815" name="フローチャート: 判断 814"/>
        <xdr:cNvSpPr/>
      </xdr:nvSpPr>
      <xdr:spPr>
        <a:xfrm>
          <a:off x="18605500" y="981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157345</xdr:rowOff>
    </xdr:from>
    <xdr:ext cx="469744" cy="259045"/>
    <xdr:sp macro="" textlink="">
      <xdr:nvSpPr>
        <xdr:cNvPr id="816" name="テキスト ボックス 815"/>
        <xdr:cNvSpPr txBox="1"/>
      </xdr:nvSpPr>
      <xdr:spPr>
        <a:xfrm>
          <a:off x="18421428" y="95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157556</xdr:rowOff>
    </xdr:from>
    <xdr:to>
      <xdr:col>116</xdr:col>
      <xdr:colOff>114300</xdr:colOff>
      <xdr:row>59</xdr:row>
      <xdr:rowOff>87706</xdr:rowOff>
    </xdr:to>
    <xdr:sp macro="" textlink="">
      <xdr:nvSpPr>
        <xdr:cNvPr id="822" name="楕円 821"/>
        <xdr:cNvSpPr/>
      </xdr:nvSpPr>
      <xdr:spPr>
        <a:xfrm>
          <a:off x="22110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72483</xdr:rowOff>
    </xdr:from>
    <xdr:ext cx="313932" cy="259045"/>
    <xdr:sp macro="" textlink="">
      <xdr:nvSpPr>
        <xdr:cNvPr id="823" name="貸付金該当値テキスト"/>
        <xdr:cNvSpPr txBox="1"/>
      </xdr:nvSpPr>
      <xdr:spPr>
        <a:xfrm>
          <a:off x="22212300" y="10016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157556</xdr:rowOff>
    </xdr:from>
    <xdr:to>
      <xdr:col>112</xdr:col>
      <xdr:colOff>38100</xdr:colOff>
      <xdr:row>59</xdr:row>
      <xdr:rowOff>87706</xdr:rowOff>
    </xdr:to>
    <xdr:sp macro="" textlink="">
      <xdr:nvSpPr>
        <xdr:cNvPr id="824" name="楕円 823"/>
        <xdr:cNvSpPr/>
      </xdr:nvSpPr>
      <xdr:spPr>
        <a:xfrm>
          <a:off x="21272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78833</xdr:rowOff>
    </xdr:from>
    <xdr:ext cx="313932" cy="259045"/>
    <xdr:sp macro="" textlink="">
      <xdr:nvSpPr>
        <xdr:cNvPr id="825" name="テキスト ボックス 824"/>
        <xdr:cNvSpPr txBox="1"/>
      </xdr:nvSpPr>
      <xdr:spPr>
        <a:xfrm>
          <a:off x="21166333" y="1019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157556</xdr:rowOff>
    </xdr:from>
    <xdr:to>
      <xdr:col>107</xdr:col>
      <xdr:colOff>101600</xdr:colOff>
      <xdr:row>59</xdr:row>
      <xdr:rowOff>87706</xdr:rowOff>
    </xdr:to>
    <xdr:sp macro="" textlink="">
      <xdr:nvSpPr>
        <xdr:cNvPr id="826" name="楕円 825"/>
        <xdr:cNvSpPr/>
      </xdr:nvSpPr>
      <xdr:spPr>
        <a:xfrm>
          <a:off x="20383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78833</xdr:rowOff>
    </xdr:from>
    <xdr:ext cx="313932" cy="259045"/>
    <xdr:sp macro="" textlink="">
      <xdr:nvSpPr>
        <xdr:cNvPr id="827" name="テキスト ボックス 826"/>
        <xdr:cNvSpPr txBox="1"/>
      </xdr:nvSpPr>
      <xdr:spPr>
        <a:xfrm>
          <a:off x="20277333" y="1019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157556</xdr:rowOff>
    </xdr:from>
    <xdr:to>
      <xdr:col>102</xdr:col>
      <xdr:colOff>165100</xdr:colOff>
      <xdr:row>59</xdr:row>
      <xdr:rowOff>87706</xdr:rowOff>
    </xdr:to>
    <xdr:sp macro="" textlink="">
      <xdr:nvSpPr>
        <xdr:cNvPr id="828" name="楕円 827"/>
        <xdr:cNvSpPr/>
      </xdr:nvSpPr>
      <xdr:spPr>
        <a:xfrm>
          <a:off x="194945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78833</xdr:rowOff>
    </xdr:from>
    <xdr:ext cx="313932" cy="259045"/>
    <xdr:sp macro="" textlink="">
      <xdr:nvSpPr>
        <xdr:cNvPr id="829" name="テキスト ボックス 828"/>
        <xdr:cNvSpPr txBox="1"/>
      </xdr:nvSpPr>
      <xdr:spPr>
        <a:xfrm>
          <a:off x="19388333" y="1019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30" name="楕円 829"/>
        <xdr:cNvSpPr/>
      </xdr:nvSpPr>
      <xdr:spPr>
        <a:xfrm>
          <a:off x="18605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78757</xdr:rowOff>
    </xdr:from>
    <xdr:ext cx="378565" cy="259045"/>
    <xdr:sp macro="" textlink="">
      <xdr:nvSpPr>
        <xdr:cNvPr id="831" name="テキスト ボックス 830"/>
        <xdr:cNvSpPr txBox="1"/>
      </xdr:nvSpPr>
      <xdr:spPr>
        <a:xfrm>
          <a:off x="18467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153416</xdr:rowOff>
    </xdr:from>
    <xdr:to>
      <xdr:col>116</xdr:col>
      <xdr:colOff>63500</xdr:colOff>
      <xdr:row>74</xdr:row>
      <xdr:rowOff>31527</xdr:rowOff>
    </xdr:to>
    <xdr:cxnSp macro="">
      <xdr:nvCxnSpPr>
        <xdr:cNvPr id="859" name="直線コネクタ 858"/>
        <xdr:cNvCxnSpPr/>
      </xdr:nvCxnSpPr>
      <xdr:spPr>
        <a:xfrm>
          <a:off x="21323300" y="12326366"/>
          <a:ext cx="838200" cy="39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0"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153416</xdr:rowOff>
    </xdr:from>
    <xdr:to>
      <xdr:col>111</xdr:col>
      <xdr:colOff>177800</xdr:colOff>
      <xdr:row>72</xdr:row>
      <xdr:rowOff>105318</xdr:rowOff>
    </xdr:to>
    <xdr:cxnSp macro="">
      <xdr:nvCxnSpPr>
        <xdr:cNvPr id="862" name="直線コネクタ 861"/>
        <xdr:cNvCxnSpPr/>
      </xdr:nvCxnSpPr>
      <xdr:spPr>
        <a:xfrm flipV="1">
          <a:off x="20434300" y="12326366"/>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105039</xdr:rowOff>
    </xdr:from>
    <xdr:to>
      <xdr:col>112</xdr:col>
      <xdr:colOff>38100</xdr:colOff>
      <xdr:row>74</xdr:row>
      <xdr:rowOff>35189</xdr:rowOff>
    </xdr:to>
    <xdr:sp macro="" textlink="">
      <xdr:nvSpPr>
        <xdr:cNvPr id="863" name="フローチャート: 判断 862"/>
        <xdr:cNvSpPr/>
      </xdr:nvSpPr>
      <xdr:spPr>
        <a:xfrm>
          <a:off x="21272500" y="12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26316</xdr:rowOff>
    </xdr:from>
    <xdr:ext cx="534377" cy="259045"/>
    <xdr:sp macro="" textlink="">
      <xdr:nvSpPr>
        <xdr:cNvPr id="864" name="テキスト ボックス 863"/>
        <xdr:cNvSpPr txBox="1"/>
      </xdr:nvSpPr>
      <xdr:spPr>
        <a:xfrm>
          <a:off x="21056111" y="12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5375</xdr:rowOff>
    </xdr:from>
    <xdr:to>
      <xdr:col>107</xdr:col>
      <xdr:colOff>50800</xdr:colOff>
      <xdr:row>72</xdr:row>
      <xdr:rowOff>105318</xdr:rowOff>
    </xdr:to>
    <xdr:cxnSp macro="">
      <xdr:nvCxnSpPr>
        <xdr:cNvPr id="865" name="直線コネクタ 864"/>
        <xdr:cNvCxnSpPr/>
      </xdr:nvCxnSpPr>
      <xdr:spPr>
        <a:xfrm>
          <a:off x="19545300" y="12349775"/>
          <a:ext cx="889000" cy="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122275</xdr:rowOff>
    </xdr:from>
    <xdr:to>
      <xdr:col>107</xdr:col>
      <xdr:colOff>101600</xdr:colOff>
      <xdr:row>74</xdr:row>
      <xdr:rowOff>52425</xdr:rowOff>
    </xdr:to>
    <xdr:sp macro="" textlink="">
      <xdr:nvSpPr>
        <xdr:cNvPr id="866" name="フローチャート: 判断 865"/>
        <xdr:cNvSpPr/>
      </xdr:nvSpPr>
      <xdr:spPr>
        <a:xfrm>
          <a:off x="20383500" y="126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43552</xdr:rowOff>
    </xdr:from>
    <xdr:ext cx="534377" cy="259045"/>
    <xdr:sp macro="" textlink="">
      <xdr:nvSpPr>
        <xdr:cNvPr id="867" name="テキスト ボックス 866"/>
        <xdr:cNvSpPr txBox="1"/>
      </xdr:nvSpPr>
      <xdr:spPr>
        <a:xfrm>
          <a:off x="20167111" y="127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105181</xdr:rowOff>
    </xdr:from>
    <xdr:to>
      <xdr:col>102</xdr:col>
      <xdr:colOff>114300</xdr:colOff>
      <xdr:row>72</xdr:row>
      <xdr:rowOff>5375</xdr:rowOff>
    </xdr:to>
    <xdr:cxnSp macro="">
      <xdr:nvCxnSpPr>
        <xdr:cNvPr id="868" name="直線コネクタ 867"/>
        <xdr:cNvCxnSpPr/>
      </xdr:nvCxnSpPr>
      <xdr:spPr>
        <a:xfrm>
          <a:off x="18656300" y="12278131"/>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101381</xdr:rowOff>
    </xdr:from>
    <xdr:to>
      <xdr:col>102</xdr:col>
      <xdr:colOff>165100</xdr:colOff>
      <xdr:row>74</xdr:row>
      <xdr:rowOff>31531</xdr:rowOff>
    </xdr:to>
    <xdr:sp macro="" textlink="">
      <xdr:nvSpPr>
        <xdr:cNvPr id="869" name="フローチャート: 判断 868"/>
        <xdr:cNvSpPr/>
      </xdr:nvSpPr>
      <xdr:spPr>
        <a:xfrm>
          <a:off x="19494500" y="1261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22658</xdr:rowOff>
    </xdr:from>
    <xdr:ext cx="534377" cy="259045"/>
    <xdr:sp macro="" textlink="">
      <xdr:nvSpPr>
        <xdr:cNvPr id="870" name="テキスト ボックス 869"/>
        <xdr:cNvSpPr txBox="1"/>
      </xdr:nvSpPr>
      <xdr:spPr>
        <a:xfrm>
          <a:off x="19278111" y="127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60737</xdr:rowOff>
    </xdr:from>
    <xdr:to>
      <xdr:col>98</xdr:col>
      <xdr:colOff>38100</xdr:colOff>
      <xdr:row>73</xdr:row>
      <xdr:rowOff>162337</xdr:rowOff>
    </xdr:to>
    <xdr:sp macro="" textlink="">
      <xdr:nvSpPr>
        <xdr:cNvPr id="871" name="フローチャート: 判断 870"/>
        <xdr:cNvSpPr/>
      </xdr:nvSpPr>
      <xdr:spPr>
        <a:xfrm>
          <a:off x="18605500" y="125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153464</xdr:rowOff>
    </xdr:from>
    <xdr:ext cx="534377" cy="259045"/>
    <xdr:sp macro="" textlink="">
      <xdr:nvSpPr>
        <xdr:cNvPr id="872" name="テキスト ボックス 871"/>
        <xdr:cNvSpPr txBox="1"/>
      </xdr:nvSpPr>
      <xdr:spPr>
        <a:xfrm>
          <a:off x="18389111" y="126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152177</xdr:rowOff>
    </xdr:from>
    <xdr:to>
      <xdr:col>116</xdr:col>
      <xdr:colOff>114300</xdr:colOff>
      <xdr:row>74</xdr:row>
      <xdr:rowOff>82327</xdr:rowOff>
    </xdr:to>
    <xdr:sp macro="" textlink="">
      <xdr:nvSpPr>
        <xdr:cNvPr id="878" name="楕円 877"/>
        <xdr:cNvSpPr/>
      </xdr:nvSpPr>
      <xdr:spPr>
        <a:xfrm>
          <a:off x="22110700" y="126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3604</xdr:rowOff>
    </xdr:from>
    <xdr:ext cx="534377" cy="259045"/>
    <xdr:sp macro="" textlink="">
      <xdr:nvSpPr>
        <xdr:cNvPr id="879" name="繰出金該当値テキスト"/>
        <xdr:cNvSpPr txBox="1"/>
      </xdr:nvSpPr>
      <xdr:spPr>
        <a:xfrm>
          <a:off x="22212300" y="125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102616</xdr:rowOff>
    </xdr:from>
    <xdr:to>
      <xdr:col>112</xdr:col>
      <xdr:colOff>38100</xdr:colOff>
      <xdr:row>72</xdr:row>
      <xdr:rowOff>32766</xdr:rowOff>
    </xdr:to>
    <xdr:sp macro="" textlink="">
      <xdr:nvSpPr>
        <xdr:cNvPr id="880" name="楕円 879"/>
        <xdr:cNvSpPr/>
      </xdr:nvSpPr>
      <xdr:spPr>
        <a:xfrm>
          <a:off x="21272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49293</xdr:rowOff>
    </xdr:from>
    <xdr:ext cx="534377" cy="259045"/>
    <xdr:sp macro="" textlink="">
      <xdr:nvSpPr>
        <xdr:cNvPr id="881" name="テキスト ボックス 880"/>
        <xdr:cNvSpPr txBox="1"/>
      </xdr:nvSpPr>
      <xdr:spPr>
        <a:xfrm>
          <a:off x="21056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54518</xdr:rowOff>
    </xdr:from>
    <xdr:to>
      <xdr:col>107</xdr:col>
      <xdr:colOff>101600</xdr:colOff>
      <xdr:row>72</xdr:row>
      <xdr:rowOff>156118</xdr:rowOff>
    </xdr:to>
    <xdr:sp macro="" textlink="">
      <xdr:nvSpPr>
        <xdr:cNvPr id="882" name="楕円 881"/>
        <xdr:cNvSpPr/>
      </xdr:nvSpPr>
      <xdr:spPr>
        <a:xfrm>
          <a:off x="20383500" y="123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1195</xdr:rowOff>
    </xdr:from>
    <xdr:ext cx="534377" cy="259045"/>
    <xdr:sp macro="" textlink="">
      <xdr:nvSpPr>
        <xdr:cNvPr id="883" name="テキスト ボックス 882"/>
        <xdr:cNvSpPr txBox="1"/>
      </xdr:nvSpPr>
      <xdr:spPr>
        <a:xfrm>
          <a:off x="20167111" y="121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126025</xdr:rowOff>
    </xdr:from>
    <xdr:to>
      <xdr:col>102</xdr:col>
      <xdr:colOff>165100</xdr:colOff>
      <xdr:row>72</xdr:row>
      <xdr:rowOff>56175</xdr:rowOff>
    </xdr:to>
    <xdr:sp macro="" textlink="">
      <xdr:nvSpPr>
        <xdr:cNvPr id="884" name="楕円 883"/>
        <xdr:cNvSpPr/>
      </xdr:nvSpPr>
      <xdr:spPr>
        <a:xfrm>
          <a:off x="19494500" y="122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72702</xdr:rowOff>
    </xdr:from>
    <xdr:ext cx="534377" cy="259045"/>
    <xdr:sp macro="" textlink="">
      <xdr:nvSpPr>
        <xdr:cNvPr id="885" name="テキスト ボックス 884"/>
        <xdr:cNvSpPr txBox="1"/>
      </xdr:nvSpPr>
      <xdr:spPr>
        <a:xfrm>
          <a:off x="19278111" y="120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54381</xdr:rowOff>
    </xdr:from>
    <xdr:to>
      <xdr:col>98</xdr:col>
      <xdr:colOff>38100</xdr:colOff>
      <xdr:row>71</xdr:row>
      <xdr:rowOff>155981</xdr:rowOff>
    </xdr:to>
    <xdr:sp macro="" textlink="">
      <xdr:nvSpPr>
        <xdr:cNvPr id="886" name="楕円 885"/>
        <xdr:cNvSpPr/>
      </xdr:nvSpPr>
      <xdr:spPr>
        <a:xfrm>
          <a:off x="18605500" y="12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1058</xdr:rowOff>
    </xdr:from>
    <xdr:ext cx="534377" cy="259045"/>
    <xdr:sp macro="" textlink="">
      <xdr:nvSpPr>
        <xdr:cNvPr id="887" name="テキスト ボックス 886"/>
        <xdr:cNvSpPr txBox="1"/>
      </xdr:nvSpPr>
      <xdr:spPr>
        <a:xfrm>
          <a:off x="18389111" y="120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類似団体・東京都・全国平均を下回っており、これまでの職員定数の適正化・給与制度・諸手当制度の適正化などの影響によるものと考えられる。●物件費は、東京都・全国平均を下回っているものの、類似団体平均は上回っている、増加傾向にあるのは情報教育コンピュータ導入経費などの増によるものと考えられる。●維持補修費は類似団体・東京都・全国平均を下回っているものの、今後、当市においても公共施設等の老朽化による維持補修費のさらなる増が見込まれる。●扶助費は、東京都平均は下回っているものの、類似団体・全国の平均値を上回っており、生活保護費の割合が高いこと、病院等が市内に多いことなどが理由として挙げられる。●補助費等は、全国平均は下回っているものの、類似団体・東京都平均は上回っている。当市においては、常備消防の都への委託金や、加入している広域資源循環組合・病院組合等の負担金のほか、児童福祉費に係る補助金などが多いという特徴がある。●普通建設事業費は、類似団体・東京都・全国平均を下回っているものの、今後、東村山駅周辺の連続立体交差化事業など、大きな事業が予定されていることから増が見込まれる。●公債費は、東京都平均は上回っているものの、全国平均・類似団体平均は下回っており、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東村山市行財政改革大綱の実行プログラムで通常債の残高削減を進めてきたことなどが要因と考えられる。●積立金は、東京都・全国平均を下回っているが、当市においては決算剰余金を条例により予算を通さず直接財政調整基金に積み立てていることの影響もあると考えられる。●繰出金は、全国平均は下回っているものの、類似団体・東京都を上回っている、高齢者人口比率が高いことにより医療・介護の両面で給付費は増加傾向にあるものの、下水道事業の法適用化に伴う繰出金の減少により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151,575
148,576
17.14
77,061,217
74,149,134
2,654,251
29,864,604
40,193,282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73863</xdr:rowOff>
    </xdr:from>
    <xdr:to>
      <xdr:col>24</xdr:col>
      <xdr:colOff>63500</xdr:colOff>
      <xdr:row>34</xdr:row>
      <xdr:rowOff>135128</xdr:rowOff>
    </xdr:to>
    <xdr:cxnSp macro="">
      <xdr:nvCxnSpPr>
        <xdr:cNvPr id="59" name="直線コネクタ 58"/>
        <xdr:cNvCxnSpPr/>
      </xdr:nvCxnSpPr>
      <xdr:spPr>
        <a:xfrm>
          <a:off x="3797300" y="5903163"/>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101295</xdr:rowOff>
    </xdr:to>
    <xdr:cxnSp macro="">
      <xdr:nvCxnSpPr>
        <xdr:cNvPr id="62" name="直線コネクタ 61"/>
        <xdr:cNvCxnSpPr/>
      </xdr:nvCxnSpPr>
      <xdr:spPr>
        <a:xfrm flipV="1">
          <a:off x="2908300" y="590316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98044</xdr:rowOff>
    </xdr:from>
    <xdr:to>
      <xdr:col>20</xdr:col>
      <xdr:colOff>38100</xdr:colOff>
      <xdr:row>33</xdr:row>
      <xdr:rowOff>28194</xdr:rowOff>
    </xdr:to>
    <xdr:sp macro="" textlink="">
      <xdr:nvSpPr>
        <xdr:cNvPr id="63" name="フローチャート: 判断 62"/>
        <xdr:cNvSpPr/>
      </xdr:nvSpPr>
      <xdr:spPr>
        <a:xfrm>
          <a:off x="3746500" y="558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44721</xdr:rowOff>
    </xdr:from>
    <xdr:ext cx="469744" cy="259045"/>
    <xdr:sp macro="" textlink="">
      <xdr:nvSpPr>
        <xdr:cNvPr id="64" name="テキスト ボックス 63"/>
        <xdr:cNvSpPr txBox="1"/>
      </xdr:nvSpPr>
      <xdr:spPr>
        <a:xfrm>
          <a:off x="3562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58319</xdr:rowOff>
    </xdr:from>
    <xdr:to>
      <xdr:col>15</xdr:col>
      <xdr:colOff>50800</xdr:colOff>
      <xdr:row>34</xdr:row>
      <xdr:rowOff>101295</xdr:rowOff>
    </xdr:to>
    <xdr:cxnSp macro="">
      <xdr:nvCxnSpPr>
        <xdr:cNvPr id="65" name="直線コネクタ 64"/>
        <xdr:cNvCxnSpPr/>
      </xdr:nvCxnSpPr>
      <xdr:spPr>
        <a:xfrm>
          <a:off x="2019300" y="5887619"/>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63297</xdr:rowOff>
    </xdr:from>
    <xdr:to>
      <xdr:col>15</xdr:col>
      <xdr:colOff>101600</xdr:colOff>
      <xdr:row>32</xdr:row>
      <xdr:rowOff>164897</xdr:rowOff>
    </xdr:to>
    <xdr:sp macro="" textlink="">
      <xdr:nvSpPr>
        <xdr:cNvPr id="66" name="フローチャート: 判断 65"/>
        <xdr:cNvSpPr/>
      </xdr:nvSpPr>
      <xdr:spPr>
        <a:xfrm>
          <a:off x="2857500" y="554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9974</xdr:rowOff>
    </xdr:from>
    <xdr:ext cx="469744" cy="259045"/>
    <xdr:sp macro="" textlink="">
      <xdr:nvSpPr>
        <xdr:cNvPr id="67" name="テキスト ボックス 66"/>
        <xdr:cNvSpPr txBox="1"/>
      </xdr:nvSpPr>
      <xdr:spPr>
        <a:xfrm>
          <a:off x="2673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58319</xdr:rowOff>
    </xdr:from>
    <xdr:to>
      <xdr:col>10</xdr:col>
      <xdr:colOff>114300</xdr:colOff>
      <xdr:row>34</xdr:row>
      <xdr:rowOff>75692</xdr:rowOff>
    </xdr:to>
    <xdr:cxnSp macro="">
      <xdr:nvCxnSpPr>
        <xdr:cNvPr id="68" name="直線コネクタ 67"/>
        <xdr:cNvCxnSpPr/>
      </xdr:nvCxnSpPr>
      <xdr:spPr>
        <a:xfrm flipV="1">
          <a:off x="1130300" y="588761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49581</xdr:rowOff>
    </xdr:from>
    <xdr:to>
      <xdr:col>10</xdr:col>
      <xdr:colOff>165100</xdr:colOff>
      <xdr:row>32</xdr:row>
      <xdr:rowOff>151181</xdr:rowOff>
    </xdr:to>
    <xdr:sp macro="" textlink="">
      <xdr:nvSpPr>
        <xdr:cNvPr id="69" name="フローチャート: 判断 68"/>
        <xdr:cNvSpPr/>
      </xdr:nvSpPr>
      <xdr:spPr>
        <a:xfrm>
          <a:off x="1968500" y="55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167708</xdr:rowOff>
    </xdr:from>
    <xdr:ext cx="469744" cy="259045"/>
    <xdr:sp macro="" textlink="">
      <xdr:nvSpPr>
        <xdr:cNvPr id="70" name="テキスト ボックス 69"/>
        <xdr:cNvSpPr txBox="1"/>
      </xdr:nvSpPr>
      <xdr:spPr>
        <a:xfrm>
          <a:off x="1784428" y="53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49581</xdr:rowOff>
    </xdr:from>
    <xdr:to>
      <xdr:col>6</xdr:col>
      <xdr:colOff>38100</xdr:colOff>
      <xdr:row>32</xdr:row>
      <xdr:rowOff>151181</xdr:rowOff>
    </xdr:to>
    <xdr:sp macro="" textlink="">
      <xdr:nvSpPr>
        <xdr:cNvPr id="71" name="フローチャート: 判断 70"/>
        <xdr:cNvSpPr/>
      </xdr:nvSpPr>
      <xdr:spPr>
        <a:xfrm>
          <a:off x="1079500" y="55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167708</xdr:rowOff>
    </xdr:from>
    <xdr:ext cx="469744" cy="259045"/>
    <xdr:sp macro="" textlink="">
      <xdr:nvSpPr>
        <xdr:cNvPr id="72" name="テキスト ボックス 71"/>
        <xdr:cNvSpPr txBox="1"/>
      </xdr:nvSpPr>
      <xdr:spPr>
        <a:xfrm>
          <a:off x="895428" y="53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84328</xdr:rowOff>
    </xdr:from>
    <xdr:to>
      <xdr:col>24</xdr:col>
      <xdr:colOff>114300</xdr:colOff>
      <xdr:row>35</xdr:row>
      <xdr:rowOff>14478</xdr:rowOff>
    </xdr:to>
    <xdr:sp macro="" textlink="">
      <xdr:nvSpPr>
        <xdr:cNvPr id="78" name="楕円 77"/>
        <xdr:cNvSpPr/>
      </xdr:nvSpPr>
      <xdr:spPr>
        <a:xfrm>
          <a:off x="45847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107205</xdr:rowOff>
    </xdr:from>
    <xdr:ext cx="469744" cy="259045"/>
    <xdr:sp macro="" textlink="">
      <xdr:nvSpPr>
        <xdr:cNvPr id="79" name="議会費該当値テキスト"/>
        <xdr:cNvSpPr txBox="1"/>
      </xdr:nvSpPr>
      <xdr:spPr>
        <a:xfrm>
          <a:off x="4686300"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81" name="テキスト ボックス 80"/>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50495</xdr:rowOff>
    </xdr:from>
    <xdr:to>
      <xdr:col>15</xdr:col>
      <xdr:colOff>101600</xdr:colOff>
      <xdr:row>34</xdr:row>
      <xdr:rowOff>152095</xdr:rowOff>
    </xdr:to>
    <xdr:sp macro="" textlink="">
      <xdr:nvSpPr>
        <xdr:cNvPr id="82" name="楕円 81"/>
        <xdr:cNvSpPr/>
      </xdr:nvSpPr>
      <xdr:spPr>
        <a:xfrm>
          <a:off x="2857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143222</xdr:rowOff>
    </xdr:from>
    <xdr:ext cx="469744" cy="259045"/>
    <xdr:sp macro="" textlink="">
      <xdr:nvSpPr>
        <xdr:cNvPr id="83" name="テキスト ボックス 82"/>
        <xdr:cNvSpPr txBox="1"/>
      </xdr:nvSpPr>
      <xdr:spPr>
        <a:xfrm>
          <a:off x="2673428"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7519</xdr:rowOff>
    </xdr:from>
    <xdr:to>
      <xdr:col>10</xdr:col>
      <xdr:colOff>165100</xdr:colOff>
      <xdr:row>34</xdr:row>
      <xdr:rowOff>109119</xdr:rowOff>
    </xdr:to>
    <xdr:sp macro="" textlink="">
      <xdr:nvSpPr>
        <xdr:cNvPr id="84" name="楕円 83"/>
        <xdr:cNvSpPr/>
      </xdr:nvSpPr>
      <xdr:spPr>
        <a:xfrm>
          <a:off x="1968500" y="58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100246</xdr:rowOff>
    </xdr:from>
    <xdr:ext cx="469744" cy="259045"/>
    <xdr:sp macro="" textlink="">
      <xdr:nvSpPr>
        <xdr:cNvPr id="85" name="テキスト ボックス 84"/>
        <xdr:cNvSpPr txBox="1"/>
      </xdr:nvSpPr>
      <xdr:spPr>
        <a:xfrm>
          <a:off x="1784428" y="59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24892</xdr:rowOff>
    </xdr:from>
    <xdr:to>
      <xdr:col>6</xdr:col>
      <xdr:colOff>38100</xdr:colOff>
      <xdr:row>34</xdr:row>
      <xdr:rowOff>126492</xdr:rowOff>
    </xdr:to>
    <xdr:sp macro="" textlink="">
      <xdr:nvSpPr>
        <xdr:cNvPr id="86" name="楕円 85"/>
        <xdr:cNvSpPr/>
      </xdr:nvSpPr>
      <xdr:spPr>
        <a:xfrm>
          <a:off x="1079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117619</xdr:rowOff>
    </xdr:from>
    <xdr:ext cx="469744" cy="259045"/>
    <xdr:sp macro="" textlink="">
      <xdr:nvSpPr>
        <xdr:cNvPr id="87" name="テキスト ボックス 86"/>
        <xdr:cNvSpPr txBox="1"/>
      </xdr:nvSpPr>
      <xdr:spPr>
        <a:xfrm>
          <a:off x="895428" y="59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160089</xdr:rowOff>
    </xdr:from>
    <xdr:to>
      <xdr:col>24</xdr:col>
      <xdr:colOff>63500</xdr:colOff>
      <xdr:row>59</xdr:row>
      <xdr:rowOff>77260</xdr:rowOff>
    </xdr:to>
    <xdr:cxnSp macro="">
      <xdr:nvCxnSpPr>
        <xdr:cNvPr id="119" name="直線コネクタ 118"/>
        <xdr:cNvCxnSpPr/>
      </xdr:nvCxnSpPr>
      <xdr:spPr>
        <a:xfrm flipV="1">
          <a:off x="3797300" y="9075489"/>
          <a:ext cx="838200" cy="1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58166</xdr:rowOff>
    </xdr:from>
    <xdr:to>
      <xdr:col>19</xdr:col>
      <xdr:colOff>177800</xdr:colOff>
      <xdr:row>59</xdr:row>
      <xdr:rowOff>77260</xdr:rowOff>
    </xdr:to>
    <xdr:cxnSp macro="">
      <xdr:nvCxnSpPr>
        <xdr:cNvPr id="122" name="直線コネクタ 121"/>
        <xdr:cNvCxnSpPr/>
      </xdr:nvCxnSpPr>
      <xdr:spPr>
        <a:xfrm>
          <a:off x="2908300" y="10173716"/>
          <a:ext cx="889000" cy="1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151645</xdr:rowOff>
    </xdr:from>
    <xdr:to>
      <xdr:col>20</xdr:col>
      <xdr:colOff>38100</xdr:colOff>
      <xdr:row>58</xdr:row>
      <xdr:rowOff>81795</xdr:rowOff>
    </xdr:to>
    <xdr:sp macro="" textlink="">
      <xdr:nvSpPr>
        <xdr:cNvPr id="123" name="フローチャート: 判断 122"/>
        <xdr:cNvSpPr/>
      </xdr:nvSpPr>
      <xdr:spPr>
        <a:xfrm>
          <a:off x="3746500" y="99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98322</xdr:rowOff>
    </xdr:from>
    <xdr:ext cx="534377" cy="259045"/>
    <xdr:sp macro="" textlink="">
      <xdr:nvSpPr>
        <xdr:cNvPr id="124" name="テキスト ボックス 123"/>
        <xdr:cNvSpPr txBox="1"/>
      </xdr:nvSpPr>
      <xdr:spPr>
        <a:xfrm>
          <a:off x="3530111" y="96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58166</xdr:rowOff>
    </xdr:from>
    <xdr:to>
      <xdr:col>15</xdr:col>
      <xdr:colOff>50800</xdr:colOff>
      <xdr:row>59</xdr:row>
      <xdr:rowOff>87111</xdr:rowOff>
    </xdr:to>
    <xdr:cxnSp macro="">
      <xdr:nvCxnSpPr>
        <xdr:cNvPr id="125" name="直線コネクタ 124"/>
        <xdr:cNvCxnSpPr/>
      </xdr:nvCxnSpPr>
      <xdr:spPr>
        <a:xfrm flipV="1">
          <a:off x="2019300" y="10173716"/>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110018</xdr:rowOff>
    </xdr:from>
    <xdr:to>
      <xdr:col>15</xdr:col>
      <xdr:colOff>101600</xdr:colOff>
      <xdr:row>58</xdr:row>
      <xdr:rowOff>40168</xdr:rowOff>
    </xdr:to>
    <xdr:sp macro="" textlink="">
      <xdr:nvSpPr>
        <xdr:cNvPr id="126" name="フローチャート: 判断 125"/>
        <xdr:cNvSpPr/>
      </xdr:nvSpPr>
      <xdr:spPr>
        <a:xfrm>
          <a:off x="2857500" y="988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56695</xdr:rowOff>
    </xdr:from>
    <xdr:ext cx="534377" cy="259045"/>
    <xdr:sp macro="" textlink="">
      <xdr:nvSpPr>
        <xdr:cNvPr id="127" name="テキスト ボックス 126"/>
        <xdr:cNvSpPr txBox="1"/>
      </xdr:nvSpPr>
      <xdr:spPr>
        <a:xfrm>
          <a:off x="2641111" y="965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87111</xdr:rowOff>
    </xdr:from>
    <xdr:to>
      <xdr:col>10</xdr:col>
      <xdr:colOff>114300</xdr:colOff>
      <xdr:row>59</xdr:row>
      <xdr:rowOff>95515</xdr:rowOff>
    </xdr:to>
    <xdr:cxnSp macro="">
      <xdr:nvCxnSpPr>
        <xdr:cNvPr id="128" name="直線コネクタ 127"/>
        <xdr:cNvCxnSpPr/>
      </xdr:nvCxnSpPr>
      <xdr:spPr>
        <a:xfrm flipV="1">
          <a:off x="1130300" y="10202661"/>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29997</xdr:rowOff>
    </xdr:from>
    <xdr:to>
      <xdr:col>10</xdr:col>
      <xdr:colOff>165100</xdr:colOff>
      <xdr:row>58</xdr:row>
      <xdr:rowOff>131597</xdr:rowOff>
    </xdr:to>
    <xdr:sp macro="" textlink="">
      <xdr:nvSpPr>
        <xdr:cNvPr id="129" name="フローチャート: 判断 128"/>
        <xdr:cNvSpPr/>
      </xdr:nvSpPr>
      <xdr:spPr>
        <a:xfrm>
          <a:off x="1968500" y="997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148124</xdr:rowOff>
    </xdr:from>
    <xdr:ext cx="534377" cy="259045"/>
    <xdr:sp macro="" textlink="">
      <xdr:nvSpPr>
        <xdr:cNvPr id="130" name="テキスト ボックス 129"/>
        <xdr:cNvSpPr txBox="1"/>
      </xdr:nvSpPr>
      <xdr:spPr>
        <a:xfrm>
          <a:off x="1752111" y="97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53870</xdr:rowOff>
    </xdr:from>
    <xdr:to>
      <xdr:col>6</xdr:col>
      <xdr:colOff>38100</xdr:colOff>
      <xdr:row>58</xdr:row>
      <xdr:rowOff>155470</xdr:rowOff>
    </xdr:to>
    <xdr:sp macro="" textlink="">
      <xdr:nvSpPr>
        <xdr:cNvPr id="131" name="フローチャート: 判断 130"/>
        <xdr:cNvSpPr/>
      </xdr:nvSpPr>
      <xdr:spPr>
        <a:xfrm>
          <a:off x="1079500" y="9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547</xdr:rowOff>
    </xdr:from>
    <xdr:ext cx="534377" cy="259045"/>
    <xdr:sp macro="" textlink="">
      <xdr:nvSpPr>
        <xdr:cNvPr id="132" name="テキスト ボックス 131"/>
        <xdr:cNvSpPr txBox="1"/>
      </xdr:nvSpPr>
      <xdr:spPr>
        <a:xfrm>
          <a:off x="863111" y="97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109289</xdr:rowOff>
    </xdr:from>
    <xdr:to>
      <xdr:col>24</xdr:col>
      <xdr:colOff>114300</xdr:colOff>
      <xdr:row>53</xdr:row>
      <xdr:rowOff>39439</xdr:rowOff>
    </xdr:to>
    <xdr:sp macro="" textlink="">
      <xdr:nvSpPr>
        <xdr:cNvPr id="138" name="楕円 137"/>
        <xdr:cNvSpPr/>
      </xdr:nvSpPr>
      <xdr:spPr>
        <a:xfrm>
          <a:off x="4584700" y="90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87716</xdr:rowOff>
    </xdr:from>
    <xdr:ext cx="599010" cy="259045"/>
    <xdr:sp macro="" textlink="">
      <xdr:nvSpPr>
        <xdr:cNvPr id="139" name="総務費該当値テキスト"/>
        <xdr:cNvSpPr txBox="1"/>
      </xdr:nvSpPr>
      <xdr:spPr>
        <a:xfrm>
          <a:off x="4686300" y="900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26460</xdr:rowOff>
    </xdr:from>
    <xdr:to>
      <xdr:col>20</xdr:col>
      <xdr:colOff>38100</xdr:colOff>
      <xdr:row>59</xdr:row>
      <xdr:rowOff>128060</xdr:rowOff>
    </xdr:to>
    <xdr:sp macro="" textlink="">
      <xdr:nvSpPr>
        <xdr:cNvPr id="140" name="楕円 139"/>
        <xdr:cNvSpPr/>
      </xdr:nvSpPr>
      <xdr:spPr>
        <a:xfrm>
          <a:off x="3746500" y="10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119187</xdr:rowOff>
    </xdr:from>
    <xdr:ext cx="534377" cy="259045"/>
    <xdr:sp macro="" textlink="">
      <xdr:nvSpPr>
        <xdr:cNvPr id="141" name="テキスト ボックス 140"/>
        <xdr:cNvSpPr txBox="1"/>
      </xdr:nvSpPr>
      <xdr:spPr>
        <a:xfrm>
          <a:off x="3530111" y="102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7366</xdr:rowOff>
    </xdr:from>
    <xdr:to>
      <xdr:col>15</xdr:col>
      <xdr:colOff>101600</xdr:colOff>
      <xdr:row>59</xdr:row>
      <xdr:rowOff>108966</xdr:rowOff>
    </xdr:to>
    <xdr:sp macro="" textlink="">
      <xdr:nvSpPr>
        <xdr:cNvPr id="142" name="楕円 141"/>
        <xdr:cNvSpPr/>
      </xdr:nvSpPr>
      <xdr:spPr>
        <a:xfrm>
          <a:off x="2857500" y="101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100093</xdr:rowOff>
    </xdr:from>
    <xdr:ext cx="534377" cy="259045"/>
    <xdr:sp macro="" textlink="">
      <xdr:nvSpPr>
        <xdr:cNvPr id="143" name="テキスト ボックス 142"/>
        <xdr:cNvSpPr txBox="1"/>
      </xdr:nvSpPr>
      <xdr:spPr>
        <a:xfrm>
          <a:off x="2641111" y="102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36311</xdr:rowOff>
    </xdr:from>
    <xdr:to>
      <xdr:col>10</xdr:col>
      <xdr:colOff>165100</xdr:colOff>
      <xdr:row>59</xdr:row>
      <xdr:rowOff>137911</xdr:rowOff>
    </xdr:to>
    <xdr:sp macro="" textlink="">
      <xdr:nvSpPr>
        <xdr:cNvPr id="144" name="楕円 143"/>
        <xdr:cNvSpPr/>
      </xdr:nvSpPr>
      <xdr:spPr>
        <a:xfrm>
          <a:off x="1968500" y="101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129038</xdr:rowOff>
    </xdr:from>
    <xdr:ext cx="534377" cy="259045"/>
    <xdr:sp macro="" textlink="">
      <xdr:nvSpPr>
        <xdr:cNvPr id="145" name="テキスト ボックス 144"/>
        <xdr:cNvSpPr txBox="1"/>
      </xdr:nvSpPr>
      <xdr:spPr>
        <a:xfrm>
          <a:off x="1752111" y="102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44715</xdr:rowOff>
    </xdr:from>
    <xdr:to>
      <xdr:col>6</xdr:col>
      <xdr:colOff>38100</xdr:colOff>
      <xdr:row>59</xdr:row>
      <xdr:rowOff>146315</xdr:rowOff>
    </xdr:to>
    <xdr:sp macro="" textlink="">
      <xdr:nvSpPr>
        <xdr:cNvPr id="146" name="楕円 145"/>
        <xdr:cNvSpPr/>
      </xdr:nvSpPr>
      <xdr:spPr>
        <a:xfrm>
          <a:off x="1079500" y="101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137442</xdr:rowOff>
    </xdr:from>
    <xdr:ext cx="534377" cy="259045"/>
    <xdr:sp macro="" textlink="">
      <xdr:nvSpPr>
        <xdr:cNvPr id="147" name="テキスト ボックス 146"/>
        <xdr:cNvSpPr txBox="1"/>
      </xdr:nvSpPr>
      <xdr:spPr>
        <a:xfrm>
          <a:off x="863111" y="1025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114618</xdr:rowOff>
    </xdr:from>
    <xdr:to>
      <xdr:col>24</xdr:col>
      <xdr:colOff>63500</xdr:colOff>
      <xdr:row>73</xdr:row>
      <xdr:rowOff>157302</xdr:rowOff>
    </xdr:to>
    <xdr:cxnSp macro="">
      <xdr:nvCxnSpPr>
        <xdr:cNvPr id="177" name="直線コネクタ 176"/>
        <xdr:cNvCxnSpPr/>
      </xdr:nvCxnSpPr>
      <xdr:spPr>
        <a:xfrm flipV="1">
          <a:off x="3797300" y="12630468"/>
          <a:ext cx="8382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157302</xdr:rowOff>
    </xdr:from>
    <xdr:to>
      <xdr:col>19</xdr:col>
      <xdr:colOff>177800</xdr:colOff>
      <xdr:row>74</xdr:row>
      <xdr:rowOff>12192</xdr:rowOff>
    </xdr:to>
    <xdr:cxnSp macro="">
      <xdr:nvCxnSpPr>
        <xdr:cNvPr id="180" name="直線コネクタ 179"/>
        <xdr:cNvCxnSpPr/>
      </xdr:nvCxnSpPr>
      <xdr:spPr>
        <a:xfrm flipV="1">
          <a:off x="2908300" y="12673152"/>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1" name="フローチャート: 判断 180"/>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2" name="テキスト ボックス 181"/>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3239</xdr:rowOff>
    </xdr:from>
    <xdr:to>
      <xdr:col>15</xdr:col>
      <xdr:colOff>50800</xdr:colOff>
      <xdr:row>74</xdr:row>
      <xdr:rowOff>12192</xdr:rowOff>
    </xdr:to>
    <xdr:cxnSp macro="">
      <xdr:nvCxnSpPr>
        <xdr:cNvPr id="183" name="直線コネクタ 182"/>
        <xdr:cNvCxnSpPr/>
      </xdr:nvCxnSpPr>
      <xdr:spPr>
        <a:xfrm>
          <a:off x="2019300" y="1269053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4" name="フローチャート: 判断 183"/>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5" name="テキスト ボックス 184"/>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3239</xdr:rowOff>
    </xdr:from>
    <xdr:to>
      <xdr:col>10</xdr:col>
      <xdr:colOff>114300</xdr:colOff>
      <xdr:row>74</xdr:row>
      <xdr:rowOff>25298</xdr:rowOff>
    </xdr:to>
    <xdr:cxnSp macro="">
      <xdr:nvCxnSpPr>
        <xdr:cNvPr id="186" name="直線コネクタ 185"/>
        <xdr:cNvCxnSpPr/>
      </xdr:nvCxnSpPr>
      <xdr:spPr>
        <a:xfrm flipV="1">
          <a:off x="1130300" y="12690539"/>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7" name="フローチャート: 判断 186"/>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8" name="テキスト ボックス 187"/>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9" name="フローチャート: 判断 188"/>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90" name="テキスト ボックス 189"/>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63818</xdr:rowOff>
    </xdr:from>
    <xdr:to>
      <xdr:col>24</xdr:col>
      <xdr:colOff>114300</xdr:colOff>
      <xdr:row>73</xdr:row>
      <xdr:rowOff>165418</xdr:rowOff>
    </xdr:to>
    <xdr:sp macro="" textlink="">
      <xdr:nvSpPr>
        <xdr:cNvPr id="196" name="楕円 195"/>
        <xdr:cNvSpPr/>
      </xdr:nvSpPr>
      <xdr:spPr>
        <a:xfrm>
          <a:off x="4584700" y="1257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86695</xdr:rowOff>
    </xdr:from>
    <xdr:ext cx="599010" cy="259045"/>
    <xdr:sp macro="" textlink="">
      <xdr:nvSpPr>
        <xdr:cNvPr id="197" name="民生費該当値テキスト"/>
        <xdr:cNvSpPr txBox="1"/>
      </xdr:nvSpPr>
      <xdr:spPr>
        <a:xfrm>
          <a:off x="4686300" y="1243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106502</xdr:rowOff>
    </xdr:from>
    <xdr:to>
      <xdr:col>20</xdr:col>
      <xdr:colOff>38100</xdr:colOff>
      <xdr:row>74</xdr:row>
      <xdr:rowOff>36652</xdr:rowOff>
    </xdr:to>
    <xdr:sp macro="" textlink="">
      <xdr:nvSpPr>
        <xdr:cNvPr id="198" name="楕円 197"/>
        <xdr:cNvSpPr/>
      </xdr:nvSpPr>
      <xdr:spPr>
        <a:xfrm>
          <a:off x="3746500" y="126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53179</xdr:rowOff>
    </xdr:from>
    <xdr:ext cx="599010" cy="259045"/>
    <xdr:sp macro="" textlink="">
      <xdr:nvSpPr>
        <xdr:cNvPr id="199" name="テキスト ボックス 198"/>
        <xdr:cNvSpPr txBox="1"/>
      </xdr:nvSpPr>
      <xdr:spPr>
        <a:xfrm>
          <a:off x="3497795" y="1239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132842</xdr:rowOff>
    </xdr:from>
    <xdr:to>
      <xdr:col>15</xdr:col>
      <xdr:colOff>101600</xdr:colOff>
      <xdr:row>74</xdr:row>
      <xdr:rowOff>62992</xdr:rowOff>
    </xdr:to>
    <xdr:sp macro="" textlink="">
      <xdr:nvSpPr>
        <xdr:cNvPr id="200" name="楕円 199"/>
        <xdr:cNvSpPr/>
      </xdr:nvSpPr>
      <xdr:spPr>
        <a:xfrm>
          <a:off x="2857500" y="126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79519</xdr:rowOff>
    </xdr:from>
    <xdr:ext cx="599010" cy="259045"/>
    <xdr:sp macro="" textlink="">
      <xdr:nvSpPr>
        <xdr:cNvPr id="201" name="テキスト ボックス 200"/>
        <xdr:cNvSpPr txBox="1"/>
      </xdr:nvSpPr>
      <xdr:spPr>
        <a:xfrm>
          <a:off x="2608795" y="1242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123889</xdr:rowOff>
    </xdr:from>
    <xdr:to>
      <xdr:col>10</xdr:col>
      <xdr:colOff>165100</xdr:colOff>
      <xdr:row>74</xdr:row>
      <xdr:rowOff>54039</xdr:rowOff>
    </xdr:to>
    <xdr:sp macro="" textlink="">
      <xdr:nvSpPr>
        <xdr:cNvPr id="202" name="楕円 201"/>
        <xdr:cNvSpPr/>
      </xdr:nvSpPr>
      <xdr:spPr>
        <a:xfrm>
          <a:off x="1968500" y="126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70566</xdr:rowOff>
    </xdr:from>
    <xdr:ext cx="599010" cy="259045"/>
    <xdr:sp macro="" textlink="">
      <xdr:nvSpPr>
        <xdr:cNvPr id="203" name="テキスト ボックス 202"/>
        <xdr:cNvSpPr txBox="1"/>
      </xdr:nvSpPr>
      <xdr:spPr>
        <a:xfrm>
          <a:off x="1719795" y="124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145948</xdr:rowOff>
    </xdr:from>
    <xdr:to>
      <xdr:col>6</xdr:col>
      <xdr:colOff>38100</xdr:colOff>
      <xdr:row>74</xdr:row>
      <xdr:rowOff>76098</xdr:rowOff>
    </xdr:to>
    <xdr:sp macro="" textlink="">
      <xdr:nvSpPr>
        <xdr:cNvPr id="204" name="楕円 203"/>
        <xdr:cNvSpPr/>
      </xdr:nvSpPr>
      <xdr:spPr>
        <a:xfrm>
          <a:off x="1079500" y="12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92625</xdr:rowOff>
    </xdr:from>
    <xdr:ext cx="599010" cy="259045"/>
    <xdr:sp macro="" textlink="">
      <xdr:nvSpPr>
        <xdr:cNvPr id="205" name="テキスト ボックス 204"/>
        <xdr:cNvSpPr txBox="1"/>
      </xdr:nvSpPr>
      <xdr:spPr>
        <a:xfrm>
          <a:off x="830795" y="1243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105790</xdr:rowOff>
    </xdr:from>
    <xdr:to>
      <xdr:col>24</xdr:col>
      <xdr:colOff>63500</xdr:colOff>
      <xdr:row>96</xdr:row>
      <xdr:rowOff>11722</xdr:rowOff>
    </xdr:to>
    <xdr:cxnSp macro="">
      <xdr:nvCxnSpPr>
        <xdr:cNvPr id="235" name="直線コネクタ 234"/>
        <xdr:cNvCxnSpPr/>
      </xdr:nvCxnSpPr>
      <xdr:spPr>
        <a:xfrm flipV="1">
          <a:off x="3797300" y="16393540"/>
          <a:ext cx="838200" cy="7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11722</xdr:rowOff>
    </xdr:from>
    <xdr:to>
      <xdr:col>19</xdr:col>
      <xdr:colOff>177800</xdr:colOff>
      <xdr:row>96</xdr:row>
      <xdr:rowOff>24637</xdr:rowOff>
    </xdr:to>
    <xdr:cxnSp macro="">
      <xdr:nvCxnSpPr>
        <xdr:cNvPr id="238" name="直線コネクタ 237"/>
        <xdr:cNvCxnSpPr/>
      </xdr:nvCxnSpPr>
      <xdr:spPr>
        <a:xfrm flipV="1">
          <a:off x="2908300" y="16470922"/>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163537</xdr:rowOff>
    </xdr:from>
    <xdr:to>
      <xdr:col>20</xdr:col>
      <xdr:colOff>38100</xdr:colOff>
      <xdr:row>94</xdr:row>
      <xdr:rowOff>93687</xdr:rowOff>
    </xdr:to>
    <xdr:sp macro="" textlink="">
      <xdr:nvSpPr>
        <xdr:cNvPr id="239" name="フローチャート: 判断 238"/>
        <xdr:cNvSpPr/>
      </xdr:nvSpPr>
      <xdr:spPr>
        <a:xfrm>
          <a:off x="3746500" y="161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110214</xdr:rowOff>
    </xdr:from>
    <xdr:ext cx="534377" cy="259045"/>
    <xdr:sp macro="" textlink="">
      <xdr:nvSpPr>
        <xdr:cNvPr id="240" name="テキスト ボックス 239"/>
        <xdr:cNvSpPr txBox="1"/>
      </xdr:nvSpPr>
      <xdr:spPr>
        <a:xfrm>
          <a:off x="3530111" y="158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24637</xdr:rowOff>
    </xdr:from>
    <xdr:to>
      <xdr:col>15</xdr:col>
      <xdr:colOff>50800</xdr:colOff>
      <xdr:row>96</xdr:row>
      <xdr:rowOff>61937</xdr:rowOff>
    </xdr:to>
    <xdr:cxnSp macro="">
      <xdr:nvCxnSpPr>
        <xdr:cNvPr id="241" name="直線コネクタ 240"/>
        <xdr:cNvCxnSpPr/>
      </xdr:nvCxnSpPr>
      <xdr:spPr>
        <a:xfrm flipV="1">
          <a:off x="2019300" y="1648383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56362</xdr:rowOff>
    </xdr:from>
    <xdr:to>
      <xdr:col>15</xdr:col>
      <xdr:colOff>101600</xdr:colOff>
      <xdr:row>93</xdr:row>
      <xdr:rowOff>157962</xdr:rowOff>
    </xdr:to>
    <xdr:sp macro="" textlink="">
      <xdr:nvSpPr>
        <xdr:cNvPr id="242" name="フローチャート: 判断 241"/>
        <xdr:cNvSpPr/>
      </xdr:nvSpPr>
      <xdr:spPr>
        <a:xfrm>
          <a:off x="2857500" y="1600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3039</xdr:rowOff>
    </xdr:from>
    <xdr:ext cx="534377" cy="259045"/>
    <xdr:sp macro="" textlink="">
      <xdr:nvSpPr>
        <xdr:cNvPr id="243" name="テキスト ボックス 242"/>
        <xdr:cNvSpPr txBox="1"/>
      </xdr:nvSpPr>
      <xdr:spPr>
        <a:xfrm>
          <a:off x="2641111" y="157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61937</xdr:rowOff>
    </xdr:from>
    <xdr:to>
      <xdr:col>10</xdr:col>
      <xdr:colOff>114300</xdr:colOff>
      <xdr:row>96</xdr:row>
      <xdr:rowOff>73292</xdr:rowOff>
    </xdr:to>
    <xdr:cxnSp macro="">
      <xdr:nvCxnSpPr>
        <xdr:cNvPr id="244" name="直線コネクタ 243"/>
        <xdr:cNvCxnSpPr/>
      </xdr:nvCxnSpPr>
      <xdr:spPr>
        <a:xfrm flipV="1">
          <a:off x="1130300" y="16521137"/>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141136</xdr:rowOff>
    </xdr:from>
    <xdr:to>
      <xdr:col>10</xdr:col>
      <xdr:colOff>165100</xdr:colOff>
      <xdr:row>94</xdr:row>
      <xdr:rowOff>71286</xdr:rowOff>
    </xdr:to>
    <xdr:sp macro="" textlink="">
      <xdr:nvSpPr>
        <xdr:cNvPr id="245" name="フローチャート: 判断 244"/>
        <xdr:cNvSpPr/>
      </xdr:nvSpPr>
      <xdr:spPr>
        <a:xfrm>
          <a:off x="1968500" y="160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87813</xdr:rowOff>
    </xdr:from>
    <xdr:ext cx="534377" cy="259045"/>
    <xdr:sp macro="" textlink="">
      <xdr:nvSpPr>
        <xdr:cNvPr id="246" name="テキスト ボックス 245"/>
        <xdr:cNvSpPr txBox="1"/>
      </xdr:nvSpPr>
      <xdr:spPr>
        <a:xfrm>
          <a:off x="1752111" y="158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151879</xdr:rowOff>
    </xdr:from>
    <xdr:to>
      <xdr:col>6</xdr:col>
      <xdr:colOff>38100</xdr:colOff>
      <xdr:row>94</xdr:row>
      <xdr:rowOff>82029</xdr:rowOff>
    </xdr:to>
    <xdr:sp macro="" textlink="">
      <xdr:nvSpPr>
        <xdr:cNvPr id="247" name="フローチャート: 判断 246"/>
        <xdr:cNvSpPr/>
      </xdr:nvSpPr>
      <xdr:spPr>
        <a:xfrm>
          <a:off x="1079500" y="160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98556</xdr:rowOff>
    </xdr:from>
    <xdr:ext cx="534377" cy="259045"/>
    <xdr:sp macro="" textlink="">
      <xdr:nvSpPr>
        <xdr:cNvPr id="248" name="テキスト ボックス 247"/>
        <xdr:cNvSpPr txBox="1"/>
      </xdr:nvSpPr>
      <xdr:spPr>
        <a:xfrm>
          <a:off x="863111" y="15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54990</xdr:rowOff>
    </xdr:from>
    <xdr:to>
      <xdr:col>24</xdr:col>
      <xdr:colOff>114300</xdr:colOff>
      <xdr:row>95</xdr:row>
      <xdr:rowOff>156590</xdr:rowOff>
    </xdr:to>
    <xdr:sp macro="" textlink="">
      <xdr:nvSpPr>
        <xdr:cNvPr id="254" name="楕円 253"/>
        <xdr:cNvSpPr/>
      </xdr:nvSpPr>
      <xdr:spPr>
        <a:xfrm>
          <a:off x="4584700" y="163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33417</xdr:rowOff>
    </xdr:from>
    <xdr:ext cx="534377" cy="259045"/>
    <xdr:sp macro="" textlink="">
      <xdr:nvSpPr>
        <xdr:cNvPr id="255" name="衛生費該当値テキスト"/>
        <xdr:cNvSpPr txBox="1"/>
      </xdr:nvSpPr>
      <xdr:spPr>
        <a:xfrm>
          <a:off x="4686300" y="163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132372</xdr:rowOff>
    </xdr:from>
    <xdr:to>
      <xdr:col>20</xdr:col>
      <xdr:colOff>38100</xdr:colOff>
      <xdr:row>96</xdr:row>
      <xdr:rowOff>62522</xdr:rowOff>
    </xdr:to>
    <xdr:sp macro="" textlink="">
      <xdr:nvSpPr>
        <xdr:cNvPr id="256" name="楕円 255"/>
        <xdr:cNvSpPr/>
      </xdr:nvSpPr>
      <xdr:spPr>
        <a:xfrm>
          <a:off x="3746500" y="164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53649</xdr:rowOff>
    </xdr:from>
    <xdr:ext cx="534377" cy="259045"/>
    <xdr:sp macro="" textlink="">
      <xdr:nvSpPr>
        <xdr:cNvPr id="257" name="テキスト ボックス 256"/>
        <xdr:cNvSpPr txBox="1"/>
      </xdr:nvSpPr>
      <xdr:spPr>
        <a:xfrm>
          <a:off x="3530111" y="165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145287</xdr:rowOff>
    </xdr:from>
    <xdr:to>
      <xdr:col>15</xdr:col>
      <xdr:colOff>101600</xdr:colOff>
      <xdr:row>96</xdr:row>
      <xdr:rowOff>75437</xdr:rowOff>
    </xdr:to>
    <xdr:sp macro="" textlink="">
      <xdr:nvSpPr>
        <xdr:cNvPr id="258" name="楕円 257"/>
        <xdr:cNvSpPr/>
      </xdr:nvSpPr>
      <xdr:spPr>
        <a:xfrm>
          <a:off x="2857500" y="164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66564</xdr:rowOff>
    </xdr:from>
    <xdr:ext cx="534377" cy="259045"/>
    <xdr:sp macro="" textlink="">
      <xdr:nvSpPr>
        <xdr:cNvPr id="259" name="テキスト ボックス 258"/>
        <xdr:cNvSpPr txBox="1"/>
      </xdr:nvSpPr>
      <xdr:spPr>
        <a:xfrm>
          <a:off x="2641111" y="1652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11137</xdr:rowOff>
    </xdr:from>
    <xdr:to>
      <xdr:col>10</xdr:col>
      <xdr:colOff>165100</xdr:colOff>
      <xdr:row>96</xdr:row>
      <xdr:rowOff>112737</xdr:rowOff>
    </xdr:to>
    <xdr:sp macro="" textlink="">
      <xdr:nvSpPr>
        <xdr:cNvPr id="260" name="楕円 259"/>
        <xdr:cNvSpPr/>
      </xdr:nvSpPr>
      <xdr:spPr>
        <a:xfrm>
          <a:off x="1968500" y="164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103864</xdr:rowOff>
    </xdr:from>
    <xdr:ext cx="534377" cy="259045"/>
    <xdr:sp macro="" textlink="">
      <xdr:nvSpPr>
        <xdr:cNvPr id="261" name="テキスト ボックス 260"/>
        <xdr:cNvSpPr txBox="1"/>
      </xdr:nvSpPr>
      <xdr:spPr>
        <a:xfrm>
          <a:off x="1752111" y="165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22492</xdr:rowOff>
    </xdr:from>
    <xdr:to>
      <xdr:col>6</xdr:col>
      <xdr:colOff>38100</xdr:colOff>
      <xdr:row>96</xdr:row>
      <xdr:rowOff>124092</xdr:rowOff>
    </xdr:to>
    <xdr:sp macro="" textlink="">
      <xdr:nvSpPr>
        <xdr:cNvPr id="262" name="楕円 261"/>
        <xdr:cNvSpPr/>
      </xdr:nvSpPr>
      <xdr:spPr>
        <a:xfrm>
          <a:off x="1079500" y="164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115219</xdr:rowOff>
    </xdr:from>
    <xdr:ext cx="534377" cy="259045"/>
    <xdr:sp macro="" textlink="">
      <xdr:nvSpPr>
        <xdr:cNvPr id="263" name="テキスト ボックス 262"/>
        <xdr:cNvSpPr txBox="1"/>
      </xdr:nvSpPr>
      <xdr:spPr>
        <a:xfrm>
          <a:off x="863111" y="165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12446</xdr:rowOff>
    </xdr:from>
    <xdr:to>
      <xdr:col>55</xdr:col>
      <xdr:colOff>0</xdr:colOff>
      <xdr:row>33</xdr:row>
      <xdr:rowOff>77978</xdr:rowOff>
    </xdr:to>
    <xdr:cxnSp macro="">
      <xdr:nvCxnSpPr>
        <xdr:cNvPr id="292" name="直線コネクタ 291"/>
        <xdr:cNvCxnSpPr/>
      </xdr:nvCxnSpPr>
      <xdr:spPr>
        <a:xfrm flipV="1">
          <a:off x="9639300" y="5670296"/>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77978</xdr:rowOff>
    </xdr:from>
    <xdr:to>
      <xdr:col>50</xdr:col>
      <xdr:colOff>114300</xdr:colOff>
      <xdr:row>33</xdr:row>
      <xdr:rowOff>115697</xdr:rowOff>
    </xdr:to>
    <xdr:cxnSp macro="">
      <xdr:nvCxnSpPr>
        <xdr:cNvPr id="295" name="直線コネクタ 294"/>
        <xdr:cNvCxnSpPr/>
      </xdr:nvCxnSpPr>
      <xdr:spPr>
        <a:xfrm flipV="1">
          <a:off x="8750300" y="57358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29083</xdr:rowOff>
    </xdr:from>
    <xdr:to>
      <xdr:col>50</xdr:col>
      <xdr:colOff>165100</xdr:colOff>
      <xdr:row>37</xdr:row>
      <xdr:rowOff>130683</xdr:rowOff>
    </xdr:to>
    <xdr:sp macro="" textlink="">
      <xdr:nvSpPr>
        <xdr:cNvPr id="296" name="フローチャート: 判断 295"/>
        <xdr:cNvSpPr/>
      </xdr:nvSpPr>
      <xdr:spPr>
        <a:xfrm>
          <a:off x="9588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121810</xdr:rowOff>
    </xdr:from>
    <xdr:ext cx="378565" cy="259045"/>
    <xdr:sp macro="" textlink="">
      <xdr:nvSpPr>
        <xdr:cNvPr id="297" name="テキスト ボックス 296"/>
        <xdr:cNvSpPr txBox="1"/>
      </xdr:nvSpPr>
      <xdr:spPr>
        <a:xfrm>
          <a:off x="9450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39878</xdr:rowOff>
    </xdr:from>
    <xdr:to>
      <xdr:col>45</xdr:col>
      <xdr:colOff>177800</xdr:colOff>
      <xdr:row>33</xdr:row>
      <xdr:rowOff>115697</xdr:rowOff>
    </xdr:to>
    <xdr:cxnSp macro="">
      <xdr:nvCxnSpPr>
        <xdr:cNvPr id="298" name="直線コネクタ 297"/>
        <xdr:cNvCxnSpPr/>
      </xdr:nvCxnSpPr>
      <xdr:spPr>
        <a:xfrm>
          <a:off x="7861300" y="5697728"/>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19939</xdr:rowOff>
    </xdr:from>
    <xdr:to>
      <xdr:col>46</xdr:col>
      <xdr:colOff>38100</xdr:colOff>
      <xdr:row>37</xdr:row>
      <xdr:rowOff>121539</xdr:rowOff>
    </xdr:to>
    <xdr:sp macro="" textlink="">
      <xdr:nvSpPr>
        <xdr:cNvPr id="299" name="フローチャート: 判断 298"/>
        <xdr:cNvSpPr/>
      </xdr:nvSpPr>
      <xdr:spPr>
        <a:xfrm>
          <a:off x="8699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112666</xdr:rowOff>
    </xdr:from>
    <xdr:ext cx="378565" cy="259045"/>
    <xdr:sp macro="" textlink="">
      <xdr:nvSpPr>
        <xdr:cNvPr id="300" name="テキスト ボックス 299"/>
        <xdr:cNvSpPr txBox="1"/>
      </xdr:nvSpPr>
      <xdr:spPr>
        <a:xfrm>
          <a:off x="8561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39878</xdr:rowOff>
    </xdr:from>
    <xdr:to>
      <xdr:col>41</xdr:col>
      <xdr:colOff>50800</xdr:colOff>
      <xdr:row>33</xdr:row>
      <xdr:rowOff>69596</xdr:rowOff>
    </xdr:to>
    <xdr:cxnSp macro="">
      <xdr:nvCxnSpPr>
        <xdr:cNvPr id="301" name="直線コネクタ 300"/>
        <xdr:cNvCxnSpPr/>
      </xdr:nvCxnSpPr>
      <xdr:spPr>
        <a:xfrm flipV="1">
          <a:off x="6972300" y="56977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145288</xdr:rowOff>
    </xdr:from>
    <xdr:to>
      <xdr:col>41</xdr:col>
      <xdr:colOff>101600</xdr:colOff>
      <xdr:row>37</xdr:row>
      <xdr:rowOff>75438</xdr:rowOff>
    </xdr:to>
    <xdr:sp macro="" textlink="">
      <xdr:nvSpPr>
        <xdr:cNvPr id="302" name="フローチャート: 判断 301"/>
        <xdr:cNvSpPr/>
      </xdr:nvSpPr>
      <xdr:spPr>
        <a:xfrm>
          <a:off x="7810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66565</xdr:rowOff>
    </xdr:from>
    <xdr:ext cx="378565" cy="259045"/>
    <xdr:sp macro="" textlink="">
      <xdr:nvSpPr>
        <xdr:cNvPr id="303" name="テキスト ボックス 302"/>
        <xdr:cNvSpPr txBox="1"/>
      </xdr:nvSpPr>
      <xdr:spPr>
        <a:xfrm>
          <a:off x="7672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163957</xdr:rowOff>
    </xdr:from>
    <xdr:to>
      <xdr:col>36</xdr:col>
      <xdr:colOff>165100</xdr:colOff>
      <xdr:row>37</xdr:row>
      <xdr:rowOff>94107</xdr:rowOff>
    </xdr:to>
    <xdr:sp macro="" textlink="">
      <xdr:nvSpPr>
        <xdr:cNvPr id="304" name="フローチャート: 判断 303"/>
        <xdr:cNvSpPr/>
      </xdr:nvSpPr>
      <xdr:spPr>
        <a:xfrm>
          <a:off x="6921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85234</xdr:rowOff>
    </xdr:from>
    <xdr:ext cx="378565" cy="259045"/>
    <xdr:sp macro="" textlink="">
      <xdr:nvSpPr>
        <xdr:cNvPr id="305" name="テキスト ボックス 304"/>
        <xdr:cNvSpPr txBox="1"/>
      </xdr:nvSpPr>
      <xdr:spPr>
        <a:xfrm>
          <a:off x="6783017" y="64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133096</xdr:rowOff>
    </xdr:from>
    <xdr:to>
      <xdr:col>55</xdr:col>
      <xdr:colOff>50800</xdr:colOff>
      <xdr:row>33</xdr:row>
      <xdr:rowOff>63246</xdr:rowOff>
    </xdr:to>
    <xdr:sp macro="" textlink="">
      <xdr:nvSpPr>
        <xdr:cNvPr id="311" name="楕円 310"/>
        <xdr:cNvSpPr/>
      </xdr:nvSpPr>
      <xdr:spPr>
        <a:xfrm>
          <a:off x="10426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155973</xdr:rowOff>
    </xdr:from>
    <xdr:ext cx="469744" cy="259045"/>
    <xdr:sp macro="" textlink="">
      <xdr:nvSpPr>
        <xdr:cNvPr id="312" name="労働費該当値テキスト"/>
        <xdr:cNvSpPr txBox="1"/>
      </xdr:nvSpPr>
      <xdr:spPr>
        <a:xfrm>
          <a:off x="10528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27178</xdr:rowOff>
    </xdr:from>
    <xdr:to>
      <xdr:col>50</xdr:col>
      <xdr:colOff>165100</xdr:colOff>
      <xdr:row>33</xdr:row>
      <xdr:rowOff>128778</xdr:rowOff>
    </xdr:to>
    <xdr:sp macro="" textlink="">
      <xdr:nvSpPr>
        <xdr:cNvPr id="313" name="楕円 312"/>
        <xdr:cNvSpPr/>
      </xdr:nvSpPr>
      <xdr:spPr>
        <a:xfrm>
          <a:off x="9588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145305</xdr:rowOff>
    </xdr:from>
    <xdr:ext cx="469744" cy="259045"/>
    <xdr:sp macro="" textlink="">
      <xdr:nvSpPr>
        <xdr:cNvPr id="314" name="テキスト ボックス 313"/>
        <xdr:cNvSpPr txBox="1"/>
      </xdr:nvSpPr>
      <xdr:spPr>
        <a:xfrm>
          <a:off x="9404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64897</xdr:rowOff>
    </xdr:from>
    <xdr:to>
      <xdr:col>46</xdr:col>
      <xdr:colOff>38100</xdr:colOff>
      <xdr:row>33</xdr:row>
      <xdr:rowOff>166497</xdr:rowOff>
    </xdr:to>
    <xdr:sp macro="" textlink="">
      <xdr:nvSpPr>
        <xdr:cNvPr id="315" name="楕円 314"/>
        <xdr:cNvSpPr/>
      </xdr:nvSpPr>
      <xdr:spPr>
        <a:xfrm>
          <a:off x="86995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11574</xdr:rowOff>
    </xdr:from>
    <xdr:ext cx="469744" cy="259045"/>
    <xdr:sp macro="" textlink="">
      <xdr:nvSpPr>
        <xdr:cNvPr id="316" name="テキスト ボックス 315"/>
        <xdr:cNvSpPr txBox="1"/>
      </xdr:nvSpPr>
      <xdr:spPr>
        <a:xfrm>
          <a:off x="8515428" y="54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160528</xdr:rowOff>
    </xdr:from>
    <xdr:to>
      <xdr:col>41</xdr:col>
      <xdr:colOff>101600</xdr:colOff>
      <xdr:row>33</xdr:row>
      <xdr:rowOff>90678</xdr:rowOff>
    </xdr:to>
    <xdr:sp macro="" textlink="">
      <xdr:nvSpPr>
        <xdr:cNvPr id="317" name="楕円 316"/>
        <xdr:cNvSpPr/>
      </xdr:nvSpPr>
      <xdr:spPr>
        <a:xfrm>
          <a:off x="78105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107205</xdr:rowOff>
    </xdr:from>
    <xdr:ext cx="469744" cy="259045"/>
    <xdr:sp macro="" textlink="">
      <xdr:nvSpPr>
        <xdr:cNvPr id="318" name="テキスト ボックス 317"/>
        <xdr:cNvSpPr txBox="1"/>
      </xdr:nvSpPr>
      <xdr:spPr>
        <a:xfrm>
          <a:off x="7626428" y="54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18796</xdr:rowOff>
    </xdr:from>
    <xdr:to>
      <xdr:col>36</xdr:col>
      <xdr:colOff>165100</xdr:colOff>
      <xdr:row>33</xdr:row>
      <xdr:rowOff>120396</xdr:rowOff>
    </xdr:to>
    <xdr:sp macro="" textlink="">
      <xdr:nvSpPr>
        <xdr:cNvPr id="319" name="楕円 318"/>
        <xdr:cNvSpPr/>
      </xdr:nvSpPr>
      <xdr:spPr>
        <a:xfrm>
          <a:off x="6921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136923</xdr:rowOff>
    </xdr:from>
    <xdr:ext cx="469744" cy="259045"/>
    <xdr:sp macro="" textlink="">
      <xdr:nvSpPr>
        <xdr:cNvPr id="320" name="テキスト ボックス 319"/>
        <xdr:cNvSpPr txBox="1"/>
      </xdr:nvSpPr>
      <xdr:spPr>
        <a:xfrm>
          <a:off x="6737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140386</xdr:rowOff>
    </xdr:from>
    <xdr:to>
      <xdr:col>55</xdr:col>
      <xdr:colOff>0</xdr:colOff>
      <xdr:row>58</xdr:row>
      <xdr:rowOff>165608</xdr:rowOff>
    </xdr:to>
    <xdr:cxnSp macro="">
      <xdr:nvCxnSpPr>
        <xdr:cNvPr id="349" name="直線コネクタ 348"/>
        <xdr:cNvCxnSpPr/>
      </xdr:nvCxnSpPr>
      <xdr:spPr>
        <a:xfrm>
          <a:off x="9639300" y="10084486"/>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136728</xdr:rowOff>
    </xdr:from>
    <xdr:to>
      <xdr:col>50</xdr:col>
      <xdr:colOff>114300</xdr:colOff>
      <xdr:row>58</xdr:row>
      <xdr:rowOff>140386</xdr:rowOff>
    </xdr:to>
    <xdr:cxnSp macro="">
      <xdr:nvCxnSpPr>
        <xdr:cNvPr id="352" name="直線コネクタ 351"/>
        <xdr:cNvCxnSpPr/>
      </xdr:nvCxnSpPr>
      <xdr:spPr>
        <a:xfrm>
          <a:off x="8750300" y="1008082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36550</xdr:rowOff>
    </xdr:from>
    <xdr:to>
      <xdr:col>50</xdr:col>
      <xdr:colOff>165100</xdr:colOff>
      <xdr:row>57</xdr:row>
      <xdr:rowOff>138150</xdr:rowOff>
    </xdr:to>
    <xdr:sp macro="" textlink="">
      <xdr:nvSpPr>
        <xdr:cNvPr id="353" name="フローチャート: 判断 352"/>
        <xdr:cNvSpPr/>
      </xdr:nvSpPr>
      <xdr:spPr>
        <a:xfrm>
          <a:off x="9588500" y="98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154677</xdr:rowOff>
    </xdr:from>
    <xdr:ext cx="469744" cy="259045"/>
    <xdr:sp macro="" textlink="">
      <xdr:nvSpPr>
        <xdr:cNvPr id="354" name="テキスト ボックス 353"/>
        <xdr:cNvSpPr txBox="1"/>
      </xdr:nvSpPr>
      <xdr:spPr>
        <a:xfrm>
          <a:off x="9404428" y="95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136728</xdr:rowOff>
    </xdr:from>
    <xdr:to>
      <xdr:col>45</xdr:col>
      <xdr:colOff>177800</xdr:colOff>
      <xdr:row>58</xdr:row>
      <xdr:rowOff>152121</xdr:rowOff>
    </xdr:to>
    <xdr:cxnSp macro="">
      <xdr:nvCxnSpPr>
        <xdr:cNvPr id="355" name="直線コネクタ 354"/>
        <xdr:cNvCxnSpPr/>
      </xdr:nvCxnSpPr>
      <xdr:spPr>
        <a:xfrm flipV="1">
          <a:off x="7861300" y="1008082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33731</xdr:rowOff>
    </xdr:from>
    <xdr:to>
      <xdr:col>46</xdr:col>
      <xdr:colOff>38100</xdr:colOff>
      <xdr:row>57</xdr:row>
      <xdr:rowOff>135331</xdr:rowOff>
    </xdr:to>
    <xdr:sp macro="" textlink="">
      <xdr:nvSpPr>
        <xdr:cNvPr id="356" name="フローチャート: 判断 355"/>
        <xdr:cNvSpPr/>
      </xdr:nvSpPr>
      <xdr:spPr>
        <a:xfrm>
          <a:off x="8699500" y="980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151858</xdr:rowOff>
    </xdr:from>
    <xdr:ext cx="469744" cy="259045"/>
    <xdr:sp macro="" textlink="">
      <xdr:nvSpPr>
        <xdr:cNvPr id="357" name="テキスト ボックス 356"/>
        <xdr:cNvSpPr txBox="1"/>
      </xdr:nvSpPr>
      <xdr:spPr>
        <a:xfrm>
          <a:off x="8515428" y="958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152121</xdr:rowOff>
    </xdr:from>
    <xdr:to>
      <xdr:col>41</xdr:col>
      <xdr:colOff>50800</xdr:colOff>
      <xdr:row>59</xdr:row>
      <xdr:rowOff>4064</xdr:rowOff>
    </xdr:to>
    <xdr:cxnSp macro="">
      <xdr:nvCxnSpPr>
        <xdr:cNvPr id="358" name="直線コネクタ 357"/>
        <xdr:cNvCxnSpPr/>
      </xdr:nvCxnSpPr>
      <xdr:spPr>
        <a:xfrm flipV="1">
          <a:off x="6972300" y="10096221"/>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432</xdr:rowOff>
    </xdr:from>
    <xdr:to>
      <xdr:col>41</xdr:col>
      <xdr:colOff>101600</xdr:colOff>
      <xdr:row>57</xdr:row>
      <xdr:rowOff>102032</xdr:rowOff>
    </xdr:to>
    <xdr:sp macro="" textlink="">
      <xdr:nvSpPr>
        <xdr:cNvPr id="359" name="フローチャート: 判断 358"/>
        <xdr:cNvSpPr/>
      </xdr:nvSpPr>
      <xdr:spPr>
        <a:xfrm>
          <a:off x="78105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118559</xdr:rowOff>
    </xdr:from>
    <xdr:ext cx="469744" cy="259045"/>
    <xdr:sp macro="" textlink="">
      <xdr:nvSpPr>
        <xdr:cNvPr id="360" name="テキスト ボックス 359"/>
        <xdr:cNvSpPr txBox="1"/>
      </xdr:nvSpPr>
      <xdr:spPr>
        <a:xfrm>
          <a:off x="7626428" y="954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32436</xdr:rowOff>
    </xdr:from>
    <xdr:to>
      <xdr:col>36</xdr:col>
      <xdr:colOff>165100</xdr:colOff>
      <xdr:row>57</xdr:row>
      <xdr:rowOff>134036</xdr:rowOff>
    </xdr:to>
    <xdr:sp macro="" textlink="">
      <xdr:nvSpPr>
        <xdr:cNvPr id="361" name="フローチャート: 判断 360"/>
        <xdr:cNvSpPr/>
      </xdr:nvSpPr>
      <xdr:spPr>
        <a:xfrm>
          <a:off x="6921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150563</xdr:rowOff>
    </xdr:from>
    <xdr:ext cx="469744" cy="259045"/>
    <xdr:sp macro="" textlink="">
      <xdr:nvSpPr>
        <xdr:cNvPr id="362" name="テキスト ボックス 361"/>
        <xdr:cNvSpPr txBox="1"/>
      </xdr:nvSpPr>
      <xdr:spPr>
        <a:xfrm>
          <a:off x="6737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114808</xdr:rowOff>
    </xdr:from>
    <xdr:to>
      <xdr:col>55</xdr:col>
      <xdr:colOff>50800</xdr:colOff>
      <xdr:row>59</xdr:row>
      <xdr:rowOff>44958</xdr:rowOff>
    </xdr:to>
    <xdr:sp macro="" textlink="">
      <xdr:nvSpPr>
        <xdr:cNvPr id="368" name="楕円 367"/>
        <xdr:cNvSpPr/>
      </xdr:nvSpPr>
      <xdr:spPr>
        <a:xfrm>
          <a:off x="104267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29735</xdr:rowOff>
    </xdr:from>
    <xdr:ext cx="378565" cy="259045"/>
    <xdr:sp macro="" textlink="">
      <xdr:nvSpPr>
        <xdr:cNvPr id="369" name="農林水産業費該当値テキスト"/>
        <xdr:cNvSpPr txBox="1"/>
      </xdr:nvSpPr>
      <xdr:spPr>
        <a:xfrm>
          <a:off x="10528300" y="997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89586</xdr:rowOff>
    </xdr:from>
    <xdr:to>
      <xdr:col>50</xdr:col>
      <xdr:colOff>165100</xdr:colOff>
      <xdr:row>59</xdr:row>
      <xdr:rowOff>19736</xdr:rowOff>
    </xdr:to>
    <xdr:sp macro="" textlink="">
      <xdr:nvSpPr>
        <xdr:cNvPr id="370" name="楕円 369"/>
        <xdr:cNvSpPr/>
      </xdr:nvSpPr>
      <xdr:spPr>
        <a:xfrm>
          <a:off x="9588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10863</xdr:rowOff>
    </xdr:from>
    <xdr:ext cx="378565" cy="259045"/>
    <xdr:sp macro="" textlink="">
      <xdr:nvSpPr>
        <xdr:cNvPr id="371" name="テキスト ボックス 370"/>
        <xdr:cNvSpPr txBox="1"/>
      </xdr:nvSpPr>
      <xdr:spPr>
        <a:xfrm>
          <a:off x="9450017" y="101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85928</xdr:rowOff>
    </xdr:from>
    <xdr:to>
      <xdr:col>46</xdr:col>
      <xdr:colOff>38100</xdr:colOff>
      <xdr:row>59</xdr:row>
      <xdr:rowOff>16078</xdr:rowOff>
    </xdr:to>
    <xdr:sp macro="" textlink="">
      <xdr:nvSpPr>
        <xdr:cNvPr id="372" name="楕円 371"/>
        <xdr:cNvSpPr/>
      </xdr:nvSpPr>
      <xdr:spPr>
        <a:xfrm>
          <a:off x="8699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7205</xdr:rowOff>
    </xdr:from>
    <xdr:ext cx="469744" cy="259045"/>
    <xdr:sp macro="" textlink="">
      <xdr:nvSpPr>
        <xdr:cNvPr id="373" name="テキスト ボックス 372"/>
        <xdr:cNvSpPr txBox="1"/>
      </xdr:nvSpPr>
      <xdr:spPr>
        <a:xfrm>
          <a:off x="8515428" y="1012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101321</xdr:rowOff>
    </xdr:from>
    <xdr:to>
      <xdr:col>41</xdr:col>
      <xdr:colOff>101600</xdr:colOff>
      <xdr:row>59</xdr:row>
      <xdr:rowOff>31471</xdr:rowOff>
    </xdr:to>
    <xdr:sp macro="" textlink="">
      <xdr:nvSpPr>
        <xdr:cNvPr id="374" name="楕円 373"/>
        <xdr:cNvSpPr/>
      </xdr:nvSpPr>
      <xdr:spPr>
        <a:xfrm>
          <a:off x="78105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22598</xdr:rowOff>
    </xdr:from>
    <xdr:ext cx="378565" cy="259045"/>
    <xdr:sp macro="" textlink="">
      <xdr:nvSpPr>
        <xdr:cNvPr id="375" name="テキスト ボックス 374"/>
        <xdr:cNvSpPr txBox="1"/>
      </xdr:nvSpPr>
      <xdr:spPr>
        <a:xfrm>
          <a:off x="7672017" y="101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124714</xdr:rowOff>
    </xdr:from>
    <xdr:to>
      <xdr:col>36</xdr:col>
      <xdr:colOff>165100</xdr:colOff>
      <xdr:row>59</xdr:row>
      <xdr:rowOff>54864</xdr:rowOff>
    </xdr:to>
    <xdr:sp macro="" textlink="">
      <xdr:nvSpPr>
        <xdr:cNvPr id="376" name="楕円 375"/>
        <xdr:cNvSpPr/>
      </xdr:nvSpPr>
      <xdr:spPr>
        <a:xfrm>
          <a:off x="6921500" y="100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45991</xdr:rowOff>
    </xdr:from>
    <xdr:ext cx="378565" cy="259045"/>
    <xdr:sp macro="" textlink="">
      <xdr:nvSpPr>
        <xdr:cNvPr id="377" name="テキスト ボックス 376"/>
        <xdr:cNvSpPr txBox="1"/>
      </xdr:nvSpPr>
      <xdr:spPr>
        <a:xfrm>
          <a:off x="6783017" y="1016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114630</xdr:rowOff>
    </xdr:from>
    <xdr:to>
      <xdr:col>55</xdr:col>
      <xdr:colOff>0</xdr:colOff>
      <xdr:row>79</xdr:row>
      <xdr:rowOff>14008</xdr:rowOff>
    </xdr:to>
    <xdr:cxnSp macro="">
      <xdr:nvCxnSpPr>
        <xdr:cNvPr id="406" name="直線コネクタ 405"/>
        <xdr:cNvCxnSpPr/>
      </xdr:nvCxnSpPr>
      <xdr:spPr>
        <a:xfrm flipV="1">
          <a:off x="9639300" y="13487730"/>
          <a:ext cx="8382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14008</xdr:rowOff>
    </xdr:from>
    <xdr:to>
      <xdr:col>50</xdr:col>
      <xdr:colOff>114300</xdr:colOff>
      <xdr:row>79</xdr:row>
      <xdr:rowOff>14123</xdr:rowOff>
    </xdr:to>
    <xdr:cxnSp macro="">
      <xdr:nvCxnSpPr>
        <xdr:cNvPr id="409" name="直線コネクタ 408"/>
        <xdr:cNvCxnSpPr/>
      </xdr:nvCxnSpPr>
      <xdr:spPr>
        <a:xfrm flipV="1">
          <a:off x="8750300" y="1355855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68974</xdr:rowOff>
    </xdr:from>
    <xdr:to>
      <xdr:col>50</xdr:col>
      <xdr:colOff>165100</xdr:colOff>
      <xdr:row>77</xdr:row>
      <xdr:rowOff>170574</xdr:rowOff>
    </xdr:to>
    <xdr:sp macro="" textlink="">
      <xdr:nvSpPr>
        <xdr:cNvPr id="410" name="フローチャート: 判断 409"/>
        <xdr:cNvSpPr/>
      </xdr:nvSpPr>
      <xdr:spPr>
        <a:xfrm>
          <a:off x="9588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15651</xdr:rowOff>
    </xdr:from>
    <xdr:ext cx="469744" cy="259045"/>
    <xdr:sp macro="" textlink="">
      <xdr:nvSpPr>
        <xdr:cNvPr id="411" name="テキスト ボックス 410"/>
        <xdr:cNvSpPr txBox="1"/>
      </xdr:nvSpPr>
      <xdr:spPr>
        <a:xfrm>
          <a:off x="9404428" y="130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13512</xdr:rowOff>
    </xdr:from>
    <xdr:to>
      <xdr:col>45</xdr:col>
      <xdr:colOff>177800</xdr:colOff>
      <xdr:row>79</xdr:row>
      <xdr:rowOff>14123</xdr:rowOff>
    </xdr:to>
    <xdr:cxnSp macro="">
      <xdr:nvCxnSpPr>
        <xdr:cNvPr id="412" name="直線コネクタ 411"/>
        <xdr:cNvCxnSpPr/>
      </xdr:nvCxnSpPr>
      <xdr:spPr>
        <a:xfrm>
          <a:off x="7861300" y="1355806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81966</xdr:rowOff>
    </xdr:from>
    <xdr:to>
      <xdr:col>46</xdr:col>
      <xdr:colOff>38100</xdr:colOff>
      <xdr:row>78</xdr:row>
      <xdr:rowOff>12116</xdr:rowOff>
    </xdr:to>
    <xdr:sp macro="" textlink="">
      <xdr:nvSpPr>
        <xdr:cNvPr id="413" name="フローチャート: 判断 412"/>
        <xdr:cNvSpPr/>
      </xdr:nvSpPr>
      <xdr:spPr>
        <a:xfrm>
          <a:off x="8699500" y="132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28643</xdr:rowOff>
    </xdr:from>
    <xdr:ext cx="469744" cy="259045"/>
    <xdr:sp macro="" textlink="">
      <xdr:nvSpPr>
        <xdr:cNvPr id="414" name="テキスト ボックス 413"/>
        <xdr:cNvSpPr txBox="1"/>
      </xdr:nvSpPr>
      <xdr:spPr>
        <a:xfrm>
          <a:off x="8515428" y="130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6959</xdr:rowOff>
    </xdr:from>
    <xdr:to>
      <xdr:col>41</xdr:col>
      <xdr:colOff>50800</xdr:colOff>
      <xdr:row>79</xdr:row>
      <xdr:rowOff>13512</xdr:rowOff>
    </xdr:to>
    <xdr:cxnSp macro="">
      <xdr:nvCxnSpPr>
        <xdr:cNvPr id="415" name="直線コネクタ 414"/>
        <xdr:cNvCxnSpPr/>
      </xdr:nvCxnSpPr>
      <xdr:spPr>
        <a:xfrm>
          <a:off x="6972300" y="1355150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46343</xdr:rowOff>
    </xdr:from>
    <xdr:to>
      <xdr:col>41</xdr:col>
      <xdr:colOff>101600</xdr:colOff>
      <xdr:row>77</xdr:row>
      <xdr:rowOff>147943</xdr:rowOff>
    </xdr:to>
    <xdr:sp macro="" textlink="">
      <xdr:nvSpPr>
        <xdr:cNvPr id="416" name="フローチャート: 判断 415"/>
        <xdr:cNvSpPr/>
      </xdr:nvSpPr>
      <xdr:spPr>
        <a:xfrm>
          <a:off x="7810500" y="132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164470</xdr:rowOff>
    </xdr:from>
    <xdr:ext cx="469744" cy="259045"/>
    <xdr:sp macro="" textlink="">
      <xdr:nvSpPr>
        <xdr:cNvPr id="417" name="テキスト ボックス 416"/>
        <xdr:cNvSpPr txBox="1"/>
      </xdr:nvSpPr>
      <xdr:spPr>
        <a:xfrm>
          <a:off x="7626428" y="130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91720</xdr:rowOff>
    </xdr:from>
    <xdr:to>
      <xdr:col>36</xdr:col>
      <xdr:colOff>165100</xdr:colOff>
      <xdr:row>78</xdr:row>
      <xdr:rowOff>21870</xdr:rowOff>
    </xdr:to>
    <xdr:sp macro="" textlink="">
      <xdr:nvSpPr>
        <xdr:cNvPr id="418" name="フローチャート: 判断 417"/>
        <xdr:cNvSpPr/>
      </xdr:nvSpPr>
      <xdr:spPr>
        <a:xfrm>
          <a:off x="6921500" y="132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38397</xdr:rowOff>
    </xdr:from>
    <xdr:ext cx="469744" cy="259045"/>
    <xdr:sp macro="" textlink="">
      <xdr:nvSpPr>
        <xdr:cNvPr id="419" name="テキスト ボックス 418"/>
        <xdr:cNvSpPr txBox="1"/>
      </xdr:nvSpPr>
      <xdr:spPr>
        <a:xfrm>
          <a:off x="6737428" y="130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63830</xdr:rowOff>
    </xdr:from>
    <xdr:to>
      <xdr:col>55</xdr:col>
      <xdr:colOff>50800</xdr:colOff>
      <xdr:row>78</xdr:row>
      <xdr:rowOff>165430</xdr:rowOff>
    </xdr:to>
    <xdr:sp macro="" textlink="">
      <xdr:nvSpPr>
        <xdr:cNvPr id="425" name="楕円 424"/>
        <xdr:cNvSpPr/>
      </xdr:nvSpPr>
      <xdr:spPr>
        <a:xfrm>
          <a:off x="104267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150207</xdr:rowOff>
    </xdr:from>
    <xdr:ext cx="469744" cy="259045"/>
    <xdr:sp macro="" textlink="">
      <xdr:nvSpPr>
        <xdr:cNvPr id="426" name="商工費該当値テキスト"/>
        <xdr:cNvSpPr txBox="1"/>
      </xdr:nvSpPr>
      <xdr:spPr>
        <a:xfrm>
          <a:off x="10528300" y="133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134658</xdr:rowOff>
    </xdr:from>
    <xdr:to>
      <xdr:col>50</xdr:col>
      <xdr:colOff>165100</xdr:colOff>
      <xdr:row>79</xdr:row>
      <xdr:rowOff>64808</xdr:rowOff>
    </xdr:to>
    <xdr:sp macro="" textlink="">
      <xdr:nvSpPr>
        <xdr:cNvPr id="427" name="楕円 426"/>
        <xdr:cNvSpPr/>
      </xdr:nvSpPr>
      <xdr:spPr>
        <a:xfrm>
          <a:off x="9588500" y="13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55935</xdr:rowOff>
    </xdr:from>
    <xdr:ext cx="378565" cy="259045"/>
    <xdr:sp macro="" textlink="">
      <xdr:nvSpPr>
        <xdr:cNvPr id="428" name="テキスト ボックス 427"/>
        <xdr:cNvSpPr txBox="1"/>
      </xdr:nvSpPr>
      <xdr:spPr>
        <a:xfrm>
          <a:off x="9450017" y="1360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134773</xdr:rowOff>
    </xdr:from>
    <xdr:to>
      <xdr:col>46</xdr:col>
      <xdr:colOff>38100</xdr:colOff>
      <xdr:row>79</xdr:row>
      <xdr:rowOff>64923</xdr:rowOff>
    </xdr:to>
    <xdr:sp macro="" textlink="">
      <xdr:nvSpPr>
        <xdr:cNvPr id="429" name="楕円 428"/>
        <xdr:cNvSpPr/>
      </xdr:nvSpPr>
      <xdr:spPr>
        <a:xfrm>
          <a:off x="8699500" y="13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56050</xdr:rowOff>
    </xdr:from>
    <xdr:ext cx="378565" cy="259045"/>
    <xdr:sp macro="" textlink="">
      <xdr:nvSpPr>
        <xdr:cNvPr id="430" name="テキスト ボックス 429"/>
        <xdr:cNvSpPr txBox="1"/>
      </xdr:nvSpPr>
      <xdr:spPr>
        <a:xfrm>
          <a:off x="8561017" y="1360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134162</xdr:rowOff>
    </xdr:from>
    <xdr:to>
      <xdr:col>41</xdr:col>
      <xdr:colOff>101600</xdr:colOff>
      <xdr:row>79</xdr:row>
      <xdr:rowOff>64312</xdr:rowOff>
    </xdr:to>
    <xdr:sp macro="" textlink="">
      <xdr:nvSpPr>
        <xdr:cNvPr id="431" name="楕円 430"/>
        <xdr:cNvSpPr/>
      </xdr:nvSpPr>
      <xdr:spPr>
        <a:xfrm>
          <a:off x="7810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55439</xdr:rowOff>
    </xdr:from>
    <xdr:ext cx="378565" cy="259045"/>
    <xdr:sp macro="" textlink="">
      <xdr:nvSpPr>
        <xdr:cNvPr id="432" name="テキスト ボックス 431"/>
        <xdr:cNvSpPr txBox="1"/>
      </xdr:nvSpPr>
      <xdr:spPr>
        <a:xfrm>
          <a:off x="7672017" y="1359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127609</xdr:rowOff>
    </xdr:from>
    <xdr:to>
      <xdr:col>36</xdr:col>
      <xdr:colOff>165100</xdr:colOff>
      <xdr:row>79</xdr:row>
      <xdr:rowOff>57759</xdr:rowOff>
    </xdr:to>
    <xdr:sp macro="" textlink="">
      <xdr:nvSpPr>
        <xdr:cNvPr id="433" name="楕円 432"/>
        <xdr:cNvSpPr/>
      </xdr:nvSpPr>
      <xdr:spPr>
        <a:xfrm>
          <a:off x="6921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48886</xdr:rowOff>
    </xdr:from>
    <xdr:ext cx="378565" cy="259045"/>
    <xdr:sp macro="" textlink="">
      <xdr:nvSpPr>
        <xdr:cNvPr id="434" name="テキスト ボックス 433"/>
        <xdr:cNvSpPr txBox="1"/>
      </xdr:nvSpPr>
      <xdr:spPr>
        <a:xfrm>
          <a:off x="6783017" y="1359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48923</xdr:rowOff>
    </xdr:from>
    <xdr:to>
      <xdr:col>55</xdr:col>
      <xdr:colOff>0</xdr:colOff>
      <xdr:row>97</xdr:row>
      <xdr:rowOff>9992</xdr:rowOff>
    </xdr:to>
    <xdr:cxnSp macro="">
      <xdr:nvCxnSpPr>
        <xdr:cNvPr id="462" name="直線コネクタ 461"/>
        <xdr:cNvCxnSpPr/>
      </xdr:nvCxnSpPr>
      <xdr:spPr>
        <a:xfrm flipV="1">
          <a:off x="9639300" y="16336673"/>
          <a:ext cx="838200" cy="3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9992</xdr:rowOff>
    </xdr:from>
    <xdr:to>
      <xdr:col>50</xdr:col>
      <xdr:colOff>114300</xdr:colOff>
      <xdr:row>97</xdr:row>
      <xdr:rowOff>90253</xdr:rowOff>
    </xdr:to>
    <xdr:cxnSp macro="">
      <xdr:nvCxnSpPr>
        <xdr:cNvPr id="465" name="直線コネクタ 464"/>
        <xdr:cNvCxnSpPr/>
      </xdr:nvCxnSpPr>
      <xdr:spPr>
        <a:xfrm flipV="1">
          <a:off x="8750300" y="16640642"/>
          <a:ext cx="889000" cy="8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24595</xdr:rowOff>
    </xdr:from>
    <xdr:to>
      <xdr:col>50</xdr:col>
      <xdr:colOff>165100</xdr:colOff>
      <xdr:row>96</xdr:row>
      <xdr:rowOff>126195</xdr:rowOff>
    </xdr:to>
    <xdr:sp macro="" textlink="">
      <xdr:nvSpPr>
        <xdr:cNvPr id="466" name="フローチャート: 判断 465"/>
        <xdr:cNvSpPr/>
      </xdr:nvSpPr>
      <xdr:spPr>
        <a:xfrm>
          <a:off x="9588500" y="164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142722</xdr:rowOff>
    </xdr:from>
    <xdr:ext cx="534377" cy="259045"/>
    <xdr:sp macro="" textlink="">
      <xdr:nvSpPr>
        <xdr:cNvPr id="467" name="テキスト ボックス 466"/>
        <xdr:cNvSpPr txBox="1"/>
      </xdr:nvSpPr>
      <xdr:spPr>
        <a:xfrm>
          <a:off x="9372111" y="1625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90253</xdr:rowOff>
    </xdr:from>
    <xdr:to>
      <xdr:col>45</xdr:col>
      <xdr:colOff>177800</xdr:colOff>
      <xdr:row>97</xdr:row>
      <xdr:rowOff>128842</xdr:rowOff>
    </xdr:to>
    <xdr:cxnSp macro="">
      <xdr:nvCxnSpPr>
        <xdr:cNvPr id="468" name="直線コネクタ 467"/>
        <xdr:cNvCxnSpPr/>
      </xdr:nvCxnSpPr>
      <xdr:spPr>
        <a:xfrm flipV="1">
          <a:off x="7861300" y="16720903"/>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2077</xdr:rowOff>
    </xdr:from>
    <xdr:to>
      <xdr:col>46</xdr:col>
      <xdr:colOff>38100</xdr:colOff>
      <xdr:row>96</xdr:row>
      <xdr:rowOff>103677</xdr:rowOff>
    </xdr:to>
    <xdr:sp macro="" textlink="">
      <xdr:nvSpPr>
        <xdr:cNvPr id="469" name="フローチャート: 判断 468"/>
        <xdr:cNvSpPr/>
      </xdr:nvSpPr>
      <xdr:spPr>
        <a:xfrm>
          <a:off x="8699500" y="1646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120204</xdr:rowOff>
    </xdr:from>
    <xdr:ext cx="534377" cy="259045"/>
    <xdr:sp macro="" textlink="">
      <xdr:nvSpPr>
        <xdr:cNvPr id="470" name="テキスト ボックス 469"/>
        <xdr:cNvSpPr txBox="1"/>
      </xdr:nvSpPr>
      <xdr:spPr>
        <a:xfrm>
          <a:off x="8483111" y="162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70069</xdr:rowOff>
    </xdr:from>
    <xdr:to>
      <xdr:col>41</xdr:col>
      <xdr:colOff>50800</xdr:colOff>
      <xdr:row>97</xdr:row>
      <xdr:rowOff>128842</xdr:rowOff>
    </xdr:to>
    <xdr:cxnSp macro="">
      <xdr:nvCxnSpPr>
        <xdr:cNvPr id="471" name="直線コネクタ 470"/>
        <xdr:cNvCxnSpPr/>
      </xdr:nvCxnSpPr>
      <xdr:spPr>
        <a:xfrm>
          <a:off x="6972300" y="16700719"/>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59753</xdr:rowOff>
    </xdr:from>
    <xdr:to>
      <xdr:col>41</xdr:col>
      <xdr:colOff>101600</xdr:colOff>
      <xdr:row>96</xdr:row>
      <xdr:rowOff>161353</xdr:rowOff>
    </xdr:to>
    <xdr:sp macro="" textlink="">
      <xdr:nvSpPr>
        <xdr:cNvPr id="472" name="フローチャート: 判断 471"/>
        <xdr:cNvSpPr/>
      </xdr:nvSpPr>
      <xdr:spPr>
        <a:xfrm>
          <a:off x="7810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6430</xdr:rowOff>
    </xdr:from>
    <xdr:ext cx="534377" cy="259045"/>
    <xdr:sp macro="" textlink="">
      <xdr:nvSpPr>
        <xdr:cNvPr id="473" name="テキスト ボックス 472"/>
        <xdr:cNvSpPr txBox="1"/>
      </xdr:nvSpPr>
      <xdr:spPr>
        <a:xfrm>
          <a:off x="7594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61285</xdr:rowOff>
    </xdr:from>
    <xdr:to>
      <xdr:col>36</xdr:col>
      <xdr:colOff>165100</xdr:colOff>
      <xdr:row>96</xdr:row>
      <xdr:rowOff>162885</xdr:rowOff>
    </xdr:to>
    <xdr:sp macro="" textlink="">
      <xdr:nvSpPr>
        <xdr:cNvPr id="474" name="フローチャート: 判断 473"/>
        <xdr:cNvSpPr/>
      </xdr:nvSpPr>
      <xdr:spPr>
        <a:xfrm>
          <a:off x="6921500" y="165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7962</xdr:rowOff>
    </xdr:from>
    <xdr:ext cx="534377" cy="259045"/>
    <xdr:sp macro="" textlink="">
      <xdr:nvSpPr>
        <xdr:cNvPr id="475" name="テキスト ボックス 474"/>
        <xdr:cNvSpPr txBox="1"/>
      </xdr:nvSpPr>
      <xdr:spPr>
        <a:xfrm>
          <a:off x="6705111" y="162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169573</xdr:rowOff>
    </xdr:from>
    <xdr:to>
      <xdr:col>55</xdr:col>
      <xdr:colOff>50800</xdr:colOff>
      <xdr:row>95</xdr:row>
      <xdr:rowOff>99723</xdr:rowOff>
    </xdr:to>
    <xdr:sp macro="" textlink="">
      <xdr:nvSpPr>
        <xdr:cNvPr id="481" name="楕円 480"/>
        <xdr:cNvSpPr/>
      </xdr:nvSpPr>
      <xdr:spPr>
        <a:xfrm>
          <a:off x="10426700" y="162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21000</xdr:rowOff>
    </xdr:from>
    <xdr:ext cx="534377" cy="259045"/>
    <xdr:sp macro="" textlink="">
      <xdr:nvSpPr>
        <xdr:cNvPr id="482" name="土木費該当値テキスト"/>
        <xdr:cNvSpPr txBox="1"/>
      </xdr:nvSpPr>
      <xdr:spPr>
        <a:xfrm>
          <a:off x="10528300" y="161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130642</xdr:rowOff>
    </xdr:from>
    <xdr:to>
      <xdr:col>50</xdr:col>
      <xdr:colOff>165100</xdr:colOff>
      <xdr:row>97</xdr:row>
      <xdr:rowOff>60792</xdr:rowOff>
    </xdr:to>
    <xdr:sp macro="" textlink="">
      <xdr:nvSpPr>
        <xdr:cNvPr id="483" name="楕円 482"/>
        <xdr:cNvSpPr/>
      </xdr:nvSpPr>
      <xdr:spPr>
        <a:xfrm>
          <a:off x="9588500" y="16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51919</xdr:rowOff>
    </xdr:from>
    <xdr:ext cx="534377" cy="259045"/>
    <xdr:sp macro="" textlink="">
      <xdr:nvSpPr>
        <xdr:cNvPr id="484" name="テキスト ボックス 483"/>
        <xdr:cNvSpPr txBox="1"/>
      </xdr:nvSpPr>
      <xdr:spPr>
        <a:xfrm>
          <a:off x="9372111" y="166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39453</xdr:rowOff>
    </xdr:from>
    <xdr:to>
      <xdr:col>46</xdr:col>
      <xdr:colOff>38100</xdr:colOff>
      <xdr:row>97</xdr:row>
      <xdr:rowOff>141053</xdr:rowOff>
    </xdr:to>
    <xdr:sp macro="" textlink="">
      <xdr:nvSpPr>
        <xdr:cNvPr id="485" name="楕円 484"/>
        <xdr:cNvSpPr/>
      </xdr:nvSpPr>
      <xdr:spPr>
        <a:xfrm>
          <a:off x="8699500" y="166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132180</xdr:rowOff>
    </xdr:from>
    <xdr:ext cx="534377" cy="259045"/>
    <xdr:sp macro="" textlink="">
      <xdr:nvSpPr>
        <xdr:cNvPr id="486" name="テキスト ボックス 485"/>
        <xdr:cNvSpPr txBox="1"/>
      </xdr:nvSpPr>
      <xdr:spPr>
        <a:xfrm>
          <a:off x="8483111" y="167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78042</xdr:rowOff>
    </xdr:from>
    <xdr:to>
      <xdr:col>41</xdr:col>
      <xdr:colOff>101600</xdr:colOff>
      <xdr:row>98</xdr:row>
      <xdr:rowOff>8192</xdr:rowOff>
    </xdr:to>
    <xdr:sp macro="" textlink="">
      <xdr:nvSpPr>
        <xdr:cNvPr id="487" name="楕円 486"/>
        <xdr:cNvSpPr/>
      </xdr:nvSpPr>
      <xdr:spPr>
        <a:xfrm>
          <a:off x="7810500" y="167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170769</xdr:rowOff>
    </xdr:from>
    <xdr:ext cx="534377" cy="259045"/>
    <xdr:sp macro="" textlink="">
      <xdr:nvSpPr>
        <xdr:cNvPr id="488" name="テキスト ボックス 487"/>
        <xdr:cNvSpPr txBox="1"/>
      </xdr:nvSpPr>
      <xdr:spPr>
        <a:xfrm>
          <a:off x="7594111" y="168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19269</xdr:rowOff>
    </xdr:from>
    <xdr:to>
      <xdr:col>36</xdr:col>
      <xdr:colOff>165100</xdr:colOff>
      <xdr:row>97</xdr:row>
      <xdr:rowOff>120869</xdr:rowOff>
    </xdr:to>
    <xdr:sp macro="" textlink="">
      <xdr:nvSpPr>
        <xdr:cNvPr id="489" name="楕円 488"/>
        <xdr:cNvSpPr/>
      </xdr:nvSpPr>
      <xdr:spPr>
        <a:xfrm>
          <a:off x="6921500" y="1664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111996</xdr:rowOff>
    </xdr:from>
    <xdr:ext cx="534377" cy="259045"/>
    <xdr:sp macro="" textlink="">
      <xdr:nvSpPr>
        <xdr:cNvPr id="490" name="テキスト ボックス 489"/>
        <xdr:cNvSpPr txBox="1"/>
      </xdr:nvSpPr>
      <xdr:spPr>
        <a:xfrm>
          <a:off x="6705111" y="1674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132750</xdr:rowOff>
    </xdr:from>
    <xdr:to>
      <xdr:col>85</xdr:col>
      <xdr:colOff>127000</xdr:colOff>
      <xdr:row>38</xdr:row>
      <xdr:rowOff>19365</xdr:rowOff>
    </xdr:to>
    <xdr:cxnSp macro="">
      <xdr:nvCxnSpPr>
        <xdr:cNvPr id="518" name="直線コネクタ 517"/>
        <xdr:cNvCxnSpPr/>
      </xdr:nvCxnSpPr>
      <xdr:spPr>
        <a:xfrm>
          <a:off x="15481300" y="6476400"/>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132750</xdr:rowOff>
    </xdr:from>
    <xdr:to>
      <xdr:col>81</xdr:col>
      <xdr:colOff>50800</xdr:colOff>
      <xdr:row>37</xdr:row>
      <xdr:rowOff>166675</xdr:rowOff>
    </xdr:to>
    <xdr:cxnSp macro="">
      <xdr:nvCxnSpPr>
        <xdr:cNvPr id="521" name="直線コネクタ 520"/>
        <xdr:cNvCxnSpPr/>
      </xdr:nvCxnSpPr>
      <xdr:spPr>
        <a:xfrm flipV="1">
          <a:off x="14592300" y="6476400"/>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22" name="フローチャート: 判断 521"/>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23" name="テキスト ボックス 522"/>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166675</xdr:rowOff>
    </xdr:from>
    <xdr:to>
      <xdr:col>76</xdr:col>
      <xdr:colOff>114300</xdr:colOff>
      <xdr:row>38</xdr:row>
      <xdr:rowOff>12233</xdr:rowOff>
    </xdr:to>
    <xdr:cxnSp macro="">
      <xdr:nvCxnSpPr>
        <xdr:cNvPr id="524" name="直線コネクタ 523"/>
        <xdr:cNvCxnSpPr/>
      </xdr:nvCxnSpPr>
      <xdr:spPr>
        <a:xfrm flipV="1">
          <a:off x="13703300" y="651032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5" name="フローチャート: 判断 524"/>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6" name="テキスト ボックス 525"/>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7478</xdr:rowOff>
    </xdr:from>
    <xdr:to>
      <xdr:col>71</xdr:col>
      <xdr:colOff>177800</xdr:colOff>
      <xdr:row>38</xdr:row>
      <xdr:rowOff>12233</xdr:rowOff>
    </xdr:to>
    <xdr:cxnSp macro="">
      <xdr:nvCxnSpPr>
        <xdr:cNvPr id="527" name="直線コネクタ 526"/>
        <xdr:cNvCxnSpPr/>
      </xdr:nvCxnSpPr>
      <xdr:spPr>
        <a:xfrm>
          <a:off x="12814300" y="6522578"/>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8" name="フローチャート: 判断 527"/>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9" name="テキスト ボックス 528"/>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30" name="フローチャート: 判断 529"/>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31" name="テキスト ボックス 530"/>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140015</xdr:rowOff>
    </xdr:from>
    <xdr:to>
      <xdr:col>85</xdr:col>
      <xdr:colOff>177800</xdr:colOff>
      <xdr:row>38</xdr:row>
      <xdr:rowOff>70165</xdr:rowOff>
    </xdr:to>
    <xdr:sp macro="" textlink="">
      <xdr:nvSpPr>
        <xdr:cNvPr id="537" name="楕円 536"/>
        <xdr:cNvSpPr/>
      </xdr:nvSpPr>
      <xdr:spPr>
        <a:xfrm>
          <a:off x="162687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118442</xdr:rowOff>
    </xdr:from>
    <xdr:ext cx="534377" cy="259045"/>
    <xdr:sp macro="" textlink="">
      <xdr:nvSpPr>
        <xdr:cNvPr id="538" name="消防費該当値テキスト"/>
        <xdr:cNvSpPr txBox="1"/>
      </xdr:nvSpPr>
      <xdr:spPr>
        <a:xfrm>
          <a:off x="16370300"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81950</xdr:rowOff>
    </xdr:from>
    <xdr:to>
      <xdr:col>81</xdr:col>
      <xdr:colOff>101600</xdr:colOff>
      <xdr:row>38</xdr:row>
      <xdr:rowOff>12100</xdr:rowOff>
    </xdr:to>
    <xdr:sp macro="" textlink="">
      <xdr:nvSpPr>
        <xdr:cNvPr id="539" name="楕円 538"/>
        <xdr:cNvSpPr/>
      </xdr:nvSpPr>
      <xdr:spPr>
        <a:xfrm>
          <a:off x="154305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3228</xdr:rowOff>
    </xdr:from>
    <xdr:ext cx="534377" cy="259045"/>
    <xdr:sp macro="" textlink="">
      <xdr:nvSpPr>
        <xdr:cNvPr id="540" name="テキスト ボックス 539"/>
        <xdr:cNvSpPr txBox="1"/>
      </xdr:nvSpPr>
      <xdr:spPr>
        <a:xfrm>
          <a:off x="15214111" y="6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115875</xdr:rowOff>
    </xdr:from>
    <xdr:to>
      <xdr:col>76</xdr:col>
      <xdr:colOff>165100</xdr:colOff>
      <xdr:row>38</xdr:row>
      <xdr:rowOff>46025</xdr:rowOff>
    </xdr:to>
    <xdr:sp macro="" textlink="">
      <xdr:nvSpPr>
        <xdr:cNvPr id="541" name="楕円 540"/>
        <xdr:cNvSpPr/>
      </xdr:nvSpPr>
      <xdr:spPr>
        <a:xfrm>
          <a:off x="14541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37152</xdr:rowOff>
    </xdr:from>
    <xdr:ext cx="534377" cy="259045"/>
    <xdr:sp macro="" textlink="">
      <xdr:nvSpPr>
        <xdr:cNvPr id="542" name="テキスト ボックス 541"/>
        <xdr:cNvSpPr txBox="1"/>
      </xdr:nvSpPr>
      <xdr:spPr>
        <a:xfrm>
          <a:off x="14325111" y="65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132883</xdr:rowOff>
    </xdr:from>
    <xdr:to>
      <xdr:col>72</xdr:col>
      <xdr:colOff>38100</xdr:colOff>
      <xdr:row>38</xdr:row>
      <xdr:rowOff>63033</xdr:rowOff>
    </xdr:to>
    <xdr:sp macro="" textlink="">
      <xdr:nvSpPr>
        <xdr:cNvPr id="543" name="楕円 542"/>
        <xdr:cNvSpPr/>
      </xdr:nvSpPr>
      <xdr:spPr>
        <a:xfrm>
          <a:off x="136525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54160</xdr:rowOff>
    </xdr:from>
    <xdr:ext cx="534377" cy="259045"/>
    <xdr:sp macro="" textlink="">
      <xdr:nvSpPr>
        <xdr:cNvPr id="544" name="テキスト ボックス 543"/>
        <xdr:cNvSpPr txBox="1"/>
      </xdr:nvSpPr>
      <xdr:spPr>
        <a:xfrm>
          <a:off x="13436111" y="656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128128</xdr:rowOff>
    </xdr:from>
    <xdr:to>
      <xdr:col>67</xdr:col>
      <xdr:colOff>101600</xdr:colOff>
      <xdr:row>38</xdr:row>
      <xdr:rowOff>58278</xdr:rowOff>
    </xdr:to>
    <xdr:sp macro="" textlink="">
      <xdr:nvSpPr>
        <xdr:cNvPr id="545" name="楕円 544"/>
        <xdr:cNvSpPr/>
      </xdr:nvSpPr>
      <xdr:spPr>
        <a:xfrm>
          <a:off x="12763500" y="64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49405</xdr:rowOff>
    </xdr:from>
    <xdr:ext cx="534377" cy="259045"/>
    <xdr:sp macro="" textlink="">
      <xdr:nvSpPr>
        <xdr:cNvPr id="546" name="テキスト ボックス 545"/>
        <xdr:cNvSpPr txBox="1"/>
      </xdr:nvSpPr>
      <xdr:spPr>
        <a:xfrm>
          <a:off x="12547111" y="65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21605</xdr:rowOff>
    </xdr:from>
    <xdr:to>
      <xdr:col>85</xdr:col>
      <xdr:colOff>127000</xdr:colOff>
      <xdr:row>56</xdr:row>
      <xdr:rowOff>123127</xdr:rowOff>
    </xdr:to>
    <xdr:cxnSp macro="">
      <xdr:nvCxnSpPr>
        <xdr:cNvPr id="574" name="直線コネクタ 573"/>
        <xdr:cNvCxnSpPr/>
      </xdr:nvCxnSpPr>
      <xdr:spPr>
        <a:xfrm flipV="1">
          <a:off x="15481300" y="9622805"/>
          <a:ext cx="838200" cy="10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123127</xdr:rowOff>
    </xdr:from>
    <xdr:to>
      <xdr:col>81</xdr:col>
      <xdr:colOff>50800</xdr:colOff>
      <xdr:row>57</xdr:row>
      <xdr:rowOff>3477</xdr:rowOff>
    </xdr:to>
    <xdr:cxnSp macro="">
      <xdr:nvCxnSpPr>
        <xdr:cNvPr id="577" name="直線コネクタ 576"/>
        <xdr:cNvCxnSpPr/>
      </xdr:nvCxnSpPr>
      <xdr:spPr>
        <a:xfrm flipV="1">
          <a:off x="14592300" y="9724327"/>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8" name="フローチャート: 判断 577"/>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9" name="テキスト ボックス 578"/>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3477</xdr:rowOff>
    </xdr:from>
    <xdr:to>
      <xdr:col>76</xdr:col>
      <xdr:colOff>114300</xdr:colOff>
      <xdr:row>57</xdr:row>
      <xdr:rowOff>75440</xdr:rowOff>
    </xdr:to>
    <xdr:cxnSp macro="">
      <xdr:nvCxnSpPr>
        <xdr:cNvPr id="580" name="直線コネクタ 579"/>
        <xdr:cNvCxnSpPr/>
      </xdr:nvCxnSpPr>
      <xdr:spPr>
        <a:xfrm flipV="1">
          <a:off x="13703300" y="9776127"/>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81" name="フローチャート: 判断 580"/>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82" name="テキスト ボックス 581"/>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20851</xdr:rowOff>
    </xdr:from>
    <xdr:to>
      <xdr:col>71</xdr:col>
      <xdr:colOff>177800</xdr:colOff>
      <xdr:row>57</xdr:row>
      <xdr:rowOff>75440</xdr:rowOff>
    </xdr:to>
    <xdr:cxnSp macro="">
      <xdr:nvCxnSpPr>
        <xdr:cNvPr id="583" name="直線コネクタ 582"/>
        <xdr:cNvCxnSpPr/>
      </xdr:nvCxnSpPr>
      <xdr:spPr>
        <a:xfrm>
          <a:off x="12814300" y="9793501"/>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4" name="フローチャート: 判断 583"/>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85" name="テキスト ボックス 584"/>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6" name="フローチャート: 判断 585"/>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7" name="テキスト ボックス 586"/>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142255</xdr:rowOff>
    </xdr:from>
    <xdr:to>
      <xdr:col>85</xdr:col>
      <xdr:colOff>177800</xdr:colOff>
      <xdr:row>56</xdr:row>
      <xdr:rowOff>72405</xdr:rowOff>
    </xdr:to>
    <xdr:sp macro="" textlink="">
      <xdr:nvSpPr>
        <xdr:cNvPr id="593" name="楕円 592"/>
        <xdr:cNvSpPr/>
      </xdr:nvSpPr>
      <xdr:spPr>
        <a:xfrm>
          <a:off x="16268700" y="95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120682</xdr:rowOff>
    </xdr:from>
    <xdr:ext cx="534377" cy="259045"/>
    <xdr:sp macro="" textlink="">
      <xdr:nvSpPr>
        <xdr:cNvPr id="594" name="教育費該当値テキスト"/>
        <xdr:cNvSpPr txBox="1"/>
      </xdr:nvSpPr>
      <xdr:spPr>
        <a:xfrm>
          <a:off x="16370300" y="955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72327</xdr:rowOff>
    </xdr:from>
    <xdr:to>
      <xdr:col>81</xdr:col>
      <xdr:colOff>101600</xdr:colOff>
      <xdr:row>57</xdr:row>
      <xdr:rowOff>2477</xdr:rowOff>
    </xdr:to>
    <xdr:sp macro="" textlink="">
      <xdr:nvSpPr>
        <xdr:cNvPr id="595" name="楕円 594"/>
        <xdr:cNvSpPr/>
      </xdr:nvSpPr>
      <xdr:spPr>
        <a:xfrm>
          <a:off x="15430500" y="9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165054</xdr:rowOff>
    </xdr:from>
    <xdr:ext cx="534377" cy="259045"/>
    <xdr:sp macro="" textlink="">
      <xdr:nvSpPr>
        <xdr:cNvPr id="596" name="テキスト ボックス 595"/>
        <xdr:cNvSpPr txBox="1"/>
      </xdr:nvSpPr>
      <xdr:spPr>
        <a:xfrm>
          <a:off x="15214111" y="97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124127</xdr:rowOff>
    </xdr:from>
    <xdr:to>
      <xdr:col>76</xdr:col>
      <xdr:colOff>165100</xdr:colOff>
      <xdr:row>57</xdr:row>
      <xdr:rowOff>54277</xdr:rowOff>
    </xdr:to>
    <xdr:sp macro="" textlink="">
      <xdr:nvSpPr>
        <xdr:cNvPr id="597" name="楕円 596"/>
        <xdr:cNvSpPr/>
      </xdr:nvSpPr>
      <xdr:spPr>
        <a:xfrm>
          <a:off x="14541500" y="97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45404</xdr:rowOff>
    </xdr:from>
    <xdr:ext cx="534377" cy="259045"/>
    <xdr:sp macro="" textlink="">
      <xdr:nvSpPr>
        <xdr:cNvPr id="598" name="テキスト ボックス 597"/>
        <xdr:cNvSpPr txBox="1"/>
      </xdr:nvSpPr>
      <xdr:spPr>
        <a:xfrm>
          <a:off x="14325111" y="98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24640</xdr:rowOff>
    </xdr:from>
    <xdr:to>
      <xdr:col>72</xdr:col>
      <xdr:colOff>38100</xdr:colOff>
      <xdr:row>57</xdr:row>
      <xdr:rowOff>126240</xdr:rowOff>
    </xdr:to>
    <xdr:sp macro="" textlink="">
      <xdr:nvSpPr>
        <xdr:cNvPr id="599" name="楕円 598"/>
        <xdr:cNvSpPr/>
      </xdr:nvSpPr>
      <xdr:spPr>
        <a:xfrm>
          <a:off x="13652500" y="97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117367</xdr:rowOff>
    </xdr:from>
    <xdr:ext cx="534377" cy="259045"/>
    <xdr:sp macro="" textlink="">
      <xdr:nvSpPr>
        <xdr:cNvPr id="600" name="テキスト ボックス 599"/>
        <xdr:cNvSpPr txBox="1"/>
      </xdr:nvSpPr>
      <xdr:spPr>
        <a:xfrm>
          <a:off x="13436111" y="98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141501</xdr:rowOff>
    </xdr:from>
    <xdr:to>
      <xdr:col>67</xdr:col>
      <xdr:colOff>101600</xdr:colOff>
      <xdr:row>57</xdr:row>
      <xdr:rowOff>71651</xdr:rowOff>
    </xdr:to>
    <xdr:sp macro="" textlink="">
      <xdr:nvSpPr>
        <xdr:cNvPr id="601" name="楕円 600"/>
        <xdr:cNvSpPr/>
      </xdr:nvSpPr>
      <xdr:spPr>
        <a:xfrm>
          <a:off x="12763500" y="97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62778</xdr:rowOff>
    </xdr:from>
    <xdr:ext cx="534377" cy="259045"/>
    <xdr:sp macro="" textlink="">
      <xdr:nvSpPr>
        <xdr:cNvPr id="602" name="テキスト ボックス 601"/>
        <xdr:cNvSpPr txBox="1"/>
      </xdr:nvSpPr>
      <xdr:spPr>
        <a:xfrm>
          <a:off x="12547111" y="98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70</xdr:row>
      <xdr:rowOff>111777</xdr:rowOff>
    </xdr:from>
    <xdr:ext cx="467179" cy="259045"/>
    <xdr:sp macro="" textlink="">
      <xdr:nvSpPr>
        <xdr:cNvPr id="618" name="テキスト ボックス 617"/>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0" name="テキスト ボックス 61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35687</xdr:rowOff>
    </xdr:from>
    <xdr:to>
      <xdr:col>85</xdr:col>
      <xdr:colOff>126364</xdr:colOff>
      <xdr:row>78</xdr:row>
      <xdr:rowOff>25400</xdr:rowOff>
    </xdr:to>
    <xdr:cxnSp macro="">
      <xdr:nvCxnSpPr>
        <xdr:cNvPr id="622" name="直線コネクタ 621"/>
        <xdr:cNvCxnSpPr/>
      </xdr:nvCxnSpPr>
      <xdr:spPr>
        <a:xfrm flipV="1">
          <a:off x="16317595" y="12208637"/>
          <a:ext cx="1269" cy="118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153814</xdr:rowOff>
    </xdr:from>
    <xdr:ext cx="469744" cy="259045"/>
    <xdr:sp macro="" textlink="">
      <xdr:nvSpPr>
        <xdr:cNvPr id="625" name="災害復旧費最大値テキスト"/>
        <xdr:cNvSpPr txBox="1"/>
      </xdr:nvSpPr>
      <xdr:spPr>
        <a:xfrm>
          <a:off x="16370300" y="1198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35687</xdr:rowOff>
    </xdr:from>
    <xdr:to>
      <xdr:col>86</xdr:col>
      <xdr:colOff>25400</xdr:colOff>
      <xdr:row>71</xdr:row>
      <xdr:rowOff>35687</xdr:rowOff>
    </xdr:to>
    <xdr:cxnSp macro="">
      <xdr:nvCxnSpPr>
        <xdr:cNvPr id="626" name="直線コネクタ 625"/>
        <xdr:cNvCxnSpPr/>
      </xdr:nvCxnSpPr>
      <xdr:spPr>
        <a:xfrm>
          <a:off x="16230600" y="1220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130556</xdr:rowOff>
    </xdr:from>
    <xdr:to>
      <xdr:col>85</xdr:col>
      <xdr:colOff>127000</xdr:colOff>
      <xdr:row>78</xdr:row>
      <xdr:rowOff>25400</xdr:rowOff>
    </xdr:to>
    <xdr:cxnSp macro="">
      <xdr:nvCxnSpPr>
        <xdr:cNvPr id="627" name="直線コネクタ 626"/>
        <xdr:cNvCxnSpPr/>
      </xdr:nvCxnSpPr>
      <xdr:spPr>
        <a:xfrm>
          <a:off x="15481300" y="1333220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130636</xdr:rowOff>
    </xdr:from>
    <xdr:ext cx="378565" cy="259045"/>
    <xdr:sp macro="" textlink="">
      <xdr:nvSpPr>
        <xdr:cNvPr id="628" name="災害復旧費平均値テキスト"/>
        <xdr:cNvSpPr txBox="1"/>
      </xdr:nvSpPr>
      <xdr:spPr>
        <a:xfrm>
          <a:off x="16370300" y="12989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107759</xdr:rowOff>
    </xdr:from>
    <xdr:to>
      <xdr:col>85</xdr:col>
      <xdr:colOff>177800</xdr:colOff>
      <xdr:row>77</xdr:row>
      <xdr:rowOff>37909</xdr:rowOff>
    </xdr:to>
    <xdr:sp macro="" textlink="">
      <xdr:nvSpPr>
        <xdr:cNvPr id="629" name="フローチャート: 判断 628"/>
        <xdr:cNvSpPr/>
      </xdr:nvSpPr>
      <xdr:spPr>
        <a:xfrm>
          <a:off x="16268700" y="1313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130556</xdr:rowOff>
    </xdr:from>
    <xdr:to>
      <xdr:col>81</xdr:col>
      <xdr:colOff>50800</xdr:colOff>
      <xdr:row>78</xdr:row>
      <xdr:rowOff>25400</xdr:rowOff>
    </xdr:to>
    <xdr:cxnSp macro="">
      <xdr:nvCxnSpPr>
        <xdr:cNvPr id="630" name="直線コネクタ 629"/>
        <xdr:cNvCxnSpPr/>
      </xdr:nvCxnSpPr>
      <xdr:spPr>
        <a:xfrm flipV="1">
          <a:off x="14592300" y="133322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114618</xdr:rowOff>
    </xdr:from>
    <xdr:to>
      <xdr:col>81</xdr:col>
      <xdr:colOff>101600</xdr:colOff>
      <xdr:row>74</xdr:row>
      <xdr:rowOff>44768</xdr:rowOff>
    </xdr:to>
    <xdr:sp macro="" textlink="">
      <xdr:nvSpPr>
        <xdr:cNvPr id="631" name="フローチャート: 判断 630"/>
        <xdr:cNvSpPr/>
      </xdr:nvSpPr>
      <xdr:spPr>
        <a:xfrm>
          <a:off x="15430500" y="1263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61295</xdr:rowOff>
    </xdr:from>
    <xdr:ext cx="469744" cy="259045"/>
    <xdr:sp macro="" textlink="">
      <xdr:nvSpPr>
        <xdr:cNvPr id="632" name="テキスト ボックス 631"/>
        <xdr:cNvSpPr txBox="1"/>
      </xdr:nvSpPr>
      <xdr:spPr>
        <a:xfrm>
          <a:off x="15246428" y="124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27178</xdr:rowOff>
    </xdr:from>
    <xdr:to>
      <xdr:col>76</xdr:col>
      <xdr:colOff>165100</xdr:colOff>
      <xdr:row>73</xdr:row>
      <xdr:rowOff>128778</xdr:rowOff>
    </xdr:to>
    <xdr:sp macro="" textlink="">
      <xdr:nvSpPr>
        <xdr:cNvPr id="634" name="フローチャート: 判断 633"/>
        <xdr:cNvSpPr/>
      </xdr:nvSpPr>
      <xdr:spPr>
        <a:xfrm>
          <a:off x="14541500" y="1254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145305</xdr:rowOff>
    </xdr:from>
    <xdr:ext cx="469744" cy="259045"/>
    <xdr:sp macro="" textlink="">
      <xdr:nvSpPr>
        <xdr:cNvPr id="635" name="テキスト ボックス 634"/>
        <xdr:cNvSpPr txBox="1"/>
      </xdr:nvSpPr>
      <xdr:spPr>
        <a:xfrm>
          <a:off x="14357428" y="123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39179</xdr:rowOff>
    </xdr:from>
    <xdr:to>
      <xdr:col>72</xdr:col>
      <xdr:colOff>38100</xdr:colOff>
      <xdr:row>76</xdr:row>
      <xdr:rowOff>140779</xdr:rowOff>
    </xdr:to>
    <xdr:sp macro="" textlink="">
      <xdr:nvSpPr>
        <xdr:cNvPr id="637" name="フローチャート: 判断 636"/>
        <xdr:cNvSpPr/>
      </xdr:nvSpPr>
      <xdr:spPr>
        <a:xfrm>
          <a:off x="13652500" y="1306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157307</xdr:rowOff>
    </xdr:from>
    <xdr:ext cx="378565" cy="259045"/>
    <xdr:sp macro="" textlink="">
      <xdr:nvSpPr>
        <xdr:cNvPr id="638" name="テキスト ボックス 637"/>
        <xdr:cNvSpPr txBox="1"/>
      </xdr:nvSpPr>
      <xdr:spPr>
        <a:xfrm>
          <a:off x="13514017" y="128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2032</xdr:rowOff>
    </xdr:from>
    <xdr:to>
      <xdr:col>67</xdr:col>
      <xdr:colOff>101600</xdr:colOff>
      <xdr:row>76</xdr:row>
      <xdr:rowOff>103632</xdr:rowOff>
    </xdr:to>
    <xdr:sp macro="" textlink="">
      <xdr:nvSpPr>
        <xdr:cNvPr id="639" name="フローチャート: 判断 638"/>
        <xdr:cNvSpPr/>
      </xdr:nvSpPr>
      <xdr:spPr>
        <a:xfrm>
          <a:off x="12763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120159</xdr:rowOff>
    </xdr:from>
    <xdr:ext cx="378565" cy="259045"/>
    <xdr:sp macro="" textlink="">
      <xdr:nvSpPr>
        <xdr:cNvPr id="640" name="テキスト ボックス 639"/>
        <xdr:cNvSpPr txBox="1"/>
      </xdr:nvSpPr>
      <xdr:spPr>
        <a:xfrm>
          <a:off x="12625017" y="1280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7"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79756</xdr:rowOff>
    </xdr:from>
    <xdr:to>
      <xdr:col>81</xdr:col>
      <xdr:colOff>101600</xdr:colOff>
      <xdr:row>78</xdr:row>
      <xdr:rowOff>9906</xdr:rowOff>
    </xdr:to>
    <xdr:sp macro="" textlink="">
      <xdr:nvSpPr>
        <xdr:cNvPr id="648" name="楕円 647"/>
        <xdr:cNvSpPr/>
      </xdr:nvSpPr>
      <xdr:spPr>
        <a:xfrm>
          <a:off x="15430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1033</xdr:rowOff>
    </xdr:from>
    <xdr:ext cx="378565" cy="259045"/>
    <xdr:sp macro="" textlink="">
      <xdr:nvSpPr>
        <xdr:cNvPr id="649" name="テキスト ボックス 648"/>
        <xdr:cNvSpPr txBox="1"/>
      </xdr:nvSpPr>
      <xdr:spPr>
        <a:xfrm>
          <a:off x="15292017" y="13374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79" name="直線コネクタ 678"/>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0"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1" name="直線コネクタ 680"/>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2"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3" name="直線コネクタ 682"/>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55556</xdr:rowOff>
    </xdr:from>
    <xdr:to>
      <xdr:col>85</xdr:col>
      <xdr:colOff>127000</xdr:colOff>
      <xdr:row>96</xdr:row>
      <xdr:rowOff>56071</xdr:rowOff>
    </xdr:to>
    <xdr:cxnSp macro="">
      <xdr:nvCxnSpPr>
        <xdr:cNvPr id="684" name="直線コネクタ 683"/>
        <xdr:cNvCxnSpPr/>
      </xdr:nvCxnSpPr>
      <xdr:spPr>
        <a:xfrm>
          <a:off x="15481300" y="16514756"/>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5"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6" name="フローチャート: 判断 685"/>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37821</xdr:rowOff>
    </xdr:from>
    <xdr:to>
      <xdr:col>81</xdr:col>
      <xdr:colOff>50800</xdr:colOff>
      <xdr:row>96</xdr:row>
      <xdr:rowOff>55556</xdr:rowOff>
    </xdr:to>
    <xdr:cxnSp macro="">
      <xdr:nvCxnSpPr>
        <xdr:cNvPr id="687" name="直線コネクタ 686"/>
        <xdr:cNvCxnSpPr/>
      </xdr:nvCxnSpPr>
      <xdr:spPr>
        <a:xfrm>
          <a:off x="14592300" y="16497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74288</xdr:rowOff>
    </xdr:from>
    <xdr:to>
      <xdr:col>81</xdr:col>
      <xdr:colOff>101600</xdr:colOff>
      <xdr:row>96</xdr:row>
      <xdr:rowOff>4438</xdr:rowOff>
    </xdr:to>
    <xdr:sp macro="" textlink="">
      <xdr:nvSpPr>
        <xdr:cNvPr id="688" name="フローチャート: 判断 687"/>
        <xdr:cNvSpPr/>
      </xdr:nvSpPr>
      <xdr:spPr>
        <a:xfrm>
          <a:off x="15430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20965</xdr:rowOff>
    </xdr:from>
    <xdr:ext cx="534377" cy="259045"/>
    <xdr:sp macro="" textlink="">
      <xdr:nvSpPr>
        <xdr:cNvPr id="689" name="テキスト ボックス 688"/>
        <xdr:cNvSpPr txBox="1"/>
      </xdr:nvSpPr>
      <xdr:spPr>
        <a:xfrm>
          <a:off x="15214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37821</xdr:rowOff>
    </xdr:from>
    <xdr:to>
      <xdr:col>76</xdr:col>
      <xdr:colOff>114300</xdr:colOff>
      <xdr:row>96</xdr:row>
      <xdr:rowOff>40639</xdr:rowOff>
    </xdr:to>
    <xdr:cxnSp macro="">
      <xdr:nvCxnSpPr>
        <xdr:cNvPr id="690" name="直線コネクタ 689"/>
        <xdr:cNvCxnSpPr/>
      </xdr:nvCxnSpPr>
      <xdr:spPr>
        <a:xfrm flipV="1">
          <a:off x="13703300" y="1649702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55296</xdr:rowOff>
    </xdr:from>
    <xdr:to>
      <xdr:col>76</xdr:col>
      <xdr:colOff>165100</xdr:colOff>
      <xdr:row>95</xdr:row>
      <xdr:rowOff>156896</xdr:rowOff>
    </xdr:to>
    <xdr:sp macro="" textlink="">
      <xdr:nvSpPr>
        <xdr:cNvPr id="691" name="フローチャート: 判断 690"/>
        <xdr:cNvSpPr/>
      </xdr:nvSpPr>
      <xdr:spPr>
        <a:xfrm>
          <a:off x="14541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1973</xdr:rowOff>
    </xdr:from>
    <xdr:ext cx="534377" cy="259045"/>
    <xdr:sp macro="" textlink="">
      <xdr:nvSpPr>
        <xdr:cNvPr id="692" name="テキスト ボックス 691"/>
        <xdr:cNvSpPr txBox="1"/>
      </xdr:nvSpPr>
      <xdr:spPr>
        <a:xfrm>
          <a:off x="14325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33916</xdr:rowOff>
    </xdr:from>
    <xdr:to>
      <xdr:col>71</xdr:col>
      <xdr:colOff>177800</xdr:colOff>
      <xdr:row>96</xdr:row>
      <xdr:rowOff>40639</xdr:rowOff>
    </xdr:to>
    <xdr:cxnSp macro="">
      <xdr:nvCxnSpPr>
        <xdr:cNvPr id="693" name="直線コネクタ 692"/>
        <xdr:cNvCxnSpPr/>
      </xdr:nvCxnSpPr>
      <xdr:spPr>
        <a:xfrm>
          <a:off x="12814300" y="16493116"/>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41370</xdr:rowOff>
    </xdr:from>
    <xdr:to>
      <xdr:col>72</xdr:col>
      <xdr:colOff>38100</xdr:colOff>
      <xdr:row>95</xdr:row>
      <xdr:rowOff>142970</xdr:rowOff>
    </xdr:to>
    <xdr:sp macro="" textlink="">
      <xdr:nvSpPr>
        <xdr:cNvPr id="694" name="フローチャート: 判断 693"/>
        <xdr:cNvSpPr/>
      </xdr:nvSpPr>
      <xdr:spPr>
        <a:xfrm>
          <a:off x="13652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159497</xdr:rowOff>
    </xdr:from>
    <xdr:ext cx="534377" cy="259045"/>
    <xdr:sp macro="" textlink="">
      <xdr:nvSpPr>
        <xdr:cNvPr id="695" name="テキスト ボックス 694"/>
        <xdr:cNvSpPr txBox="1"/>
      </xdr:nvSpPr>
      <xdr:spPr>
        <a:xfrm>
          <a:off x="13436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15844</xdr:rowOff>
    </xdr:from>
    <xdr:to>
      <xdr:col>67</xdr:col>
      <xdr:colOff>101600</xdr:colOff>
      <xdr:row>95</xdr:row>
      <xdr:rowOff>117444</xdr:rowOff>
    </xdr:to>
    <xdr:sp macro="" textlink="">
      <xdr:nvSpPr>
        <xdr:cNvPr id="696" name="フローチャート: 判断 695"/>
        <xdr:cNvSpPr/>
      </xdr:nvSpPr>
      <xdr:spPr>
        <a:xfrm>
          <a:off x="12763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133971</xdr:rowOff>
    </xdr:from>
    <xdr:ext cx="534377" cy="259045"/>
    <xdr:sp macro="" textlink="">
      <xdr:nvSpPr>
        <xdr:cNvPr id="697" name="テキスト ボックス 696"/>
        <xdr:cNvSpPr txBox="1"/>
      </xdr:nvSpPr>
      <xdr:spPr>
        <a:xfrm>
          <a:off x="12547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5271</xdr:rowOff>
    </xdr:from>
    <xdr:to>
      <xdr:col>85</xdr:col>
      <xdr:colOff>177800</xdr:colOff>
      <xdr:row>96</xdr:row>
      <xdr:rowOff>106871</xdr:rowOff>
    </xdr:to>
    <xdr:sp macro="" textlink="">
      <xdr:nvSpPr>
        <xdr:cNvPr id="703" name="楕円 702"/>
        <xdr:cNvSpPr/>
      </xdr:nvSpPr>
      <xdr:spPr>
        <a:xfrm>
          <a:off x="162687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155148</xdr:rowOff>
    </xdr:from>
    <xdr:ext cx="534377" cy="259045"/>
    <xdr:sp macro="" textlink="">
      <xdr:nvSpPr>
        <xdr:cNvPr id="704" name="公債費該当値テキスト"/>
        <xdr:cNvSpPr txBox="1"/>
      </xdr:nvSpPr>
      <xdr:spPr>
        <a:xfrm>
          <a:off x="16370300" y="164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4756</xdr:rowOff>
    </xdr:from>
    <xdr:to>
      <xdr:col>81</xdr:col>
      <xdr:colOff>101600</xdr:colOff>
      <xdr:row>96</xdr:row>
      <xdr:rowOff>106356</xdr:rowOff>
    </xdr:to>
    <xdr:sp macro="" textlink="">
      <xdr:nvSpPr>
        <xdr:cNvPr id="705" name="楕円 704"/>
        <xdr:cNvSpPr/>
      </xdr:nvSpPr>
      <xdr:spPr>
        <a:xfrm>
          <a:off x="15430500" y="164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97483</xdr:rowOff>
    </xdr:from>
    <xdr:ext cx="534377" cy="259045"/>
    <xdr:sp macro="" textlink="">
      <xdr:nvSpPr>
        <xdr:cNvPr id="706" name="テキスト ボックス 705"/>
        <xdr:cNvSpPr txBox="1"/>
      </xdr:nvSpPr>
      <xdr:spPr>
        <a:xfrm>
          <a:off x="15214111" y="165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158471</xdr:rowOff>
    </xdr:from>
    <xdr:to>
      <xdr:col>76</xdr:col>
      <xdr:colOff>165100</xdr:colOff>
      <xdr:row>96</xdr:row>
      <xdr:rowOff>88621</xdr:rowOff>
    </xdr:to>
    <xdr:sp macro="" textlink="">
      <xdr:nvSpPr>
        <xdr:cNvPr id="707" name="楕円 706"/>
        <xdr:cNvSpPr/>
      </xdr:nvSpPr>
      <xdr:spPr>
        <a:xfrm>
          <a:off x="14541500" y="164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79748</xdr:rowOff>
    </xdr:from>
    <xdr:ext cx="534377" cy="259045"/>
    <xdr:sp macro="" textlink="">
      <xdr:nvSpPr>
        <xdr:cNvPr id="708" name="テキスト ボックス 707"/>
        <xdr:cNvSpPr txBox="1"/>
      </xdr:nvSpPr>
      <xdr:spPr>
        <a:xfrm>
          <a:off x="14325111" y="165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161289</xdr:rowOff>
    </xdr:from>
    <xdr:to>
      <xdr:col>72</xdr:col>
      <xdr:colOff>38100</xdr:colOff>
      <xdr:row>96</xdr:row>
      <xdr:rowOff>91439</xdr:rowOff>
    </xdr:to>
    <xdr:sp macro="" textlink="">
      <xdr:nvSpPr>
        <xdr:cNvPr id="709" name="楕円 708"/>
        <xdr:cNvSpPr/>
      </xdr:nvSpPr>
      <xdr:spPr>
        <a:xfrm>
          <a:off x="13652500" y="164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82566</xdr:rowOff>
    </xdr:from>
    <xdr:ext cx="534377" cy="259045"/>
    <xdr:sp macro="" textlink="">
      <xdr:nvSpPr>
        <xdr:cNvPr id="710" name="テキスト ボックス 709"/>
        <xdr:cNvSpPr txBox="1"/>
      </xdr:nvSpPr>
      <xdr:spPr>
        <a:xfrm>
          <a:off x="13436111" y="165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154566</xdr:rowOff>
    </xdr:from>
    <xdr:to>
      <xdr:col>67</xdr:col>
      <xdr:colOff>101600</xdr:colOff>
      <xdr:row>96</xdr:row>
      <xdr:rowOff>84716</xdr:rowOff>
    </xdr:to>
    <xdr:sp macro="" textlink="">
      <xdr:nvSpPr>
        <xdr:cNvPr id="711" name="楕円 710"/>
        <xdr:cNvSpPr/>
      </xdr:nvSpPr>
      <xdr:spPr>
        <a:xfrm>
          <a:off x="12763500" y="164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75843</xdr:rowOff>
    </xdr:from>
    <xdr:ext cx="534377" cy="259045"/>
    <xdr:sp macro="" textlink="">
      <xdr:nvSpPr>
        <xdr:cNvPr id="712" name="テキスト ボックス 711"/>
        <xdr:cNvSpPr txBox="1"/>
      </xdr:nvSpPr>
      <xdr:spPr>
        <a:xfrm>
          <a:off x="12547111" y="165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4" name="直線コネクタ 733"/>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7"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38" name="直線コネクタ 737"/>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0"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1" name="フローチャート: 判断 740"/>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3" name="フローチャート: 判断 742"/>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28719</xdr:rowOff>
    </xdr:from>
    <xdr:ext cx="313932" cy="259045"/>
    <xdr:sp macro="" textlink="">
      <xdr:nvSpPr>
        <xdr:cNvPr id="744" name="テキスト ボックス 743"/>
        <xdr:cNvSpPr txBox="1"/>
      </xdr:nvSpPr>
      <xdr:spPr>
        <a:xfrm>
          <a:off x="21166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46" name="フローチャート: 判断 745"/>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47" name="テキスト ボックス 746"/>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49581</xdr:rowOff>
    </xdr:from>
    <xdr:to>
      <xdr:col>102</xdr:col>
      <xdr:colOff>165100</xdr:colOff>
      <xdr:row>38</xdr:row>
      <xdr:rowOff>151181</xdr:rowOff>
    </xdr:to>
    <xdr:sp macro="" textlink="">
      <xdr:nvSpPr>
        <xdr:cNvPr id="749" name="フローチャート: 判断 748"/>
        <xdr:cNvSpPr/>
      </xdr:nvSpPr>
      <xdr:spPr>
        <a:xfrm>
          <a:off x="19494500" y="656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167708</xdr:rowOff>
    </xdr:from>
    <xdr:ext cx="378565" cy="259045"/>
    <xdr:sp macro="" textlink="">
      <xdr:nvSpPr>
        <xdr:cNvPr id="750" name="テキスト ボックス 749"/>
        <xdr:cNvSpPr txBox="1"/>
      </xdr:nvSpPr>
      <xdr:spPr>
        <a:xfrm>
          <a:off x="19356017" y="633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53924</xdr:rowOff>
    </xdr:from>
    <xdr:to>
      <xdr:col>98</xdr:col>
      <xdr:colOff>38100</xdr:colOff>
      <xdr:row>38</xdr:row>
      <xdr:rowOff>155524</xdr:rowOff>
    </xdr:to>
    <xdr:sp macro="" textlink="">
      <xdr:nvSpPr>
        <xdr:cNvPr id="751" name="フローチャート: 判断 750"/>
        <xdr:cNvSpPr/>
      </xdr:nvSpPr>
      <xdr:spPr>
        <a:xfrm>
          <a:off x="18605500" y="65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601</xdr:rowOff>
    </xdr:from>
    <xdr:ext cx="378565" cy="259045"/>
    <xdr:sp macro="" textlink="">
      <xdr:nvSpPr>
        <xdr:cNvPr id="752" name="テキスト ボックス 751"/>
        <xdr:cNvSpPr txBox="1"/>
      </xdr:nvSpPr>
      <xdr:spPr>
        <a:xfrm>
          <a:off x="18467017" y="63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59"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当市における特徴としては、●民生費が大きく上回っていることが挙げられる。これは、公営住宅や病院が多いこと、また、高齢者人口の比率が高いことによるものであると考えられる。●労働費も大きく上回っているが、（公社）東村山市シルバー人材センターへの運営費補助や、同センターへの委託事業が多いことが反映されていると考えられる。●農林水産業費、●商工費が低い理由は、当市の東京都内のベッドタウンとしての性格や市内に大きな商業施設が無いことなどが理由に挙げられる。●土木費については、類似団体・東京都を上回ったのは、都市計画道路用地取得や下水道事業会計補助金などの増が要因となっている。●消防費については、当市は東京都へ常備消防を委託しており、類似団体よりも低く抑えられている。●教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主に情報教育コンピュータ経費のタブレット構築委託料などにより増となった。教育費は、普通建設事業費の影響が大きく、年度ごとの変動があるため単純比較は難しいものの、類似団体平均より低い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財政調整基金については、行革目標である標準財政規模比の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以上の水準を維持している。実質収支比率について令和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歳入では地方消費税交付金などの増、歳出では生活保護費等の扶助費などの減により例年より高い水準になった。実質単年度収支については年度間で増減しているが、財政調整基金繰入れの影響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年度から継続して下振れしている。</a:t>
          </a:r>
        </a:p>
        <a:p>
          <a:r>
            <a:rPr kumimoji="1" lang="ja-JP" altLang="en-US" sz="1300">
              <a:latin typeface="ＭＳ ゴシック" pitchFamily="49" charset="-128"/>
              <a:ea typeface="ＭＳ ゴシック" pitchFamily="49" charset="-128"/>
            </a:rPr>
            <a:t>　今後も、一定の年度ごとの増減は見込まれるところではあるが、健全な財政運営に努めていく。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年度までは全会計において黒字で推移していたが、平成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年度は国民健康保険事業特別会計において赤字となり、平成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年度は再び全会計において黒字となっている。</a:t>
          </a:r>
        </a:p>
        <a:p>
          <a:r>
            <a:rPr kumimoji="1" lang="ja-JP" altLang="en-US" sz="1400">
              <a:latin typeface="ＭＳ ゴシック" pitchFamily="49" charset="-128"/>
              <a:ea typeface="ＭＳ ゴシック" pitchFamily="49" charset="-128"/>
            </a:rPr>
            <a:t>　一般会計については、令和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年度は地方消費税交付金などの増、生活保護費等の扶助費などの減により実質収支が過去最大規模の黒字額となった。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000/106%20&#27770;&#31639;&#38306;&#20418;&#20107;&#21209;&#31561;/02_&#36001;&#25919;&#29366;&#27841;&#36039;&#26009;&#38598;&#65288;&#36001;&#25919;&#27604;&#36611;&#20998;&#26512;&#34920;&#65289;/R2&#24180;&#24230;&#27770;&#31639;&#20998;/07_&#29031;&#20250;&#65288;2&#22238;&#30446;&#65289;/02_&#22238;&#31572;/&#12304;&#36001;&#25919;&#29366;&#27841;&#36039;&#26009;&#38598;&#12305;_132136_&#26481;&#26449;&#2366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6</v>
          </cell>
          <cell r="CF51">
            <v>0.3</v>
          </cell>
          <cell r="CN51">
            <v>0.2</v>
          </cell>
        </row>
        <row r="53">
          <cell r="BX53">
            <v>76.2</v>
          </cell>
          <cell r="CF53">
            <v>75.3</v>
          </cell>
          <cell r="CN53">
            <v>76.599999999999994</v>
          </cell>
          <cell r="CV53">
            <v>77.2</v>
          </cell>
        </row>
        <row r="55">
          <cell r="AN55" t="str">
            <v>類似団体内平均値</v>
          </cell>
          <cell r="BX55">
            <v>12.2</v>
          </cell>
          <cell r="CF55">
            <v>5</v>
          </cell>
          <cell r="CN55">
            <v>5.4</v>
          </cell>
          <cell r="CV55">
            <v>7.1</v>
          </cell>
        </row>
        <row r="57">
          <cell r="BX57">
            <v>61.2</v>
          </cell>
          <cell r="CF57">
            <v>61.7</v>
          </cell>
          <cell r="CN57">
            <v>62.6</v>
          </cell>
          <cell r="CV57">
            <v>61</v>
          </cell>
        </row>
        <row r="72">
          <cell r="BP72" t="str">
            <v>H28</v>
          </cell>
          <cell r="BX72" t="str">
            <v>H29</v>
          </cell>
          <cell r="CF72" t="str">
            <v>H30</v>
          </cell>
          <cell r="CN72" t="str">
            <v>R01</v>
          </cell>
          <cell r="CV72" t="str">
            <v>R02</v>
          </cell>
        </row>
        <row r="73">
          <cell r="AN73" t="str">
            <v>当該団体値</v>
          </cell>
          <cell r="BP73">
            <v>9.5</v>
          </cell>
          <cell r="BX73">
            <v>6</v>
          </cell>
          <cell r="CF73">
            <v>0.3</v>
          </cell>
          <cell r="CN73">
            <v>0.2</v>
          </cell>
        </row>
        <row r="75">
          <cell r="BP75">
            <v>5.3</v>
          </cell>
          <cell r="BX75">
            <v>4.9000000000000004</v>
          </cell>
          <cell r="CF75">
            <v>3.4</v>
          </cell>
          <cell r="CN75">
            <v>2.7</v>
          </cell>
          <cell r="CV75">
            <v>2.2999999999999998</v>
          </cell>
        </row>
        <row r="77">
          <cell r="AN77" t="str">
            <v>類似団体内平均値</v>
          </cell>
          <cell r="BP77">
            <v>15</v>
          </cell>
          <cell r="BX77">
            <v>12.2</v>
          </cell>
          <cell r="CF77">
            <v>5</v>
          </cell>
          <cell r="CN77">
            <v>5.4</v>
          </cell>
          <cell r="CV77">
            <v>7.1</v>
          </cell>
        </row>
        <row r="79">
          <cell r="BP79">
            <v>5</v>
          </cell>
          <cell r="BX79">
            <v>4.8</v>
          </cell>
          <cell r="CF79">
            <v>4.5</v>
          </cell>
          <cell r="CN79">
            <v>4.2</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77061217</v>
      </c>
      <c r="BO4" s="395"/>
      <c r="BP4" s="395"/>
      <c r="BQ4" s="395"/>
      <c r="BR4" s="395"/>
      <c r="BS4" s="395"/>
      <c r="BT4" s="395"/>
      <c r="BU4" s="396"/>
      <c r="BV4" s="394">
        <v>56994495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8.9</v>
      </c>
      <c r="CU4" s="401"/>
      <c r="CV4" s="401"/>
      <c r="CW4" s="401"/>
      <c r="CX4" s="401"/>
      <c r="CY4" s="401"/>
      <c r="CZ4" s="401"/>
      <c r="DA4" s="402"/>
      <c r="DB4" s="400">
        <v>6.7</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74149134</v>
      </c>
      <c r="BO5" s="432"/>
      <c r="BP5" s="432"/>
      <c r="BQ5" s="432"/>
      <c r="BR5" s="432"/>
      <c r="BS5" s="432"/>
      <c r="BT5" s="432"/>
      <c r="BU5" s="433"/>
      <c r="BV5" s="431">
        <v>54839669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93.1</v>
      </c>
      <c r="CU5" s="429"/>
      <c r="CV5" s="429"/>
      <c r="CW5" s="429"/>
      <c r="CX5" s="429"/>
      <c r="CY5" s="429"/>
      <c r="CZ5" s="429"/>
      <c r="DA5" s="430"/>
      <c r="DB5" s="428">
        <v>96.8</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2912083</v>
      </c>
      <c r="BO6" s="432"/>
      <c r="BP6" s="432"/>
      <c r="BQ6" s="432"/>
      <c r="BR6" s="432"/>
      <c r="BS6" s="432"/>
      <c r="BT6" s="432"/>
      <c r="BU6" s="433"/>
      <c r="BV6" s="431">
        <v>2154826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99.6</v>
      </c>
      <c r="CU6" s="469"/>
      <c r="CV6" s="469"/>
      <c r="CW6" s="469"/>
      <c r="CX6" s="469"/>
      <c r="CY6" s="469"/>
      <c r="CZ6" s="469"/>
      <c r="DA6" s="470"/>
      <c r="DB6" s="468">
        <v>104.2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257832</v>
      </c>
      <c r="BO7" s="432"/>
      <c r="BP7" s="432"/>
      <c r="BQ7" s="432"/>
      <c r="BR7" s="432"/>
      <c r="BS7" s="432"/>
      <c r="BT7" s="432"/>
      <c r="BU7" s="433"/>
      <c r="BV7" s="431">
        <v>221055</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29864604</v>
      </c>
      <c r="CU7" s="432"/>
      <c r="CV7" s="432"/>
      <c r="CW7" s="432"/>
      <c r="CX7" s="432"/>
      <c r="CY7" s="432"/>
      <c r="CZ7" s="432"/>
      <c r="DA7" s="433"/>
      <c r="DB7" s="431">
        <v>28964861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2654251</v>
      </c>
      <c r="BO8" s="432"/>
      <c r="BP8" s="432"/>
      <c r="BQ8" s="432"/>
      <c r="BR8" s="432"/>
      <c r="BS8" s="432"/>
      <c r="BT8" s="432"/>
      <c r="BU8" s="433"/>
      <c r="BV8" s="431">
        <v>1933771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0.81</v>
      </c>
      <c r="DC8" s="472"/>
      <c r="DD8" s="472"/>
      <c r="DE8" s="472"/>
      <c r="DF8" s="472"/>
      <c r="DG8" s="472"/>
      <c r="DH8" s="472"/>
      <c r="DI8" s="473"/>
      <c r="DJ8" s="186"/>
      <c r="DK8" s="186"/>
      <c r="DL8" s="186"/>
      <c r="DM8" s="186"/>
      <c r="DN8" s="186"/>
      <c r="DO8" s="186"/>
    </row>
    <row r="9" spans="1:119" ht="18.75" customHeight="1" thickBot="1" x14ac:dyDescent="0.25">
      <c r="A9" s="187"/>
      <c r="B9" s="425" t="s">
        <v>113</v>
      </c>
      <c r="C9" s="426"/>
      <c r="D9" s="426"/>
      <c r="E9" s="426"/>
      <c r="F9" s="426"/>
      <c r="G9" s="426"/>
      <c r="H9" s="426"/>
      <c r="I9" s="426"/>
      <c r="J9" s="426"/>
      <c r="K9" s="474"/>
      <c r="L9" s="475" t="s">
        <v>114</v>
      </c>
      <c r="M9" s="476"/>
      <c r="N9" s="476"/>
      <c r="O9" s="476"/>
      <c r="P9" s="476"/>
      <c r="Q9" s="477"/>
      <c r="R9" s="478">
        <v>151815</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720480</v>
      </c>
      <c r="BO9" s="432"/>
      <c r="BP9" s="432"/>
      <c r="BQ9" s="432"/>
      <c r="BR9" s="432"/>
      <c r="BS9" s="432"/>
      <c r="BT9" s="432"/>
      <c r="BU9" s="433"/>
      <c r="BV9" s="431">
        <v>96570</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120</v>
      </c>
      <c r="M10" s="461"/>
      <c r="N10" s="461"/>
      <c r="O10" s="461"/>
      <c r="P10" s="461"/>
      <c r="Q10" s="462"/>
      <c r="R10" s="482">
        <v>149956</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18</v>
      </c>
      <c r="BO10" s="432"/>
      <c r="BP10" s="432"/>
      <c r="BQ10" s="432"/>
      <c r="BR10" s="432"/>
      <c r="BS10" s="432"/>
      <c r="BT10" s="432"/>
      <c r="BU10" s="433"/>
      <c r="BV10" s="431">
        <v>78</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2">
      <c r="A12" s="187"/>
      <c r="B12" s="491" t="s">
        <v>133</v>
      </c>
      <c r="C12" s="492"/>
      <c r="D12" s="492"/>
      <c r="E12" s="492"/>
      <c r="F12" s="492"/>
      <c r="G12" s="492"/>
      <c r="H12" s="492"/>
      <c r="I12" s="492"/>
      <c r="J12" s="492"/>
      <c r="K12" s="493"/>
      <c r="L12" s="500" t="s">
        <v>134</v>
      </c>
      <c r="M12" s="501"/>
      <c r="N12" s="501"/>
      <c r="O12" s="501"/>
      <c r="P12" s="501"/>
      <c r="Q12" s="502"/>
      <c r="R12" s="503">
        <v>151575</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138</v>
      </c>
      <c r="AV12" s="464"/>
      <c r="AW12" s="464"/>
      <c r="AX12" s="464"/>
      <c r="AY12" s="465" t="s">
        <v>139</v>
      </c>
      <c r="AZ12" s="466"/>
      <c r="BA12" s="466"/>
      <c r="BB12" s="466"/>
      <c r="BC12" s="466"/>
      <c r="BD12" s="466"/>
      <c r="BE12" s="466"/>
      <c r="BF12" s="466"/>
      <c r="BG12" s="466"/>
      <c r="BH12" s="466"/>
      <c r="BI12" s="466"/>
      <c r="BJ12" s="466"/>
      <c r="BK12" s="466"/>
      <c r="BL12" s="466"/>
      <c r="BM12" s="467"/>
      <c r="BN12" s="431">
        <v>1392880</v>
      </c>
      <c r="BO12" s="432"/>
      <c r="BP12" s="432"/>
      <c r="BQ12" s="432"/>
      <c r="BR12" s="432"/>
      <c r="BS12" s="432"/>
      <c r="BT12" s="432"/>
      <c r="BU12" s="433"/>
      <c r="BV12" s="431">
        <v>1389814</v>
      </c>
      <c r="BW12" s="432"/>
      <c r="BX12" s="432"/>
      <c r="BY12" s="432"/>
      <c r="BZ12" s="432"/>
      <c r="CA12" s="432"/>
      <c r="CB12" s="432"/>
      <c r="CC12" s="433"/>
      <c r="CD12" s="434" t="s">
        <v>140</v>
      </c>
      <c r="CE12" s="435"/>
      <c r="CF12" s="435"/>
      <c r="CG12" s="435"/>
      <c r="CH12" s="435"/>
      <c r="CI12" s="435"/>
      <c r="CJ12" s="435"/>
      <c r="CK12" s="435"/>
      <c r="CL12" s="435"/>
      <c r="CM12" s="435"/>
      <c r="CN12" s="435"/>
      <c r="CO12" s="435"/>
      <c r="CP12" s="435"/>
      <c r="CQ12" s="435"/>
      <c r="CR12" s="435"/>
      <c r="CS12" s="436"/>
      <c r="CT12" s="471" t="s">
        <v>141</v>
      </c>
      <c r="CU12" s="472"/>
      <c r="CV12" s="472"/>
      <c r="CW12" s="472"/>
      <c r="CX12" s="472"/>
      <c r="CY12" s="472"/>
      <c r="CZ12" s="472"/>
      <c r="DA12" s="473"/>
      <c r="DB12" s="471" t="s">
        <v>132</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142</v>
      </c>
      <c r="N13" s="523"/>
      <c r="O13" s="523"/>
      <c r="P13" s="523"/>
      <c r="Q13" s="524"/>
      <c r="R13" s="515">
        <v>148576</v>
      </c>
      <c r="S13" s="516"/>
      <c r="T13" s="516"/>
      <c r="U13" s="516"/>
      <c r="V13" s="517"/>
      <c r="W13" s="447" t="s">
        <v>143</v>
      </c>
      <c r="X13" s="448"/>
      <c r="Y13" s="448"/>
      <c r="Z13" s="448"/>
      <c r="AA13" s="448"/>
      <c r="AB13" s="438"/>
      <c r="AC13" s="482">
        <v>569</v>
      </c>
      <c r="AD13" s="483"/>
      <c r="AE13" s="483"/>
      <c r="AF13" s="483"/>
      <c r="AG13" s="525"/>
      <c r="AH13" s="482">
        <v>563</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-672382</v>
      </c>
      <c r="BO13" s="432"/>
      <c r="BP13" s="432"/>
      <c r="BQ13" s="432"/>
      <c r="BR13" s="432"/>
      <c r="BS13" s="432"/>
      <c r="BT13" s="432"/>
      <c r="BU13" s="433"/>
      <c r="BV13" s="431">
        <v>-1293166</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2.2999999999999998</v>
      </c>
      <c r="CU13" s="429"/>
      <c r="CV13" s="429"/>
      <c r="CW13" s="429"/>
      <c r="CX13" s="429"/>
      <c r="CY13" s="429"/>
      <c r="CZ13" s="429"/>
      <c r="DA13" s="430"/>
      <c r="DB13" s="428">
        <v>2.7</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148</v>
      </c>
      <c r="M14" s="513"/>
      <c r="N14" s="513"/>
      <c r="O14" s="513"/>
      <c r="P14" s="513"/>
      <c r="Q14" s="514"/>
      <c r="R14" s="515">
        <v>151255</v>
      </c>
      <c r="S14" s="516"/>
      <c r="T14" s="516"/>
      <c r="U14" s="516"/>
      <c r="V14" s="517"/>
      <c r="W14" s="421"/>
      <c r="X14" s="422"/>
      <c r="Y14" s="422"/>
      <c r="Z14" s="422"/>
      <c r="AA14" s="422"/>
      <c r="AB14" s="411"/>
      <c r="AC14" s="518">
        <v>0.9</v>
      </c>
      <c r="AD14" s="519"/>
      <c r="AE14" s="519"/>
      <c r="AF14" s="519"/>
      <c r="AG14" s="520"/>
      <c r="AH14" s="518">
        <v>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t="s">
        <v>150</v>
      </c>
      <c r="CU14" s="530"/>
      <c r="CV14" s="530"/>
      <c r="CW14" s="530"/>
      <c r="CX14" s="530"/>
      <c r="CY14" s="530"/>
      <c r="CZ14" s="530"/>
      <c r="DA14" s="531"/>
      <c r="DB14" s="529">
        <v>0.2</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151</v>
      </c>
      <c r="N15" s="523"/>
      <c r="O15" s="523"/>
      <c r="P15" s="523"/>
      <c r="Q15" s="524"/>
      <c r="R15" s="515">
        <v>148247</v>
      </c>
      <c r="S15" s="516"/>
      <c r="T15" s="516"/>
      <c r="U15" s="516"/>
      <c r="V15" s="517"/>
      <c r="W15" s="447" t="s">
        <v>152</v>
      </c>
      <c r="X15" s="448"/>
      <c r="Y15" s="448"/>
      <c r="Z15" s="448"/>
      <c r="AA15" s="448"/>
      <c r="AB15" s="438"/>
      <c r="AC15" s="482">
        <v>11295</v>
      </c>
      <c r="AD15" s="483"/>
      <c r="AE15" s="483"/>
      <c r="AF15" s="483"/>
      <c r="AG15" s="525"/>
      <c r="AH15" s="482">
        <v>10998</v>
      </c>
      <c r="AI15" s="483"/>
      <c r="AJ15" s="483"/>
      <c r="AK15" s="483"/>
      <c r="AL15" s="484"/>
      <c r="AM15" s="460"/>
      <c r="AN15" s="461"/>
      <c r="AO15" s="461"/>
      <c r="AP15" s="461"/>
      <c r="AQ15" s="461"/>
      <c r="AR15" s="461"/>
      <c r="AS15" s="461"/>
      <c r="AT15" s="462"/>
      <c r="AU15" s="463"/>
      <c r="AV15" s="464"/>
      <c r="AW15" s="464"/>
      <c r="AX15" s="464"/>
      <c r="AY15" s="391" t="s">
        <v>153</v>
      </c>
      <c r="AZ15" s="392"/>
      <c r="BA15" s="392"/>
      <c r="BB15" s="392"/>
      <c r="BC15" s="392"/>
      <c r="BD15" s="392"/>
      <c r="BE15" s="392"/>
      <c r="BF15" s="392"/>
      <c r="BG15" s="392"/>
      <c r="BH15" s="392"/>
      <c r="BI15" s="392"/>
      <c r="BJ15" s="392"/>
      <c r="BK15" s="392"/>
      <c r="BL15" s="392"/>
      <c r="BM15" s="393"/>
      <c r="BN15" s="394">
        <v>18316543</v>
      </c>
      <c r="BO15" s="395"/>
      <c r="BP15" s="395"/>
      <c r="BQ15" s="395"/>
      <c r="BR15" s="395"/>
      <c r="BS15" s="395"/>
      <c r="BT15" s="395"/>
      <c r="BU15" s="396"/>
      <c r="BV15" s="394">
        <v>17628050</v>
      </c>
      <c r="BW15" s="395"/>
      <c r="BX15" s="395"/>
      <c r="BY15" s="395"/>
      <c r="BZ15" s="395"/>
      <c r="CA15" s="395"/>
      <c r="CB15" s="395"/>
      <c r="CC15" s="396"/>
      <c r="CD15" s="532" t="s">
        <v>154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155</v>
      </c>
      <c r="M16" s="543"/>
      <c r="N16" s="543"/>
      <c r="O16" s="543"/>
      <c r="P16" s="543"/>
      <c r="Q16" s="544"/>
      <c r="R16" s="535" t="s">
        <v>156</v>
      </c>
      <c r="S16" s="536"/>
      <c r="T16" s="536"/>
      <c r="U16" s="536"/>
      <c r="V16" s="537"/>
      <c r="W16" s="421"/>
      <c r="X16" s="422"/>
      <c r="Y16" s="422"/>
      <c r="Z16" s="422"/>
      <c r="AA16" s="422"/>
      <c r="AB16" s="411"/>
      <c r="AC16" s="518">
        <v>18.399999999999999</v>
      </c>
      <c r="AD16" s="519"/>
      <c r="AE16" s="519"/>
      <c r="AF16" s="519"/>
      <c r="AG16" s="520"/>
      <c r="AH16" s="518">
        <v>18.7</v>
      </c>
      <c r="AI16" s="519"/>
      <c r="AJ16" s="519"/>
      <c r="AK16" s="519"/>
      <c r="AL16" s="521"/>
      <c r="AM16" s="460"/>
      <c r="AN16" s="461"/>
      <c r="AO16" s="461"/>
      <c r="AP16" s="461"/>
      <c r="AQ16" s="461"/>
      <c r="AR16" s="461"/>
      <c r="AS16" s="461"/>
      <c r="AT16" s="462"/>
      <c r="AU16" s="463"/>
      <c r="AV16" s="464"/>
      <c r="AW16" s="464"/>
      <c r="AX16" s="464"/>
      <c r="AY16" s="465" t="s">
        <v>157</v>
      </c>
      <c r="AZ16" s="466"/>
      <c r="BA16" s="466"/>
      <c r="BB16" s="466"/>
      <c r="BC16" s="466"/>
      <c r="BD16" s="466"/>
      <c r="BE16" s="466"/>
      <c r="BF16" s="466"/>
      <c r="BG16" s="466"/>
      <c r="BH16" s="466"/>
      <c r="BI16" s="466"/>
      <c r="BJ16" s="466"/>
      <c r="BK16" s="466"/>
      <c r="BL16" s="466"/>
      <c r="BM16" s="467"/>
      <c r="BN16" s="431">
        <v>22964788</v>
      </c>
      <c r="BO16" s="432"/>
      <c r="BP16" s="432"/>
      <c r="BQ16" s="432"/>
      <c r="BR16" s="432"/>
      <c r="BS16" s="432"/>
      <c r="BT16" s="432"/>
      <c r="BU16" s="433"/>
      <c r="BV16" s="431">
        <v>22032220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158</v>
      </c>
      <c r="N17" s="539"/>
      <c r="O17" s="539"/>
      <c r="P17" s="539"/>
      <c r="Q17" s="540"/>
      <c r="R17" s="535" t="s">
        <v>159</v>
      </c>
      <c r="S17" s="536"/>
      <c r="T17" s="536"/>
      <c r="U17" s="536"/>
      <c r="V17" s="537"/>
      <c r="W17" s="447" t="s">
        <v>160</v>
      </c>
      <c r="X17" s="448"/>
      <c r="Y17" s="448"/>
      <c r="Z17" s="448"/>
      <c r="AA17" s="448"/>
      <c r="AB17" s="438"/>
      <c r="AC17" s="482">
        <v>49533</v>
      </c>
      <c r="AD17" s="483"/>
      <c r="AE17" s="483"/>
      <c r="AF17" s="483"/>
      <c r="AG17" s="525"/>
      <c r="AH17" s="482">
        <v>47342</v>
      </c>
      <c r="AI17" s="483"/>
      <c r="AJ17" s="483"/>
      <c r="AK17" s="483"/>
      <c r="AL17" s="484"/>
      <c r="AM17" s="460"/>
      <c r="AN17" s="461"/>
      <c r="AO17" s="461"/>
      <c r="AP17" s="461"/>
      <c r="AQ17" s="461"/>
      <c r="AR17" s="461"/>
      <c r="AS17" s="461"/>
      <c r="AT17" s="462"/>
      <c r="AU17" s="463"/>
      <c r="AV17" s="464"/>
      <c r="AW17" s="464"/>
      <c r="AX17" s="464"/>
      <c r="AY17" s="465" t="s">
        <v>161</v>
      </c>
      <c r="AZ17" s="466"/>
      <c r="BA17" s="466"/>
      <c r="BB17" s="466"/>
      <c r="BC17" s="466"/>
      <c r="BD17" s="466"/>
      <c r="BE17" s="466"/>
      <c r="BF17" s="466"/>
      <c r="BG17" s="466"/>
      <c r="BH17" s="466"/>
      <c r="BI17" s="466"/>
      <c r="BJ17" s="466"/>
      <c r="BK17" s="466"/>
      <c r="BL17" s="466"/>
      <c r="BM17" s="467"/>
      <c r="BN17" s="431">
        <v>23222115</v>
      </c>
      <c r="BO17" s="432"/>
      <c r="BP17" s="432"/>
      <c r="BQ17" s="432"/>
      <c r="BR17" s="432"/>
      <c r="BS17" s="432"/>
      <c r="BT17" s="432"/>
      <c r="BU17" s="433"/>
      <c r="BV17" s="431">
        <v>22522919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162</v>
      </c>
      <c r="C18" s="474"/>
      <c r="D18" s="474"/>
      <c r="E18" s="546"/>
      <c r="F18" s="546"/>
      <c r="G18" s="546"/>
      <c r="H18" s="546"/>
      <c r="I18" s="546"/>
      <c r="J18" s="546"/>
      <c r="K18" s="546"/>
      <c r="L18" s="547">
        <v>17.14</v>
      </c>
      <c r="M18" s="547"/>
      <c r="N18" s="547"/>
      <c r="O18" s="547"/>
      <c r="P18" s="547"/>
      <c r="Q18" s="547"/>
      <c r="R18" s="548"/>
      <c r="S18" s="548"/>
      <c r="T18" s="548"/>
      <c r="U18" s="548"/>
      <c r="V18" s="549"/>
      <c r="W18" s="449"/>
      <c r="X18" s="450"/>
      <c r="Y18" s="450"/>
      <c r="Z18" s="450"/>
      <c r="AA18" s="450"/>
      <c r="AB18" s="441"/>
      <c r="AC18" s="550">
        <v>80.7</v>
      </c>
      <c r="AD18" s="551"/>
      <c r="AE18" s="551"/>
      <c r="AF18" s="551"/>
      <c r="AG18" s="552"/>
      <c r="AH18" s="550">
        <v>80.400000000000006</v>
      </c>
      <c r="AI18" s="551"/>
      <c r="AJ18" s="551"/>
      <c r="AK18" s="551"/>
      <c r="AL18" s="553"/>
      <c r="AM18" s="460"/>
      <c r="AN18" s="461"/>
      <c r="AO18" s="461"/>
      <c r="AP18" s="461"/>
      <c r="AQ18" s="461"/>
      <c r="AR18" s="461"/>
      <c r="AS18" s="461"/>
      <c r="AT18" s="462"/>
      <c r="AU18" s="463"/>
      <c r="AV18" s="464"/>
      <c r="AW18" s="464"/>
      <c r="AX18" s="464"/>
      <c r="AY18" s="465" t="s">
        <v>163</v>
      </c>
      <c r="AZ18" s="466"/>
      <c r="BA18" s="466"/>
      <c r="BB18" s="466"/>
      <c r="BC18" s="466"/>
      <c r="BD18" s="466"/>
      <c r="BE18" s="466"/>
      <c r="BF18" s="466"/>
      <c r="BG18" s="466"/>
      <c r="BH18" s="466"/>
      <c r="BI18" s="466"/>
      <c r="BJ18" s="466"/>
      <c r="BK18" s="466"/>
      <c r="BL18" s="466"/>
      <c r="BM18" s="467"/>
      <c r="BN18" s="431">
        <v>27930536</v>
      </c>
      <c r="BO18" s="432"/>
      <c r="BP18" s="432"/>
      <c r="BQ18" s="432"/>
      <c r="BR18" s="432"/>
      <c r="BS18" s="432"/>
      <c r="BT18" s="432"/>
      <c r="BU18" s="433"/>
      <c r="BV18" s="431">
        <v>28271970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164</v>
      </c>
      <c r="C19" s="474"/>
      <c r="D19" s="474"/>
      <c r="E19" s="546"/>
      <c r="F19" s="546"/>
      <c r="G19" s="546"/>
      <c r="H19" s="546"/>
      <c r="I19" s="546"/>
      <c r="J19" s="546"/>
      <c r="K19" s="546"/>
      <c r="L19" s="554">
        <v>8857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165</v>
      </c>
      <c r="AZ19" s="466"/>
      <c r="BA19" s="466"/>
      <c r="BB19" s="466"/>
      <c r="BC19" s="466"/>
      <c r="BD19" s="466"/>
      <c r="BE19" s="466"/>
      <c r="BF19" s="466"/>
      <c r="BG19" s="466"/>
      <c r="BH19" s="466"/>
      <c r="BI19" s="466"/>
      <c r="BJ19" s="466"/>
      <c r="BK19" s="466"/>
      <c r="BL19" s="466"/>
      <c r="BM19" s="467"/>
      <c r="BN19" s="431">
        <v>36389311</v>
      </c>
      <c r="BO19" s="432"/>
      <c r="BP19" s="432"/>
      <c r="BQ19" s="432"/>
      <c r="BR19" s="432"/>
      <c r="BS19" s="432"/>
      <c r="BT19" s="432"/>
      <c r="BU19" s="433"/>
      <c r="BV19" s="431">
        <v>34455484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166</v>
      </c>
      <c r="C20" s="474"/>
      <c r="D20" s="474"/>
      <c r="E20" s="546"/>
      <c r="F20" s="546"/>
      <c r="G20" s="546"/>
      <c r="H20" s="546"/>
      <c r="I20" s="546"/>
      <c r="J20" s="546"/>
      <c r="K20" s="546"/>
      <c r="L20" s="554">
        <v>68478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168</v>
      </c>
      <c r="C22" s="569"/>
      <c r="D22" s="570"/>
      <c r="E22" s="443" t="s">
        <v>1</v>
      </c>
      <c r="F22" s="448"/>
      <c r="G22" s="448"/>
      <c r="H22" s="448"/>
      <c r="I22" s="448"/>
      <c r="J22" s="448"/>
      <c r="K22" s="438"/>
      <c r="L22" s="443" t="s">
        <v>169</v>
      </c>
      <c r="M22" s="448"/>
      <c r="N22" s="448"/>
      <c r="O22" s="448"/>
      <c r="P22" s="438"/>
      <c r="Q22" s="577" t="s">
        <v>170</v>
      </c>
      <c r="R22" s="578"/>
      <c r="S22" s="578"/>
      <c r="T22" s="578"/>
      <c r="U22" s="578"/>
      <c r="V22" s="579"/>
      <c r="W22" s="583" t="s">
        <v>171</v>
      </c>
      <c r="X22" s="569"/>
      <c r="Y22" s="570"/>
      <c r="Z22" s="443" t="s">
        <v>1</v>
      </c>
      <c r="AA22" s="448"/>
      <c r="AB22" s="448"/>
      <c r="AC22" s="448"/>
      <c r="AD22" s="448"/>
      <c r="AE22" s="448"/>
      <c r="AF22" s="448"/>
      <c r="AG22" s="438"/>
      <c r="AH22" s="596" t="s">
        <v>172</v>
      </c>
      <c r="AI22" s="448"/>
      <c r="AJ22" s="448"/>
      <c r="AK22" s="448"/>
      <c r="AL22" s="438"/>
      <c r="AM22" s="596" t="s">
        <v>173</v>
      </c>
      <c r="AN22" s="597"/>
      <c r="AO22" s="597"/>
      <c r="AP22" s="597"/>
      <c r="AQ22" s="597"/>
      <c r="AR22" s="598"/>
      <c r="AS22" s="577" t="s">
        <v>170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174</v>
      </c>
      <c r="AZ23" s="392"/>
      <c r="BA23" s="392"/>
      <c r="BB23" s="392"/>
      <c r="BC23" s="392"/>
      <c r="BD23" s="392"/>
      <c r="BE23" s="392"/>
      <c r="BF23" s="392"/>
      <c r="BG23" s="392"/>
      <c r="BH23" s="392"/>
      <c r="BI23" s="392"/>
      <c r="BJ23" s="392"/>
      <c r="BK23" s="392"/>
      <c r="BL23" s="392"/>
      <c r="BM23" s="393"/>
      <c r="BN23" s="431">
        <v>40193282</v>
      </c>
      <c r="BO23" s="432"/>
      <c r="BP23" s="432"/>
      <c r="BQ23" s="432"/>
      <c r="BR23" s="432"/>
      <c r="BS23" s="432"/>
      <c r="BT23" s="432"/>
      <c r="BU23" s="433"/>
      <c r="BV23" s="431">
        <v>40497643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175</v>
      </c>
      <c r="F24" s="461"/>
      <c r="G24" s="461"/>
      <c r="H24" s="461"/>
      <c r="I24" s="461"/>
      <c r="J24" s="461"/>
      <c r="K24" s="462"/>
      <c r="L24" s="482">
        <v>1</v>
      </c>
      <c r="M24" s="483"/>
      <c r="N24" s="483"/>
      <c r="O24" s="483"/>
      <c r="P24" s="525"/>
      <c r="Q24" s="482">
        <v>9430</v>
      </c>
      <c r="R24" s="483"/>
      <c r="S24" s="483"/>
      <c r="T24" s="483"/>
      <c r="U24" s="483"/>
      <c r="V24" s="525"/>
      <c r="W24" s="584"/>
      <c r="X24" s="572"/>
      <c r="Y24" s="573"/>
      <c r="Z24" s="481" t="s">
        <v>176</v>
      </c>
      <c r="AA24" s="461"/>
      <c r="AB24" s="461"/>
      <c r="AC24" s="461"/>
      <c r="AD24" s="461"/>
      <c r="AE24" s="461"/>
      <c r="AF24" s="461"/>
      <c r="AG24" s="462"/>
      <c r="AH24" s="482">
        <v>743</v>
      </c>
      <c r="AI24" s="483"/>
      <c r="AJ24" s="483"/>
      <c r="AK24" s="483"/>
      <c r="AL24" s="525"/>
      <c r="AM24" s="482">
        <v>2374628</v>
      </c>
      <c r="AN24" s="483"/>
      <c r="AO24" s="483"/>
      <c r="AP24" s="483"/>
      <c r="AQ24" s="483"/>
      <c r="AR24" s="525"/>
      <c r="AS24" s="482">
        <v>3196</v>
      </c>
      <c r="AT24" s="483"/>
      <c r="AU24" s="483"/>
      <c r="AV24" s="483"/>
      <c r="AW24" s="483"/>
      <c r="AX24" s="484"/>
      <c r="AY24" s="604" t="s">
        <v>177</v>
      </c>
      <c r="AZ24" s="605"/>
      <c r="BA24" s="605"/>
      <c r="BB24" s="605"/>
      <c r="BC24" s="605"/>
      <c r="BD24" s="605"/>
      <c r="BE24" s="605"/>
      <c r="BF24" s="605"/>
      <c r="BG24" s="605"/>
      <c r="BH24" s="605"/>
      <c r="BI24" s="605"/>
      <c r="BJ24" s="605"/>
      <c r="BK24" s="605"/>
      <c r="BL24" s="605"/>
      <c r="BM24" s="606"/>
      <c r="BN24" s="431">
        <v>32386761</v>
      </c>
      <c r="BO24" s="432"/>
      <c r="BP24" s="432"/>
      <c r="BQ24" s="432"/>
      <c r="BR24" s="432"/>
      <c r="BS24" s="432"/>
      <c r="BT24" s="432"/>
      <c r="BU24" s="433"/>
      <c r="BV24" s="431">
        <v>31520680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178</v>
      </c>
      <c r="F25" s="461"/>
      <c r="G25" s="461"/>
      <c r="H25" s="461"/>
      <c r="I25" s="461"/>
      <c r="J25" s="461"/>
      <c r="K25" s="462"/>
      <c r="L25" s="482">
        <v>2</v>
      </c>
      <c r="M25" s="483"/>
      <c r="N25" s="483"/>
      <c r="O25" s="483"/>
      <c r="P25" s="525"/>
      <c r="Q25" s="482">
        <v>8010</v>
      </c>
      <c r="R25" s="483"/>
      <c r="S25" s="483"/>
      <c r="T25" s="483"/>
      <c r="U25" s="483"/>
      <c r="V25" s="525"/>
      <c r="W25" s="584"/>
      <c r="X25" s="572"/>
      <c r="Y25" s="573"/>
      <c r="Z25" s="481" t="s">
        <v>179</v>
      </c>
      <c r="AA25" s="461"/>
      <c r="AB25" s="461"/>
      <c r="AC25" s="461"/>
      <c r="AD25" s="461"/>
      <c r="AE25" s="461"/>
      <c r="AF25" s="461"/>
      <c r="AG25" s="462"/>
      <c r="AH25" s="482" t="s">
        <v>180</v>
      </c>
      <c r="AI25" s="483"/>
      <c r="AJ25" s="483"/>
      <c r="AK25" s="483"/>
      <c r="AL25" s="525"/>
      <c r="AM25" s="482" t="s">
        <v>181</v>
      </c>
      <c r="AN25" s="483"/>
      <c r="AO25" s="483"/>
      <c r="AP25" s="483"/>
      <c r="AQ25" s="483"/>
      <c r="AR25" s="525"/>
      <c r="AS25" s="482" t="s">
        <v>132</v>
      </c>
      <c r="AT25" s="483"/>
      <c r="AU25" s="483"/>
      <c r="AV25" s="483"/>
      <c r="AW25" s="483"/>
      <c r="AX25" s="484"/>
      <c r="AY25" s="391" t="s">
        <v>182</v>
      </c>
      <c r="AZ25" s="392"/>
      <c r="BA25" s="392"/>
      <c r="BB25" s="392"/>
      <c r="BC25" s="392"/>
      <c r="BD25" s="392"/>
      <c r="BE25" s="392"/>
      <c r="BF25" s="392"/>
      <c r="BG25" s="392"/>
      <c r="BH25" s="392"/>
      <c r="BI25" s="392"/>
      <c r="BJ25" s="392"/>
      <c r="BK25" s="392"/>
      <c r="BL25" s="392"/>
      <c r="BM25" s="393"/>
      <c r="BN25" s="394">
        <v>3095157</v>
      </c>
      <c r="BO25" s="395"/>
      <c r="BP25" s="395"/>
      <c r="BQ25" s="395"/>
      <c r="BR25" s="395"/>
      <c r="BS25" s="395"/>
      <c r="BT25" s="395"/>
      <c r="BU25" s="396"/>
      <c r="BV25" s="394">
        <v>2824092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183</v>
      </c>
      <c r="F26" s="461"/>
      <c r="G26" s="461"/>
      <c r="H26" s="461"/>
      <c r="I26" s="461"/>
      <c r="J26" s="461"/>
      <c r="K26" s="462"/>
      <c r="L26" s="482">
        <v>1</v>
      </c>
      <c r="M26" s="483"/>
      <c r="N26" s="483"/>
      <c r="O26" s="483"/>
      <c r="P26" s="525"/>
      <c r="Q26" s="482">
        <v>7400</v>
      </c>
      <c r="R26" s="483"/>
      <c r="S26" s="483"/>
      <c r="T26" s="483"/>
      <c r="U26" s="483"/>
      <c r="V26" s="525"/>
      <c r="W26" s="584"/>
      <c r="X26" s="572"/>
      <c r="Y26" s="573"/>
      <c r="Z26" s="481" t="s">
        <v>184</v>
      </c>
      <c r="AA26" s="594"/>
      <c r="AB26" s="594"/>
      <c r="AC26" s="594"/>
      <c r="AD26" s="594"/>
      <c r="AE26" s="594"/>
      <c r="AF26" s="594"/>
      <c r="AG26" s="595"/>
      <c r="AH26" s="482">
        <v>34</v>
      </c>
      <c r="AI26" s="483"/>
      <c r="AJ26" s="483"/>
      <c r="AK26" s="483"/>
      <c r="AL26" s="525"/>
      <c r="AM26" s="482">
        <v>115770</v>
      </c>
      <c r="AN26" s="483"/>
      <c r="AO26" s="483"/>
      <c r="AP26" s="483"/>
      <c r="AQ26" s="483"/>
      <c r="AR26" s="525"/>
      <c r="AS26" s="482">
        <v>3405</v>
      </c>
      <c r="AT26" s="483"/>
      <c r="AU26" s="483"/>
      <c r="AV26" s="483"/>
      <c r="AW26" s="483"/>
      <c r="AX26" s="484"/>
      <c r="AY26" s="434" t="s">
        <v>185</v>
      </c>
      <c r="AZ26" s="435"/>
      <c r="BA26" s="435"/>
      <c r="BB26" s="435"/>
      <c r="BC26" s="435"/>
      <c r="BD26" s="435"/>
      <c r="BE26" s="435"/>
      <c r="BF26" s="435"/>
      <c r="BG26" s="435"/>
      <c r="BH26" s="435"/>
      <c r="BI26" s="435"/>
      <c r="BJ26" s="435"/>
      <c r="BK26" s="435"/>
      <c r="BL26" s="435"/>
      <c r="BM26" s="436"/>
      <c r="BN26" s="431">
        <v>115000</v>
      </c>
      <c r="BO26" s="432"/>
      <c r="BP26" s="432"/>
      <c r="BQ26" s="432"/>
      <c r="BR26" s="432"/>
      <c r="BS26" s="432"/>
      <c r="BT26" s="432"/>
      <c r="BU26" s="433"/>
      <c r="BV26" s="431">
        <v>60000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186</v>
      </c>
      <c r="F27" s="461"/>
      <c r="G27" s="461"/>
      <c r="H27" s="461"/>
      <c r="I27" s="461"/>
      <c r="J27" s="461"/>
      <c r="K27" s="462"/>
      <c r="L27" s="482">
        <v>1</v>
      </c>
      <c r="M27" s="483"/>
      <c r="N27" s="483"/>
      <c r="O27" s="483"/>
      <c r="P27" s="525"/>
      <c r="Q27" s="482">
        <v>5580</v>
      </c>
      <c r="R27" s="483"/>
      <c r="S27" s="483"/>
      <c r="T27" s="483"/>
      <c r="U27" s="483"/>
      <c r="V27" s="525"/>
      <c r="W27" s="584"/>
      <c r="X27" s="572"/>
      <c r="Y27" s="573"/>
      <c r="Z27" s="481" t="s">
        <v>187</v>
      </c>
      <c r="AA27" s="461"/>
      <c r="AB27" s="461"/>
      <c r="AC27" s="461"/>
      <c r="AD27" s="461"/>
      <c r="AE27" s="461"/>
      <c r="AF27" s="461"/>
      <c r="AG27" s="462"/>
      <c r="AH27" s="482">
        <v>4</v>
      </c>
      <c r="AI27" s="483"/>
      <c r="AJ27" s="483"/>
      <c r="AK27" s="483"/>
      <c r="AL27" s="525"/>
      <c r="AM27" s="482">
        <v>17452</v>
      </c>
      <c r="AN27" s="483"/>
      <c r="AO27" s="483"/>
      <c r="AP27" s="483"/>
      <c r="AQ27" s="483"/>
      <c r="AR27" s="525"/>
      <c r="AS27" s="482">
        <v>4363</v>
      </c>
      <c r="AT27" s="483"/>
      <c r="AU27" s="483"/>
      <c r="AV27" s="483"/>
      <c r="AW27" s="483"/>
      <c r="AX27" s="484"/>
      <c r="AY27" s="526" t="s">
        <v>188</v>
      </c>
      <c r="AZ27" s="527"/>
      <c r="BA27" s="527"/>
      <c r="BB27" s="527"/>
      <c r="BC27" s="527"/>
      <c r="BD27" s="527"/>
      <c r="BE27" s="527"/>
      <c r="BF27" s="527"/>
      <c r="BG27" s="527"/>
      <c r="BH27" s="527"/>
      <c r="BI27" s="527"/>
      <c r="BJ27" s="527"/>
      <c r="BK27" s="527"/>
      <c r="BL27" s="527"/>
      <c r="BM27" s="528"/>
      <c r="BN27" s="607" t="s">
        <v>141</v>
      </c>
      <c r="BO27" s="608"/>
      <c r="BP27" s="608"/>
      <c r="BQ27" s="608"/>
      <c r="BR27" s="608"/>
      <c r="BS27" s="608"/>
      <c r="BT27" s="608"/>
      <c r="BU27" s="609"/>
      <c r="BV27" s="607" t="s">
        <v>181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189</v>
      </c>
      <c r="F28" s="461"/>
      <c r="G28" s="461"/>
      <c r="H28" s="461"/>
      <c r="I28" s="461"/>
      <c r="J28" s="461"/>
      <c r="K28" s="462"/>
      <c r="L28" s="482">
        <v>1</v>
      </c>
      <c r="M28" s="483"/>
      <c r="N28" s="483"/>
      <c r="O28" s="483"/>
      <c r="P28" s="525"/>
      <c r="Q28" s="482">
        <v>5060</v>
      </c>
      <c r="R28" s="483"/>
      <c r="S28" s="483"/>
      <c r="T28" s="483"/>
      <c r="U28" s="483"/>
      <c r="V28" s="525"/>
      <c r="W28" s="584"/>
      <c r="X28" s="572"/>
      <c r="Y28" s="573"/>
      <c r="Z28" s="481" t="s">
        <v>190</v>
      </c>
      <c r="AA28" s="461"/>
      <c r="AB28" s="461"/>
      <c r="AC28" s="461"/>
      <c r="AD28" s="461"/>
      <c r="AE28" s="461"/>
      <c r="AF28" s="461"/>
      <c r="AG28" s="462"/>
      <c r="AH28" s="482" t="s">
        <v>131</v>
      </c>
      <c r="AI28" s="483"/>
      <c r="AJ28" s="483"/>
      <c r="AK28" s="483"/>
      <c r="AL28" s="525"/>
      <c r="AM28" s="482" t="s">
        <v>180</v>
      </c>
      <c r="AN28" s="483"/>
      <c r="AO28" s="483"/>
      <c r="AP28" s="483"/>
      <c r="AQ28" s="483"/>
      <c r="AR28" s="525"/>
      <c r="AS28" s="482" t="s">
        <v>181</v>
      </c>
      <c r="AT28" s="483"/>
      <c r="AU28" s="483"/>
      <c r="AV28" s="483"/>
      <c r="AW28" s="483"/>
      <c r="AX28" s="484"/>
      <c r="AY28" s="610" t="s">
        <v>191</v>
      </c>
      <c r="AZ28" s="611"/>
      <c r="BA28" s="611"/>
      <c r="BB28" s="612"/>
      <c r="BC28" s="391" t="s">
        <v>48</v>
      </c>
      <c r="BD28" s="392"/>
      <c r="BE28" s="392"/>
      <c r="BF28" s="392"/>
      <c r="BG28" s="392"/>
      <c r="BH28" s="392"/>
      <c r="BI28" s="392"/>
      <c r="BJ28" s="392"/>
      <c r="BK28" s="392"/>
      <c r="BL28" s="392"/>
      <c r="BM28" s="393"/>
      <c r="BN28" s="394">
        <v>3374075</v>
      </c>
      <c r="BO28" s="395"/>
      <c r="BP28" s="395"/>
      <c r="BQ28" s="395"/>
      <c r="BR28" s="395"/>
      <c r="BS28" s="395"/>
      <c r="BT28" s="395"/>
      <c r="BU28" s="396"/>
      <c r="BV28" s="394">
        <v>3766937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192</v>
      </c>
      <c r="F29" s="461"/>
      <c r="G29" s="461"/>
      <c r="H29" s="461"/>
      <c r="I29" s="461"/>
      <c r="J29" s="461"/>
      <c r="K29" s="462"/>
      <c r="L29" s="482">
        <v>23</v>
      </c>
      <c r="M29" s="483"/>
      <c r="N29" s="483"/>
      <c r="O29" s="483"/>
      <c r="P29" s="525"/>
      <c r="Q29" s="482">
        <v>4850</v>
      </c>
      <c r="R29" s="483"/>
      <c r="S29" s="483"/>
      <c r="T29" s="483"/>
      <c r="U29" s="483"/>
      <c r="V29" s="525"/>
      <c r="W29" s="585"/>
      <c r="X29" s="586"/>
      <c r="Y29" s="587"/>
      <c r="Z29" s="481" t="s">
        <v>193</v>
      </c>
      <c r="AA29" s="461"/>
      <c r="AB29" s="461"/>
      <c r="AC29" s="461"/>
      <c r="AD29" s="461"/>
      <c r="AE29" s="461"/>
      <c r="AF29" s="461"/>
      <c r="AG29" s="462"/>
      <c r="AH29" s="482">
        <v>747</v>
      </c>
      <c r="AI29" s="483"/>
      <c r="AJ29" s="483"/>
      <c r="AK29" s="483"/>
      <c r="AL29" s="525"/>
      <c r="AM29" s="482">
        <v>2392080</v>
      </c>
      <c r="AN29" s="483"/>
      <c r="AO29" s="483"/>
      <c r="AP29" s="483"/>
      <c r="AQ29" s="483"/>
      <c r="AR29" s="525"/>
      <c r="AS29" s="482">
        <v>3202</v>
      </c>
      <c r="AT29" s="483"/>
      <c r="AU29" s="483"/>
      <c r="AV29" s="483"/>
      <c r="AW29" s="483"/>
      <c r="AX29" s="484"/>
      <c r="AY29" s="613"/>
      <c r="AZ29" s="614"/>
      <c r="BA29" s="614"/>
      <c r="BB29" s="615"/>
      <c r="BC29" s="465" t="s">
        <v>194</v>
      </c>
      <c r="BD29" s="466"/>
      <c r="BE29" s="466"/>
      <c r="BF29" s="466"/>
      <c r="BG29" s="466"/>
      <c r="BH29" s="466"/>
      <c r="BI29" s="466"/>
      <c r="BJ29" s="466"/>
      <c r="BK29" s="466"/>
      <c r="BL29" s="466"/>
      <c r="BM29" s="467"/>
      <c r="BN29" s="431">
        <v>18298</v>
      </c>
      <c r="BO29" s="432"/>
      <c r="BP29" s="432"/>
      <c r="BQ29" s="432"/>
      <c r="BR29" s="432"/>
      <c r="BS29" s="432"/>
      <c r="BT29" s="432"/>
      <c r="BU29" s="433"/>
      <c r="BV29" s="431">
        <v>18298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195</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6488634</v>
      </c>
      <c r="BO30" s="608"/>
      <c r="BP30" s="608"/>
      <c r="BQ30" s="608"/>
      <c r="BR30" s="608"/>
      <c r="BS30" s="608"/>
      <c r="BT30" s="608"/>
      <c r="BU30" s="609"/>
      <c r="BV30" s="607">
        <v>5541949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202</v>
      </c>
      <c r="D33" s="455"/>
      <c r="E33" s="420" t="s">
        <v>203</v>
      </c>
      <c r="F33" s="420"/>
      <c r="G33" s="420"/>
      <c r="H33" s="420"/>
      <c r="I33" s="420"/>
      <c r="J33" s="420"/>
      <c r="K33" s="420"/>
      <c r="L33" s="420"/>
      <c r="M33" s="420"/>
      <c r="N33" s="420"/>
      <c r="O33" s="420"/>
      <c r="P33" s="420"/>
      <c r="Q33" s="420"/>
      <c r="R33" s="420"/>
      <c r="S33" s="420"/>
      <c r="T33" s="216"/>
      <c r="U33" s="455" t="s">
        <v>204</v>
      </c>
      <c r="V33" s="455"/>
      <c r="W33" s="420" t="s">
        <v>205</v>
      </c>
      <c r="X33" s="420"/>
      <c r="Y33" s="420"/>
      <c r="Z33" s="420"/>
      <c r="AA33" s="420"/>
      <c r="AB33" s="420"/>
      <c r="AC33" s="420"/>
      <c r="AD33" s="420"/>
      <c r="AE33" s="420"/>
      <c r="AF33" s="420"/>
      <c r="AG33" s="420"/>
      <c r="AH33" s="420"/>
      <c r="AI33" s="420"/>
      <c r="AJ33" s="420"/>
      <c r="AK33" s="420"/>
      <c r="AL33" s="216"/>
      <c r="AM33" s="455" t="s">
        <v>204</v>
      </c>
      <c r="AN33" s="455"/>
      <c r="AO33" s="420" t="s">
        <v>203</v>
      </c>
      <c r="AP33" s="420"/>
      <c r="AQ33" s="420"/>
      <c r="AR33" s="420"/>
      <c r="AS33" s="420"/>
      <c r="AT33" s="420"/>
      <c r="AU33" s="420"/>
      <c r="AV33" s="420"/>
      <c r="AW33" s="420"/>
      <c r="AX33" s="420"/>
      <c r="AY33" s="420"/>
      <c r="AZ33" s="420"/>
      <c r="BA33" s="420"/>
      <c r="BB33" s="420"/>
      <c r="BC33" s="420"/>
      <c r="BD33" s="217"/>
      <c r="BE33" s="420" t="s">
        <v>206</v>
      </c>
      <c r="BF33" s="420"/>
      <c r="BG33" s="420" t="s">
        <v>207</v>
      </c>
      <c r="BH33" s="420"/>
      <c r="BI33" s="420"/>
      <c r="BJ33" s="420"/>
      <c r="BK33" s="420"/>
      <c r="BL33" s="420"/>
      <c r="BM33" s="420"/>
      <c r="BN33" s="420"/>
      <c r="BO33" s="420"/>
      <c r="BP33" s="420"/>
      <c r="BQ33" s="420"/>
      <c r="BR33" s="420"/>
      <c r="BS33" s="420"/>
      <c r="BT33" s="420"/>
      <c r="BU33" s="420"/>
      <c r="BV33" s="217"/>
      <c r="BW33" s="455" t="s">
        <v>206</v>
      </c>
      <c r="BX33" s="455"/>
      <c r="BY33" s="420" t="s">
        <v>208</v>
      </c>
      <c r="BZ33" s="420"/>
      <c r="CA33" s="420"/>
      <c r="CB33" s="420"/>
      <c r="CC33" s="420"/>
      <c r="CD33" s="420"/>
      <c r="CE33" s="420"/>
      <c r="CF33" s="420"/>
      <c r="CG33" s="420"/>
      <c r="CH33" s="420"/>
      <c r="CI33" s="420"/>
      <c r="CJ33" s="420"/>
      <c r="CK33" s="420"/>
      <c r="CL33" s="420"/>
      <c r="CM33" s="420"/>
      <c r="CN33" s="216"/>
      <c r="CO33" s="455" t="s">
        <v>202</v>
      </c>
      <c r="CP33" s="455"/>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東京たま広域資源循環組合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東村山市土地開発公社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東京市町村総合事務組合（一般会計）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東村山市勤労者福祉サービスセンター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東京市町村総合事務組合（交通災害共済事業特別会計）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東村山市体育協会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多摩六都科学館組合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東京都十一市競輪事業組合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東京都四市競艇事業組合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昭和病院企業団</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東京都後期高齢者医療広域連合（一般会計）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東京都後期高齢者医療広域連合
（後期高齢者医療特別会計）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215</v>
      </c>
    </row>
    <row r="50" spans="5:5" x14ac:dyDescent="0.2">
      <c r="E50" s="188" t="s">
        <v>216</v>
      </c>
    </row>
    <row r="51" spans="5:5" x14ac:dyDescent="0.2">
      <c r="E51" s="188" t="s">
        <v>217</v>
      </c>
    </row>
    <row r="52" spans="5:5" x14ac:dyDescent="0.2">
      <c r="E52" s="188" t="s">
        <v>218</v>
      </c>
    </row>
    <row r="53" spans="5:5" x14ac:dyDescent="0.2"/>
    <row r="54" spans="5:5" x14ac:dyDescent="0.2"/>
    <row r="55" spans="5:5" x14ac:dyDescent="0.2"/>
    <row r="56" spans="5:5" x14ac:dyDescent="0.2"/>
  </sheetData>
  <sheetProtection algorithmName="SHA-512" hashValue="4mJ0CzQ//dc3tbZXdPfFnh7zj373nEbYDWJ4N+IzQkvCDELVPvgC2V/zN+M1cRfAj29Pd6gTiZjJQOS9Q3s/bQ==" saltValue="kYnGISfPoP6m4QXmBcic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2" t="s">
        <v>560</v>
      </c>
      <c r="D34" s="1212"/>
      <c r="E34" s="1213"/>
      <c r="F34" s="32">
        <v>4.59</v>
      </c>
      <c r="G34" s="33">
        <v>5.5</v>
      </c>
      <c r="H34" s="33">
        <v>6.32</v>
      </c>
      <c r="I34" s="33">
        <v>6.67</v>
      </c>
      <c r="J34" s="34">
        <v>8.8800000000000008</v>
      </c>
      <c r="K34" s="22"/>
      <c r="L34" s="22"/>
      <c r="M34" s="22"/>
      <c r="N34" s="22"/>
      <c r="O34" s="22"/>
      <c r="P34" s="22"/>
    </row>
    <row r="35" spans="1:16" ht="39" customHeight="1" x14ac:dyDescent="0.2">
      <c r="A35" s="22"/>
      <c r="B35" s="35"/>
      <c r="C35" s="1206" t="s">
        <v>561</v>
      </c>
      <c r="D35" s="1207"/>
      <c r="E35" s="1208"/>
      <c r="F35" s="36">
        <v>2.7</v>
      </c>
      <c r="G35" s="37">
        <v>1.94</v>
      </c>
      <c r="H35" s="37">
        <v>1.17</v>
      </c>
      <c r="I35" s="37">
        <v>0.85</v>
      </c>
      <c r="J35" s="38">
        <v>1.82</v>
      </c>
      <c r="K35" s="22"/>
      <c r="L35" s="22"/>
      <c r="M35" s="22"/>
      <c r="N35" s="22"/>
      <c r="O35" s="22"/>
      <c r="P35" s="22"/>
    </row>
    <row r="36" spans="1:16" ht="39" customHeight="1" x14ac:dyDescent="0.2">
      <c r="A36" s="22"/>
      <c r="B36" s="35"/>
      <c r="C36" s="1206" t="s">
        <v>562</v>
      </c>
      <c r="D36" s="1207"/>
      <c r="E36" s="1208"/>
      <c r="F36" s="36">
        <v>1.25</v>
      </c>
      <c r="G36" s="37">
        <v>1.67</v>
      </c>
      <c r="H36" s="37">
        <v>0.75</v>
      </c>
      <c r="I36" s="37">
        <v>0.77</v>
      </c>
      <c r="J36" s="38">
        <v>1.29</v>
      </c>
      <c r="K36" s="22"/>
      <c r="L36" s="22"/>
      <c r="M36" s="22"/>
      <c r="N36" s="22"/>
      <c r="O36" s="22"/>
      <c r="P36" s="22"/>
    </row>
    <row r="37" spans="1:16" ht="39" customHeight="1" x14ac:dyDescent="0.2">
      <c r="A37" s="22"/>
      <c r="B37" s="35"/>
      <c r="C37" s="1206" t="s">
        <v>563</v>
      </c>
      <c r="D37" s="1207"/>
      <c r="E37" s="1208"/>
      <c r="F37" s="36" t="s">
        <v>509</v>
      </c>
      <c r="G37" s="37" t="s">
        <v>509</v>
      </c>
      <c r="H37" s="37" t="s">
        <v>509</v>
      </c>
      <c r="I37" s="37" t="s">
        <v>509</v>
      </c>
      <c r="J37" s="38">
        <v>0.43</v>
      </c>
      <c r="K37" s="22"/>
      <c r="L37" s="22"/>
      <c r="M37" s="22"/>
      <c r="N37" s="22"/>
      <c r="O37" s="22"/>
      <c r="P37" s="22"/>
    </row>
    <row r="38" spans="1:16" ht="39" customHeight="1" x14ac:dyDescent="0.2">
      <c r="A38" s="22"/>
      <c r="B38" s="35"/>
      <c r="C38" s="1206" t="s">
        <v>564</v>
      </c>
      <c r="D38" s="1207"/>
      <c r="E38" s="1208"/>
      <c r="F38" s="36">
        <v>0.04</v>
      </c>
      <c r="G38" s="37">
        <v>0.16</v>
      </c>
      <c r="H38" s="37">
        <v>0.14000000000000001</v>
      </c>
      <c r="I38" s="37">
        <v>0.1</v>
      </c>
      <c r="J38" s="38">
        <v>0.14000000000000001</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565</v>
      </c>
      <c r="D42" s="1207"/>
      <c r="E42" s="1208"/>
      <c r="F42" s="36" t="s">
        <v>509</v>
      </c>
      <c r="G42" s="37" t="s">
        <v>509</v>
      </c>
      <c r="H42" s="37" t="s">
        <v>509</v>
      </c>
      <c r="I42" s="37" t="s">
        <v>509</v>
      </c>
      <c r="J42" s="38" t="s">
        <v>509</v>
      </c>
      <c r="K42" s="22"/>
      <c r="L42" s="22"/>
      <c r="M42" s="22"/>
      <c r="N42" s="22"/>
      <c r="O42" s="22"/>
      <c r="P42" s="22"/>
    </row>
    <row r="43" spans="1:16" ht="39" customHeight="1" thickBot="1" x14ac:dyDescent="0.25">
      <c r="A43" s="22"/>
      <c r="B43" s="40"/>
      <c r="C43" s="1209" t="s">
        <v>566</v>
      </c>
      <c r="D43" s="1210"/>
      <c r="E43" s="1211"/>
      <c r="F43" s="41">
        <v>0.36</v>
      </c>
      <c r="G43" s="42">
        <v>0.08</v>
      </c>
      <c r="H43" s="42">
        <v>0.46</v>
      </c>
      <c r="I43" s="42">
        <v>0.97</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5hRlB2E7lam+AjtbR7qR5GXlyoxrtlFD++pWCW744tUtuSQCABNNiJ5iW47qesJg0Bxdenn/6aAQgprBBS95Q==" saltValue="gWIwCvr5CRGrIjpCeqNi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4152</v>
      </c>
      <c r="L45" s="60">
        <v>4106</v>
      </c>
      <c r="M45" s="60">
        <v>4123</v>
      </c>
      <c r="N45" s="60">
        <v>3995</v>
      </c>
      <c r="O45" s="61">
        <v>4000</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509</v>
      </c>
      <c r="L46" s="64" t="s">
        <v>509</v>
      </c>
      <c r="M46" s="64" t="s">
        <v>509</v>
      </c>
      <c r="N46" s="64" t="s">
        <v>509</v>
      </c>
      <c r="O46" s="65" t="s">
        <v>509</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509</v>
      </c>
      <c r="L47" s="64" t="s">
        <v>509</v>
      </c>
      <c r="M47" s="64" t="s">
        <v>509</v>
      </c>
      <c r="N47" s="64" t="s">
        <v>509</v>
      </c>
      <c r="O47" s="65" t="s">
        <v>509</v>
      </c>
      <c r="P47" s="48"/>
      <c r="Q47" s="48"/>
      <c r="R47" s="48"/>
      <c r="S47" s="48"/>
      <c r="T47" s="48"/>
      <c r="U47" s="48"/>
    </row>
    <row r="48" spans="1:21" ht="30.75" customHeight="1" x14ac:dyDescent="0.2">
      <c r="A48" s="48"/>
      <c r="B48" s="1216"/>
      <c r="C48" s="1217"/>
      <c r="D48" s="62"/>
      <c r="E48" s="1222" t="s">
        <v>15</v>
      </c>
      <c r="F48" s="1222"/>
      <c r="G48" s="1222"/>
      <c r="H48" s="1222"/>
      <c r="I48" s="1222"/>
      <c r="J48" s="1223"/>
      <c r="K48" s="63">
        <v>1053</v>
      </c>
      <c r="L48" s="64">
        <v>924</v>
      </c>
      <c r="M48" s="64">
        <v>923</v>
      </c>
      <c r="N48" s="64">
        <v>1264</v>
      </c>
      <c r="O48" s="65">
        <v>1256</v>
      </c>
      <c r="P48" s="48"/>
      <c r="Q48" s="48"/>
      <c r="R48" s="48"/>
      <c r="S48" s="48"/>
      <c r="T48" s="48"/>
      <c r="U48" s="48"/>
    </row>
    <row r="49" spans="1:21" ht="30.75" customHeight="1" x14ac:dyDescent="0.2">
      <c r="A49" s="48"/>
      <c r="B49" s="1216"/>
      <c r="C49" s="1217"/>
      <c r="D49" s="62"/>
      <c r="E49" s="1222" t="s">
        <v>16</v>
      </c>
      <c r="F49" s="1222"/>
      <c r="G49" s="1222"/>
      <c r="H49" s="1222"/>
      <c r="I49" s="1222"/>
      <c r="J49" s="1223"/>
      <c r="K49" s="63">
        <v>58</v>
      </c>
      <c r="L49" s="64">
        <v>55</v>
      </c>
      <c r="M49" s="64">
        <v>47</v>
      </c>
      <c r="N49" s="64">
        <v>39</v>
      </c>
      <c r="O49" s="65">
        <v>23</v>
      </c>
      <c r="P49" s="48"/>
      <c r="Q49" s="48"/>
      <c r="R49" s="48"/>
      <c r="S49" s="48"/>
      <c r="T49" s="48"/>
      <c r="U49" s="48"/>
    </row>
    <row r="50" spans="1:21" ht="30.75" customHeight="1" x14ac:dyDescent="0.2">
      <c r="A50" s="48"/>
      <c r="B50" s="1216"/>
      <c r="C50" s="1217"/>
      <c r="D50" s="62"/>
      <c r="E50" s="1222" t="s">
        <v>17</v>
      </c>
      <c r="F50" s="1222"/>
      <c r="G50" s="1222"/>
      <c r="H50" s="1222"/>
      <c r="I50" s="1222"/>
      <c r="J50" s="1223"/>
      <c r="K50" s="63">
        <v>211</v>
      </c>
      <c r="L50" s="64">
        <v>164</v>
      </c>
      <c r="M50" s="64">
        <v>153</v>
      </c>
      <c r="N50" s="64">
        <v>29</v>
      </c>
      <c r="O50" s="65">
        <v>29</v>
      </c>
      <c r="P50" s="48"/>
      <c r="Q50" s="48"/>
      <c r="R50" s="48"/>
      <c r="S50" s="48"/>
      <c r="T50" s="48"/>
      <c r="U50" s="48"/>
    </row>
    <row r="51" spans="1:21" ht="30.75" customHeight="1" x14ac:dyDescent="0.2">
      <c r="A51" s="48"/>
      <c r="B51" s="1218"/>
      <c r="C51" s="1219"/>
      <c r="D51" s="66"/>
      <c r="E51" s="1222" t="s">
        <v>18</v>
      </c>
      <c r="F51" s="1222"/>
      <c r="G51" s="1222"/>
      <c r="H51" s="1222"/>
      <c r="I51" s="1222"/>
      <c r="J51" s="1223"/>
      <c r="K51" s="63">
        <v>2</v>
      </c>
      <c r="L51" s="64">
        <v>2</v>
      </c>
      <c r="M51" s="64">
        <v>1</v>
      </c>
      <c r="N51" s="64">
        <v>1</v>
      </c>
      <c r="O51" s="65">
        <v>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4417</v>
      </c>
      <c r="L52" s="64">
        <v>4457</v>
      </c>
      <c r="M52" s="64">
        <v>4460</v>
      </c>
      <c r="N52" s="64">
        <v>4803</v>
      </c>
      <c r="O52" s="65">
        <v>4774</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1059</v>
      </c>
      <c r="L53" s="69">
        <v>794</v>
      </c>
      <c r="M53" s="69">
        <v>787</v>
      </c>
      <c r="N53" s="69">
        <v>525</v>
      </c>
      <c r="O53" s="70">
        <v>534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IkPKiB2D2C3Pt7vfqIjl8DJyrnALBILd8kXW2z4UyWhzlmwD+enD7Dqs+YGAFGslZgTduV7KsFiLSzJZP7kQ==" saltValue="nxVlS9vPdpUJchPX6RGK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40" t="s">
        <v>30</v>
      </c>
      <c r="C41" s="1241"/>
      <c r="D41" s="102"/>
      <c r="E41" s="1246" t="s">
        <v>31</v>
      </c>
      <c r="F41" s="1246"/>
      <c r="G41" s="1246"/>
      <c r="H41" s="1247"/>
      <c r="I41" s="103">
        <v>41461</v>
      </c>
      <c r="J41" s="104">
        <v>41141</v>
      </c>
      <c r="K41" s="104">
        <v>41012</v>
      </c>
      <c r="L41" s="104">
        <v>40498</v>
      </c>
      <c r="M41" s="105">
        <v>40193</v>
      </c>
    </row>
    <row r="42" spans="2:13" ht="27.75" customHeight="1" x14ac:dyDescent="0.2">
      <c r="B42" s="1242"/>
      <c r="C42" s="1243"/>
      <c r="D42" s="106"/>
      <c r="E42" s="1248" t="s">
        <v>32</v>
      </c>
      <c r="F42" s="1248"/>
      <c r="G42" s="1248"/>
      <c r="H42" s="1249"/>
      <c r="I42" s="107">
        <v>2464</v>
      </c>
      <c r="J42" s="108">
        <v>2961</v>
      </c>
      <c r="K42" s="108">
        <v>2540</v>
      </c>
      <c r="L42" s="108">
        <v>2724</v>
      </c>
      <c r="M42" s="109">
        <v>2936</v>
      </c>
    </row>
    <row r="43" spans="2:13" ht="27.75" customHeight="1" x14ac:dyDescent="0.2">
      <c r="B43" s="1242"/>
      <c r="C43" s="1243"/>
      <c r="D43" s="106"/>
      <c r="E43" s="1248" t="s">
        <v>33</v>
      </c>
      <c r="F43" s="1248"/>
      <c r="G43" s="1248"/>
      <c r="H43" s="1249"/>
      <c r="I43" s="107">
        <v>9657</v>
      </c>
      <c r="J43" s="108">
        <v>8782</v>
      </c>
      <c r="K43" s="108">
        <v>8010</v>
      </c>
      <c r="L43" s="108">
        <v>7777</v>
      </c>
      <c r="M43" s="109">
        <v>7502</v>
      </c>
    </row>
    <row r="44" spans="2:13" ht="27.75" customHeight="1" x14ac:dyDescent="0.2">
      <c r="B44" s="1242"/>
      <c r="C44" s="1243"/>
      <c r="D44" s="106"/>
      <c r="E44" s="1248" t="s">
        <v>34</v>
      </c>
      <c r="F44" s="1248"/>
      <c r="G44" s="1248"/>
      <c r="H44" s="1249"/>
      <c r="I44" s="107">
        <v>585</v>
      </c>
      <c r="J44" s="108">
        <v>487</v>
      </c>
      <c r="K44" s="108">
        <v>396</v>
      </c>
      <c r="L44" s="108">
        <v>316</v>
      </c>
      <c r="M44" s="109">
        <v>277</v>
      </c>
    </row>
    <row r="45" spans="2:13" ht="27.75" customHeight="1" x14ac:dyDescent="0.2">
      <c r="B45" s="1242"/>
      <c r="C45" s="1243"/>
      <c r="D45" s="106"/>
      <c r="E45" s="1248" t="s">
        <v>35</v>
      </c>
      <c r="F45" s="1248"/>
      <c r="G45" s="1248"/>
      <c r="H45" s="1249"/>
      <c r="I45" s="107">
        <v>5997</v>
      </c>
      <c r="J45" s="108">
        <v>6199</v>
      </c>
      <c r="K45" s="108">
        <v>6190</v>
      </c>
      <c r="L45" s="108">
        <v>5987</v>
      </c>
      <c r="M45" s="109">
        <v>6447</v>
      </c>
    </row>
    <row r="46" spans="2:13" ht="27.75" customHeight="1" x14ac:dyDescent="0.2">
      <c r="B46" s="1242"/>
      <c r="C46" s="1243"/>
      <c r="D46" s="110"/>
      <c r="E46" s="1248" t="s">
        <v>36</v>
      </c>
      <c r="F46" s="1248"/>
      <c r="G46" s="1248"/>
      <c r="H46" s="1249"/>
      <c r="I46" s="107" t="s">
        <v>509</v>
      </c>
      <c r="J46" s="108" t="s">
        <v>509</v>
      </c>
      <c r="K46" s="108" t="s">
        <v>509</v>
      </c>
      <c r="L46" s="108" t="s">
        <v>509</v>
      </c>
      <c r="M46" s="109" t="s">
        <v>509</v>
      </c>
    </row>
    <row r="47" spans="2:13" ht="27.75" customHeight="1" x14ac:dyDescent="0.2">
      <c r="B47" s="1242"/>
      <c r="C47" s="1243"/>
      <c r="D47" s="111"/>
      <c r="E47" s="1250" t="s">
        <v>37</v>
      </c>
      <c r="F47" s="1251"/>
      <c r="G47" s="1251"/>
      <c r="H47" s="1252"/>
      <c r="I47" s="107" t="s">
        <v>509</v>
      </c>
      <c r="J47" s="108" t="s">
        <v>509</v>
      </c>
      <c r="K47" s="108" t="s">
        <v>509</v>
      </c>
      <c r="L47" s="108" t="s">
        <v>509</v>
      </c>
      <c r="M47" s="109" t="s">
        <v>509</v>
      </c>
    </row>
    <row r="48" spans="2:13" ht="27.75" customHeight="1" x14ac:dyDescent="0.2">
      <c r="B48" s="1242"/>
      <c r="C48" s="1243"/>
      <c r="D48" s="106"/>
      <c r="E48" s="1248" t="s">
        <v>38</v>
      </c>
      <c r="F48" s="1248"/>
      <c r="G48" s="1248"/>
      <c r="H48" s="1249"/>
      <c r="I48" s="107" t="s">
        <v>509</v>
      </c>
      <c r="J48" s="108" t="s">
        <v>509</v>
      </c>
      <c r="K48" s="108" t="s">
        <v>509</v>
      </c>
      <c r="L48" s="108" t="s">
        <v>509</v>
      </c>
      <c r="M48" s="109" t="s">
        <v>509</v>
      </c>
    </row>
    <row r="49" spans="2:13" ht="27.75" customHeight="1" x14ac:dyDescent="0.2">
      <c r="B49" s="1244"/>
      <c r="C49" s="1245"/>
      <c r="D49" s="106"/>
      <c r="E49" s="1248" t="s">
        <v>39</v>
      </c>
      <c r="F49" s="1248"/>
      <c r="G49" s="1248"/>
      <c r="H49" s="1249"/>
      <c r="I49" s="107" t="s">
        <v>509</v>
      </c>
      <c r="J49" s="108" t="s">
        <v>509</v>
      </c>
      <c r="K49" s="108" t="s">
        <v>509</v>
      </c>
      <c r="L49" s="108" t="s">
        <v>509</v>
      </c>
      <c r="M49" s="109" t="s">
        <v>509</v>
      </c>
    </row>
    <row r="50" spans="2:13" ht="27.75" customHeight="1" x14ac:dyDescent="0.2">
      <c r="B50" s="1253" t="s">
        <v>40</v>
      </c>
      <c r="C50" s="1254"/>
      <c r="D50" s="112"/>
      <c r="E50" s="1248" t="s">
        <v>41</v>
      </c>
      <c r="F50" s="1248"/>
      <c r="G50" s="1248"/>
      <c r="H50" s="1249"/>
      <c r="I50" s="107">
        <v>10758</v>
      </c>
      <c r="J50" s="108">
        <v>11649</v>
      </c>
      <c r="K50" s="108">
        <v>11801</v>
      </c>
      <c r="L50" s="108">
        <v>11341</v>
      </c>
      <c r="M50" s="109">
        <v>11867</v>
      </c>
    </row>
    <row r="51" spans="2:13" ht="27.75" customHeight="1" x14ac:dyDescent="0.2">
      <c r="B51" s="1242"/>
      <c r="C51" s="1243"/>
      <c r="D51" s="106"/>
      <c r="E51" s="1248" t="s">
        <v>42</v>
      </c>
      <c r="F51" s="1248"/>
      <c r="G51" s="1248"/>
      <c r="H51" s="1249"/>
      <c r="I51" s="107">
        <v>9640</v>
      </c>
      <c r="J51" s="108">
        <v>9440</v>
      </c>
      <c r="K51" s="108">
        <v>9552</v>
      </c>
      <c r="L51" s="108">
        <v>9896</v>
      </c>
      <c r="M51" s="109">
        <v>10378</v>
      </c>
    </row>
    <row r="52" spans="2:13" ht="27.75" customHeight="1" x14ac:dyDescent="0.2">
      <c r="B52" s="1244"/>
      <c r="C52" s="1245"/>
      <c r="D52" s="106"/>
      <c r="E52" s="1248" t="s">
        <v>43</v>
      </c>
      <c r="F52" s="1248"/>
      <c r="G52" s="1248"/>
      <c r="H52" s="1249"/>
      <c r="I52" s="107">
        <v>37311</v>
      </c>
      <c r="J52" s="108">
        <v>36925</v>
      </c>
      <c r="K52" s="108">
        <v>36696</v>
      </c>
      <c r="L52" s="108">
        <v>36000</v>
      </c>
      <c r="M52" s="109">
        <v>35577</v>
      </c>
    </row>
    <row r="53" spans="2:13" ht="27.75" customHeight="1" thickBot="1" x14ac:dyDescent="0.25">
      <c r="B53" s="1255" t="s">
        <v>44</v>
      </c>
      <c r="C53" s="1256"/>
      <c r="D53" s="113"/>
      <c r="E53" s="1257" t="s">
        <v>45</v>
      </c>
      <c r="F53" s="1257"/>
      <c r="G53" s="1257"/>
      <c r="H53" s="1258"/>
      <c r="I53" s="114">
        <v>2456</v>
      </c>
      <c r="J53" s="115">
        <v>1556</v>
      </c>
      <c r="K53" s="115">
        <v>100</v>
      </c>
      <c r="L53" s="115">
        <v>65</v>
      </c>
      <c r="M53" s="116">
        <v>-467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BV7yXRMacIz9xIOozwSQ3Iv2X4LwJHuLlwyRzcTRizr62Cg34aJeDMF6aYY0ZIuAWd6BPagRwRtzfz1T8FK5w==" saltValue="oqjJ5YtfKwJ1vS/vZ0sJ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552</v>
      </c>
      <c r="G54" s="125" t="s">
        <v>553</v>
      </c>
      <c r="H54" s="126" t="s">
        <v>554</v>
      </c>
    </row>
    <row r="55" spans="2:8" ht="52.5" customHeight="1" x14ac:dyDescent="0.2">
      <c r="B55" s="127"/>
      <c r="C55" s="1267" t="s">
        <v>48</v>
      </c>
      <c r="D55" s="1267"/>
      <c r="E55" s="1268"/>
      <c r="F55" s="128">
        <v>4157</v>
      </c>
      <c r="G55" s="128">
        <v>3767</v>
      </c>
      <c r="H55" s="129">
        <v>3374</v>
      </c>
    </row>
    <row r="56" spans="2:8" ht="52.5" customHeight="1" x14ac:dyDescent="0.2">
      <c r="B56" s="130"/>
      <c r="C56" s="1269" t="s">
        <v>49</v>
      </c>
      <c r="D56" s="1269"/>
      <c r="E56" s="1270"/>
      <c r="F56" s="131">
        <v>18</v>
      </c>
      <c r="G56" s="131">
        <v>18</v>
      </c>
      <c r="H56" s="132">
        <v>18</v>
      </c>
    </row>
    <row r="57" spans="2:8" ht="53.25" customHeight="1" x14ac:dyDescent="0.2">
      <c r="B57" s="130"/>
      <c r="C57" s="1271" t="s">
        <v>50</v>
      </c>
      <c r="D57" s="1271"/>
      <c r="E57" s="1272"/>
      <c r="F57" s="133">
        <v>5432</v>
      </c>
      <c r="G57" s="133">
        <v>5542</v>
      </c>
      <c r="H57" s="134">
        <v>6489</v>
      </c>
    </row>
    <row r="58" spans="2:8" ht="45.75" customHeight="1" x14ac:dyDescent="0.2">
      <c r="B58" s="135"/>
      <c r="C58" s="1259" t="s">
        <v>587</v>
      </c>
      <c r="D58" s="1260"/>
      <c r="E58" s="1261"/>
      <c r="F58" s="136">
        <v>1290</v>
      </c>
      <c r="G58" s="136">
        <v>1511</v>
      </c>
      <c r="H58" s="137">
        <v>1816</v>
      </c>
    </row>
    <row r="59" spans="2:8" ht="45.75" customHeight="1" x14ac:dyDescent="0.2">
      <c r="B59" s="135"/>
      <c r="C59" s="1259" t="s">
        <v>588</v>
      </c>
      <c r="D59" s="1260"/>
      <c r="E59" s="1261"/>
      <c r="F59" s="136">
        <v>586</v>
      </c>
      <c r="G59" s="136">
        <v>532</v>
      </c>
      <c r="H59" s="137">
        <v>972</v>
      </c>
    </row>
    <row r="60" spans="2:8" ht="45.75" customHeight="1" x14ac:dyDescent="0.2">
      <c r="B60" s="135"/>
      <c r="C60" s="1259" t="s">
        <v>591</v>
      </c>
      <c r="D60" s="1260"/>
      <c r="E60" s="1261"/>
      <c r="F60" s="136">
        <v>829</v>
      </c>
      <c r="G60" s="136">
        <v>890</v>
      </c>
      <c r="H60" s="137">
        <v>934</v>
      </c>
    </row>
    <row r="61" spans="2:8" ht="45.75" customHeight="1" x14ac:dyDescent="0.2">
      <c r="B61" s="135"/>
      <c r="C61" s="1259" t="s">
        <v>590</v>
      </c>
      <c r="D61" s="1260"/>
      <c r="E61" s="1261"/>
      <c r="F61" s="136">
        <v>864</v>
      </c>
      <c r="G61" s="136">
        <v>864</v>
      </c>
      <c r="H61" s="137">
        <v>865</v>
      </c>
    </row>
    <row r="62" spans="2:8" ht="45.75" customHeight="1" thickBot="1" x14ac:dyDescent="0.25">
      <c r="B62" s="138"/>
      <c r="C62" s="1262" t="s">
        <v>589</v>
      </c>
      <c r="D62" s="1263"/>
      <c r="E62" s="1264"/>
      <c r="F62" s="139">
        <v>600</v>
      </c>
      <c r="G62" s="139">
        <v>545</v>
      </c>
      <c r="H62" s="140">
        <v>601</v>
      </c>
    </row>
    <row r="63" spans="2:8" ht="52.5" customHeight="1" thickBot="1" x14ac:dyDescent="0.25">
      <c r="B63" s="141"/>
      <c r="C63" s="1265" t="s">
        <v>51</v>
      </c>
      <c r="D63" s="1265"/>
      <c r="E63" s="1266"/>
      <c r="F63" s="142">
        <v>9607</v>
      </c>
      <c r="G63" s="142">
        <v>9327</v>
      </c>
      <c r="H63" s="143">
        <v>9881</v>
      </c>
    </row>
    <row r="64" spans="2:8" ht="15" customHeight="1" x14ac:dyDescent="0.2"/>
  </sheetData>
  <sheetProtection algorithmName="SHA-512" hashValue="dJEBWreLeoJHkmR7SC98oDKeirmqFmXA4ucf/B6/tkT5jpoWpDORky7b3+gpNiH9vLl9USne3AMqeHid2xq7eQ==" saltValue="8k8FB7MnwLFfWBXk8H+/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596</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550</v>
      </c>
      <c r="BQ50" s="1307"/>
      <c r="BR50" s="1307"/>
      <c r="BS50" s="1307"/>
      <c r="BT50" s="1307"/>
      <c r="BU50" s="1307"/>
      <c r="BV50" s="1307"/>
      <c r="BW50" s="1307"/>
      <c r="BX50" s="1307" t="s">
        <v>551</v>
      </c>
      <c r="BY50" s="1307"/>
      <c r="BZ50" s="1307"/>
      <c r="CA50" s="1307"/>
      <c r="CB50" s="1307"/>
      <c r="CC50" s="1307"/>
      <c r="CD50" s="1307"/>
      <c r="CE50" s="1307"/>
      <c r="CF50" s="1307" t="s">
        <v>552</v>
      </c>
      <c r="CG50" s="1307"/>
      <c r="CH50" s="1307"/>
      <c r="CI50" s="1307"/>
      <c r="CJ50" s="1307"/>
      <c r="CK50" s="1307"/>
      <c r="CL50" s="1307"/>
      <c r="CM50" s="1307"/>
      <c r="CN50" s="1307" t="s">
        <v>553</v>
      </c>
      <c r="CO50" s="1307"/>
      <c r="CP50" s="1307"/>
      <c r="CQ50" s="1307"/>
      <c r="CR50" s="1307"/>
      <c r="CS50" s="1307"/>
      <c r="CT50" s="1307"/>
      <c r="CU50" s="1307"/>
      <c r="CV50" s="1307" t="s">
        <v>554</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v>6</v>
      </c>
      <c r="BY51" s="1313"/>
      <c r="BZ51" s="1313"/>
      <c r="CA51" s="1313"/>
      <c r="CB51" s="1313"/>
      <c r="CC51" s="1313"/>
      <c r="CD51" s="1313"/>
      <c r="CE51" s="1313"/>
      <c r="CF51" s="1313">
        <v>0.3</v>
      </c>
      <c r="CG51" s="1313"/>
      <c r="CH51" s="1313"/>
      <c r="CI51" s="1313"/>
      <c r="CJ51" s="1313"/>
      <c r="CK51" s="1313"/>
      <c r="CL51" s="1313"/>
      <c r="CM51" s="1313"/>
      <c r="CN51" s="1313">
        <v>0.2</v>
      </c>
      <c r="CO51" s="1313"/>
      <c r="CP51" s="1313"/>
      <c r="CQ51" s="1313"/>
      <c r="CR51" s="1313"/>
      <c r="CS51" s="1313"/>
      <c r="CT51" s="1313"/>
      <c r="CU51" s="1313"/>
      <c r="CV51" s="1313"/>
      <c r="CW51" s="1313"/>
      <c r="CX51" s="1313"/>
      <c r="CY51" s="1313"/>
      <c r="CZ51" s="1313"/>
      <c r="DA51" s="1313"/>
      <c r="DB51" s="1313"/>
      <c r="DC51" s="1313"/>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76.2</v>
      </c>
      <c r="BY53" s="1313"/>
      <c r="BZ53" s="1313"/>
      <c r="CA53" s="1313"/>
      <c r="CB53" s="1313"/>
      <c r="CC53" s="1313"/>
      <c r="CD53" s="1313"/>
      <c r="CE53" s="1313"/>
      <c r="CF53" s="1313">
        <v>75.3</v>
      </c>
      <c r="CG53" s="1313"/>
      <c r="CH53" s="1313"/>
      <c r="CI53" s="1313"/>
      <c r="CJ53" s="1313"/>
      <c r="CK53" s="1313"/>
      <c r="CL53" s="1313"/>
      <c r="CM53" s="1313"/>
      <c r="CN53" s="1313">
        <v>76.599999999999994</v>
      </c>
      <c r="CO53" s="1313"/>
      <c r="CP53" s="1313"/>
      <c r="CQ53" s="1313"/>
      <c r="CR53" s="1313"/>
      <c r="CS53" s="1313"/>
      <c r="CT53" s="1313"/>
      <c r="CU53" s="1313"/>
      <c r="CV53" s="1313">
        <v>77.2</v>
      </c>
      <c r="CW53" s="1313"/>
      <c r="CX53" s="1313"/>
      <c r="CY53" s="1313"/>
      <c r="CZ53" s="1313"/>
      <c r="DA53" s="1313"/>
      <c r="DB53" s="1313"/>
      <c r="DC53" s="1313"/>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7.1</v>
      </c>
      <c r="CW55" s="1313"/>
      <c r="CX55" s="1313"/>
      <c r="CY55" s="1313"/>
      <c r="CZ55" s="1313"/>
      <c r="DA55" s="1313"/>
      <c r="DB55" s="1313"/>
      <c r="DC55" s="1313"/>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ht="13.2" x14ac:dyDescent="0.2">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61</v>
      </c>
      <c r="CW57" s="1313"/>
      <c r="CX57" s="1313"/>
      <c r="CY57" s="1313"/>
      <c r="CZ57" s="1313"/>
      <c r="DA57" s="1313"/>
      <c r="DB57" s="1313"/>
      <c r="DC57" s="1313"/>
      <c r="DD57" s="1316"/>
      <c r="DE57" s="1314"/>
    </row>
    <row r="58" spans="1:109" s="1290" customFormat="1" ht="13.2" x14ac:dyDescent="0.2">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ht="13.2" x14ac:dyDescent="0.2">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ht="13.2" x14ac:dyDescent="0.2">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ht="13.2" x14ac:dyDescent="0.2">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2" t="s">
        <v>601</v>
      </c>
    </row>
    <row r="64" spans="1:109" ht="13.2" x14ac:dyDescent="0.2">
      <c r="B64" s="1282"/>
      <c r="G64" s="1289"/>
      <c r="I64" s="1323"/>
      <c r="J64" s="1323"/>
      <c r="K64" s="1323"/>
      <c r="L64" s="1323"/>
      <c r="M64" s="1323"/>
      <c r="N64" s="1324"/>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8"/>
      <c r="I71" s="1329"/>
      <c r="J71" s="1326"/>
      <c r="K71" s="1326"/>
      <c r="L71" s="1327"/>
      <c r="M71" s="1326"/>
      <c r="N71" s="1327"/>
      <c r="AM71" s="1328"/>
      <c r="AN71" s="1275" t="s">
        <v>596</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550</v>
      </c>
      <c r="BQ72" s="1307"/>
      <c r="BR72" s="1307"/>
      <c r="BS72" s="1307"/>
      <c r="BT72" s="1307"/>
      <c r="BU72" s="1307"/>
      <c r="BV72" s="1307"/>
      <c r="BW72" s="1307"/>
      <c r="BX72" s="1307" t="s">
        <v>551</v>
      </c>
      <c r="BY72" s="1307"/>
      <c r="BZ72" s="1307"/>
      <c r="CA72" s="1307"/>
      <c r="CB72" s="1307"/>
      <c r="CC72" s="1307"/>
      <c r="CD72" s="1307"/>
      <c r="CE72" s="1307"/>
      <c r="CF72" s="1307" t="s">
        <v>552</v>
      </c>
      <c r="CG72" s="1307"/>
      <c r="CH72" s="1307"/>
      <c r="CI72" s="1307"/>
      <c r="CJ72" s="1307"/>
      <c r="CK72" s="1307"/>
      <c r="CL72" s="1307"/>
      <c r="CM72" s="1307"/>
      <c r="CN72" s="1307" t="s">
        <v>553</v>
      </c>
      <c r="CO72" s="1307"/>
      <c r="CP72" s="1307"/>
      <c r="CQ72" s="1307"/>
      <c r="CR72" s="1307"/>
      <c r="CS72" s="1307"/>
      <c r="CT72" s="1307"/>
      <c r="CU72" s="1307"/>
      <c r="CV72" s="1307" t="s">
        <v>554</v>
      </c>
      <c r="CW72" s="1307"/>
      <c r="CX72" s="1307"/>
      <c r="CY72" s="1307"/>
      <c r="CZ72" s="1307"/>
      <c r="DA72" s="1307"/>
      <c r="DB72" s="1307"/>
      <c r="DC72" s="1307"/>
    </row>
    <row r="73" spans="2:107" ht="13.2" x14ac:dyDescent="0.2">
      <c r="B73" s="1282"/>
      <c r="G73" s="1308"/>
      <c r="H73" s="1308"/>
      <c r="I73" s="1308"/>
      <c r="J73" s="1308"/>
      <c r="K73" s="1330"/>
      <c r="L73" s="1330"/>
      <c r="M73" s="1330"/>
      <c r="N73" s="1330"/>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3">
        <v>9.5</v>
      </c>
      <c r="BQ73" s="1313"/>
      <c r="BR73" s="1313"/>
      <c r="BS73" s="1313"/>
      <c r="BT73" s="1313"/>
      <c r="BU73" s="1313"/>
      <c r="BV73" s="1313"/>
      <c r="BW73" s="1313"/>
      <c r="BX73" s="1313">
        <v>6</v>
      </c>
      <c r="BY73" s="1313"/>
      <c r="BZ73" s="1313"/>
      <c r="CA73" s="1313"/>
      <c r="CB73" s="1313"/>
      <c r="CC73" s="1313"/>
      <c r="CD73" s="1313"/>
      <c r="CE73" s="1313"/>
      <c r="CF73" s="1313">
        <v>0.3</v>
      </c>
      <c r="CG73" s="1313"/>
      <c r="CH73" s="1313"/>
      <c r="CI73" s="1313"/>
      <c r="CJ73" s="1313"/>
      <c r="CK73" s="1313"/>
      <c r="CL73" s="1313"/>
      <c r="CM73" s="1313"/>
      <c r="CN73" s="1313">
        <v>0.2</v>
      </c>
      <c r="CO73" s="1313"/>
      <c r="CP73" s="1313"/>
      <c r="CQ73" s="1313"/>
      <c r="CR73" s="1313"/>
      <c r="CS73" s="1313"/>
      <c r="CT73" s="1313"/>
      <c r="CU73" s="1313"/>
      <c r="CV73" s="1313"/>
      <c r="CW73" s="1313"/>
      <c r="CX73" s="1313"/>
      <c r="CY73" s="1313"/>
      <c r="CZ73" s="1313"/>
      <c r="DA73" s="1313"/>
      <c r="DB73" s="1313"/>
      <c r="DC73" s="1313"/>
    </row>
    <row r="74" spans="2:107" ht="13.2" x14ac:dyDescent="0.2">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3">
        <v>5.3</v>
      </c>
      <c r="BQ75" s="1313"/>
      <c r="BR75" s="1313"/>
      <c r="BS75" s="1313"/>
      <c r="BT75" s="1313"/>
      <c r="BU75" s="1313"/>
      <c r="BV75" s="1313"/>
      <c r="BW75" s="1313"/>
      <c r="BX75" s="1313">
        <v>4.9000000000000004</v>
      </c>
      <c r="BY75" s="1313"/>
      <c r="BZ75" s="1313"/>
      <c r="CA75" s="1313"/>
      <c r="CB75" s="1313"/>
      <c r="CC75" s="1313"/>
      <c r="CD75" s="1313"/>
      <c r="CE75" s="1313"/>
      <c r="CF75" s="1313">
        <v>3.4</v>
      </c>
      <c r="CG75" s="1313"/>
      <c r="CH75" s="1313"/>
      <c r="CI75" s="1313"/>
      <c r="CJ75" s="1313"/>
      <c r="CK75" s="1313"/>
      <c r="CL75" s="1313"/>
      <c r="CM75" s="1313"/>
      <c r="CN75" s="1313">
        <v>2.7</v>
      </c>
      <c r="CO75" s="1313"/>
      <c r="CP75" s="1313"/>
      <c r="CQ75" s="1313"/>
      <c r="CR75" s="1313"/>
      <c r="CS75" s="1313"/>
      <c r="CT75" s="1313"/>
      <c r="CU75" s="1313"/>
      <c r="CV75" s="1313">
        <v>2.2999999999999998</v>
      </c>
      <c r="CW75" s="1313"/>
      <c r="CX75" s="1313"/>
      <c r="CY75" s="1313"/>
      <c r="CZ75" s="1313"/>
      <c r="DA75" s="1313"/>
      <c r="DB75" s="1313"/>
      <c r="DC75" s="1313"/>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1282"/>
      <c r="G77" s="1301"/>
      <c r="H77" s="1301"/>
      <c r="I77" s="1301"/>
      <c r="J77" s="1301"/>
      <c r="K77" s="1330"/>
      <c r="L77" s="1330"/>
      <c r="M77" s="1330"/>
      <c r="N77" s="1330"/>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7.1</v>
      </c>
      <c r="CW77" s="1313"/>
      <c r="CX77" s="1313"/>
      <c r="CY77" s="1313"/>
      <c r="CZ77" s="1313"/>
      <c r="DA77" s="1313"/>
      <c r="DB77" s="1313"/>
      <c r="DC77" s="1313"/>
    </row>
    <row r="78" spans="2:107" ht="13.2" x14ac:dyDescent="0.2">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3.4</v>
      </c>
      <c r="CW79" s="1313"/>
      <c r="CX79" s="1313"/>
      <c r="CY79" s="1313"/>
      <c r="CZ79" s="1313"/>
      <c r="DA79" s="1313"/>
      <c r="DB79" s="1313"/>
      <c r="DC79" s="1313"/>
    </row>
    <row r="80" spans="2:107" ht="13.2" x14ac:dyDescent="0.2">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1282"/>
    </row>
    <row r="82" spans="2:109" ht="16.2" x14ac:dyDescent="0.2">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3"/>
      <c r="AQ87" s="1333"/>
      <c r="BC87" s="1333"/>
      <c r="BO87" s="1333"/>
      <c r="CA87" s="1333"/>
      <c r="CM87" s="1333"/>
      <c r="CY87" s="1333"/>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eombnniwEf0afD1wJDtuJ7ryhqnfoSd0dB/PM8wIXoQJAxR58MJQT9lJ3vG3NR+534ZinpIeCJnplPd98xIIXA==" saltValue="h2vqG4MAabbqiy3Ci6vx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LWLpnrLU2wwJPkAuGgDX1EjP8AmjFALoRP+d5a9L3O75AKjUfdJrvQCoeZhaZ5X/i3HWhuoPR2K96mxBxtiKKg==" saltValue="5TlqX6JOGU1PePw2aiAb5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sqvUc8oz1Hzj5Z0ncvko0xqAA/tv5NQIZ8zUfnV+pUnpchM6woXj7VSTl7eje5JJpHfnJDQHz+Oh5/GlPNbxDA==" saltValue="nXGoEYlOrDHhDyt00AVu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28593</v>
      </c>
      <c r="E3" s="162"/>
      <c r="F3" s="163">
        <v>40879</v>
      </c>
      <c r="G3" s="164"/>
      <c r="H3" s="165"/>
    </row>
    <row r="4" spans="1:8" x14ac:dyDescent="0.2">
      <c r="A4" s="166"/>
      <c r="B4" s="167"/>
      <c r="C4" s="168"/>
      <c r="D4" s="169">
        <v>19695</v>
      </c>
      <c r="E4" s="170"/>
      <c r="F4" s="171">
        <v>24087</v>
      </c>
      <c r="G4" s="172"/>
      <c r="H4" s="173"/>
    </row>
    <row r="5" spans="1:8" x14ac:dyDescent="0.2">
      <c r="A5" s="154" t="s">
        <v>542</v>
      </c>
      <c r="B5" s="159"/>
      <c r="C5" s="160"/>
      <c r="D5" s="161">
        <v>23341</v>
      </c>
      <c r="E5" s="162"/>
      <c r="F5" s="163">
        <v>42651</v>
      </c>
      <c r="G5" s="164"/>
      <c r="H5" s="165"/>
    </row>
    <row r="6" spans="1:8" x14ac:dyDescent="0.2">
      <c r="A6" s="166"/>
      <c r="B6" s="167"/>
      <c r="C6" s="168"/>
      <c r="D6" s="169">
        <v>13259</v>
      </c>
      <c r="E6" s="170"/>
      <c r="F6" s="171">
        <v>22675</v>
      </c>
      <c r="G6" s="172"/>
      <c r="H6" s="173"/>
    </row>
    <row r="7" spans="1:8" x14ac:dyDescent="0.2">
      <c r="A7" s="154" t="s">
        <v>543</v>
      </c>
      <c r="B7" s="159"/>
      <c r="C7" s="160"/>
      <c r="D7" s="161">
        <v>31739</v>
      </c>
      <c r="E7" s="162"/>
      <c r="F7" s="163">
        <v>43226</v>
      </c>
      <c r="G7" s="164"/>
      <c r="H7" s="165"/>
    </row>
    <row r="8" spans="1:8" x14ac:dyDescent="0.2">
      <c r="A8" s="166"/>
      <c r="B8" s="167"/>
      <c r="C8" s="168"/>
      <c r="D8" s="169">
        <v>21663</v>
      </c>
      <c r="E8" s="170"/>
      <c r="F8" s="171">
        <v>22622</v>
      </c>
      <c r="G8" s="172"/>
      <c r="H8" s="173"/>
    </row>
    <row r="9" spans="1:8" x14ac:dyDescent="0.2">
      <c r="A9" s="154" t="s">
        <v>544</v>
      </c>
      <c r="B9" s="159"/>
      <c r="C9" s="160"/>
      <c r="D9" s="161">
        <v>23739</v>
      </c>
      <c r="E9" s="162"/>
      <c r="F9" s="163">
        <v>42836</v>
      </c>
      <c r="G9" s="164"/>
      <c r="H9" s="165"/>
    </row>
    <row r="10" spans="1:8" x14ac:dyDescent="0.2">
      <c r="A10" s="166"/>
      <c r="B10" s="167"/>
      <c r="C10" s="168"/>
      <c r="D10" s="169">
        <v>12934</v>
      </c>
      <c r="E10" s="170"/>
      <c r="F10" s="171">
        <v>22936</v>
      </c>
      <c r="G10" s="172"/>
      <c r="H10" s="173"/>
    </row>
    <row r="11" spans="1:8" x14ac:dyDescent="0.2">
      <c r="A11" s="154" t="s">
        <v>545</v>
      </c>
      <c r="B11" s="159"/>
      <c r="C11" s="160"/>
      <c r="D11" s="161">
        <v>33200</v>
      </c>
      <c r="E11" s="162"/>
      <c r="F11" s="163">
        <v>39221</v>
      </c>
      <c r="G11" s="164"/>
      <c r="H11" s="165"/>
    </row>
    <row r="12" spans="1:8" x14ac:dyDescent="0.2">
      <c r="A12" s="166"/>
      <c r="B12" s="167"/>
      <c r="C12" s="174"/>
      <c r="D12" s="169">
        <v>19186</v>
      </c>
      <c r="E12" s="170"/>
      <c r="F12" s="171">
        <v>24821</v>
      </c>
      <c r="G12" s="172"/>
      <c r="H12" s="173"/>
    </row>
    <row r="13" spans="1:8" x14ac:dyDescent="0.2">
      <c r="A13" s="154"/>
      <c r="B13" s="159"/>
      <c r="C13" s="175"/>
      <c r="D13" s="176">
        <v>28122</v>
      </c>
      <c r="E13" s="177"/>
      <c r="F13" s="178">
        <v>41763</v>
      </c>
      <c r="G13" s="179"/>
      <c r="H13" s="165"/>
    </row>
    <row r="14" spans="1:8" x14ac:dyDescent="0.2">
      <c r="A14" s="166"/>
      <c r="B14" s="167"/>
      <c r="C14" s="168"/>
      <c r="D14" s="169">
        <v>17347</v>
      </c>
      <c r="E14" s="170"/>
      <c r="F14" s="171">
        <v>23428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4.5999999999999996</v>
      </c>
      <c r="C19" s="180">
        <f>ROUND(VALUE(SUBSTITUTE(実質収支比率等に係る経年分析!G$48,"▲","-")),2)</f>
        <v>5.5</v>
      </c>
      <c r="D19" s="180">
        <f>ROUND(VALUE(SUBSTITUTE(実質収支比率等に係る経年分析!H$48,"▲","-")),2)</f>
        <v>6.33</v>
      </c>
      <c r="E19" s="180">
        <f>ROUND(VALUE(SUBSTITUTE(実質収支比率等に係る経年分析!I$48,"▲","-")),2)</f>
        <v>6.68</v>
      </c>
      <c r="F19" s="180">
        <f>ROUND(VALUE(SUBSTITUTE(実質収支比率等に係る経年分析!J$48,"▲","-")),2)</f>
        <v>8.89</v>
      </c>
    </row>
    <row r="20" spans="1:11" x14ac:dyDescent="0.2">
      <c r="A20" s="180" t="s">
        <v>55</v>
      </c>
      <c r="B20" s="180">
        <f>ROUND(VALUE(SUBSTITUTE(実質収支比率等に係る経年分析!F$47,"▲","-")),2)</f>
        <v>13</v>
      </c>
      <c r="C20" s="180">
        <f>ROUND(VALUE(SUBSTITUTE(実質収支比率等に係る経年分析!G$47,"▲","-")),2)</f>
        <v>14.69</v>
      </c>
      <c r="D20" s="180">
        <f>ROUND(VALUE(SUBSTITUTE(実質収支比率等に係る経年分析!H$47,"▲","-")),2)</f>
        <v>14.31</v>
      </c>
      <c r="E20" s="180">
        <f>ROUND(VALUE(SUBSTITUTE(実質収支比率等に係る経年分析!I$47,"▲","-")),2)</f>
        <v>13.01</v>
      </c>
      <c r="F20" s="180">
        <f>ROUND(VALUE(SUBSTITUTE(実質収支比率等に係る経年分析!J$47,"▲","-")),2)</f>
        <v>11.3</v>
      </c>
    </row>
    <row r="21" spans="1:11" x14ac:dyDescent="0.2">
      <c r="A21" s="180" t="s">
        <v>56</v>
      </c>
      <c r="B21" s="180">
        <f>IF(ISNUMBER(VALUE(SUBSTITUTE(実質収支比率等に係る経年分析!F$49,"▲","-"))),ROUND(VALUE(SUBSTITUTE(実質収支比率等に係る経年分析!F$49,"▲","-")),2),NA())</f>
        <v>-3.6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-2.0699999999999998</v>
      </c>
      <c r="E21" s="180">
        <f>IF(ISNUMBER(VALUE(SUBSTITUTE(実質収支比率等に係る経年分析!I$49,"▲","-"))),ROUND(VALUE(SUBSTITUTE(実質収支比率等に係る経年分析!I$49,"▲","-")),2),NA())</f>
        <v>-4.46</v>
      </c>
      <c r="F21" s="180">
        <f>IF(ISNUMBER(VALUE(SUBSTITUTE(実質収支比率等に係る経年分析!J$49,"▲","-"))),ROUND(VALUE(SUBSTITUTE(実質収支比率等に係る経年分析!J$49,"▲","-")),2),NA())</f>
        <v>-2.25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8.8800000000000008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4417</v>
      </c>
      <c r="E42" s="182"/>
      <c r="F42" s="182"/>
      <c r="G42" s="182">
        <f>'実質公債費比率（分子）の構造'!L$52</f>
        <v>4457</v>
      </c>
      <c r="H42" s="182"/>
      <c r="I42" s="182"/>
      <c r="J42" s="182">
        <f>'実質公債費比率（分子）の構造'!M$52</f>
        <v>4460</v>
      </c>
      <c r="K42" s="182"/>
      <c r="L42" s="182"/>
      <c r="M42" s="182">
        <f>'実質公債費比率（分子）の構造'!N$52</f>
        <v>4803</v>
      </c>
      <c r="N42" s="182"/>
      <c r="O42" s="182"/>
      <c r="P42" s="182">
        <f>'実質公債費比率（分子）の構造'!O$52</f>
        <v>4774</v>
      </c>
    </row>
    <row r="43" spans="1:16" x14ac:dyDescent="0.2">
      <c r="A43" s="182" t="s">
        <v>64</v>
      </c>
      <c r="B43" s="182">
        <f>'実質公債費比率（分子）の構造'!K$51</f>
        <v>2</v>
      </c>
      <c r="C43" s="182"/>
      <c r="D43" s="182"/>
      <c r="E43" s="182">
        <f>'実質公債費比率（分子）の構造'!L$51</f>
        <v>2</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2">
      <c r="A44" s="182" t="s">
        <v>65</v>
      </c>
      <c r="B44" s="182">
        <f>'実質公債費比率（分子）の構造'!K$50</f>
        <v>211</v>
      </c>
      <c r="C44" s="182"/>
      <c r="D44" s="182"/>
      <c r="E44" s="182">
        <f>'実質公債費比率（分子）の構造'!L$50</f>
        <v>164</v>
      </c>
      <c r="F44" s="182"/>
      <c r="G44" s="182"/>
      <c r="H44" s="182">
        <f>'実質公債費比率（分子）の構造'!M$50</f>
        <v>153</v>
      </c>
      <c r="I44" s="182"/>
      <c r="J44" s="182"/>
      <c r="K44" s="182">
        <f>'実質公債費比率（分子）の構造'!N$50</f>
        <v>29</v>
      </c>
      <c r="L44" s="182"/>
      <c r="M44" s="182"/>
      <c r="N44" s="182">
        <f>'実質公債費比率（分子）の構造'!O$50</f>
        <v>29</v>
      </c>
      <c r="O44" s="182"/>
      <c r="P44" s="182"/>
    </row>
    <row r="45" spans="1:16" x14ac:dyDescent="0.2">
      <c r="A45" s="182" t="s">
        <v>66</v>
      </c>
      <c r="B45" s="182">
        <f>'実質公債費比率（分子）の構造'!K$49</f>
        <v>58</v>
      </c>
      <c r="C45" s="182"/>
      <c r="D45" s="182"/>
      <c r="E45" s="182">
        <f>'実質公債費比率（分子）の構造'!L$49</f>
        <v>55</v>
      </c>
      <c r="F45" s="182"/>
      <c r="G45" s="182"/>
      <c r="H45" s="182">
        <f>'実質公債費比率（分子）の構造'!M$49</f>
        <v>47</v>
      </c>
      <c r="I45" s="182"/>
      <c r="J45" s="182"/>
      <c r="K45" s="182">
        <f>'実質公債費比率（分子）の構造'!N$49</f>
        <v>39</v>
      </c>
      <c r="L45" s="182"/>
      <c r="M45" s="182"/>
      <c r="N45" s="182">
        <f>'実質公債費比率（分子）の構造'!O$49</f>
        <v>23</v>
      </c>
      <c r="O45" s="182"/>
      <c r="P45" s="182"/>
    </row>
    <row r="46" spans="1:16" x14ac:dyDescent="0.2">
      <c r="A46" s="182" t="s">
        <v>67</v>
      </c>
      <c r="B46" s="182">
        <f>'実質公債費比率（分子）の構造'!K$48</f>
        <v>1053</v>
      </c>
      <c r="C46" s="182"/>
      <c r="D46" s="182"/>
      <c r="E46" s="182">
        <f>'実質公債費比率（分子）の構造'!L$48</f>
        <v>924</v>
      </c>
      <c r="F46" s="182"/>
      <c r="G46" s="182"/>
      <c r="H46" s="182">
        <f>'実質公債費比率（分子）の構造'!M$48</f>
        <v>923</v>
      </c>
      <c r="I46" s="182"/>
      <c r="J46" s="182"/>
      <c r="K46" s="182">
        <f>'実質公債費比率（分子）の構造'!N$48</f>
        <v>1264</v>
      </c>
      <c r="L46" s="182"/>
      <c r="M46" s="182"/>
      <c r="N46" s="182">
        <f>'実質公債費比率（分子）の構造'!O$48</f>
        <v>1256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4152</v>
      </c>
      <c r="C49" s="182"/>
      <c r="D49" s="182"/>
      <c r="E49" s="182">
        <f>'実質公債費比率（分子）の構造'!L$45</f>
        <v>4106</v>
      </c>
      <c r="F49" s="182"/>
      <c r="G49" s="182"/>
      <c r="H49" s="182">
        <f>'実質公債費比率（分子）の構造'!M$45</f>
        <v>4123</v>
      </c>
      <c r="I49" s="182"/>
      <c r="J49" s="182"/>
      <c r="K49" s="182">
        <f>'実質公債費比率（分子）の構造'!N$45</f>
        <v>3995</v>
      </c>
      <c r="L49" s="182"/>
      <c r="M49" s="182"/>
      <c r="N49" s="182">
        <f>'実質公債費比率（分子）の構造'!O$45</f>
        <v>4000</v>
      </c>
      <c r="O49" s="182"/>
      <c r="P49" s="182"/>
    </row>
    <row r="50" spans="1:16" x14ac:dyDescent="0.2">
      <c r="A50" s="182" t="s">
        <v>71</v>
      </c>
      <c r="B50" s="182" t="e">
        <f>NA()</f>
        <v>#N/A</v>
      </c>
      <c r="C50" s="182">
        <f>IF(ISNUMBER('実質公債費比率（分子）の構造'!K$53),'実質公債費比率（分子）の構造'!K$53,NA())</f>
        <v>1059</v>
      </c>
      <c r="D50" s="182" t="e">
        <f>NA()</f>
        <v>#N/A</v>
      </c>
      <c r="E50" s="182" t="e">
        <f>NA()</f>
        <v>#N/A</v>
      </c>
      <c r="F50" s="182">
        <f>IF(ISNUMBER('実質公債費比率（分子）の構造'!L$53),'実質公債費比率（分子）の構造'!L$53,NA())</f>
        <v>794</v>
      </c>
      <c r="G50" s="182" t="e">
        <f>NA()</f>
        <v>#N/A</v>
      </c>
      <c r="H50" s="182" t="e">
        <f>NA()</f>
        <v>#N/A</v>
      </c>
      <c r="I50" s="182">
        <f>IF(ISNUMBER('実質公債費比率（分子）の構造'!M$53),'実質公債費比率（分子）の構造'!M$53,NA())</f>
        <v>787</v>
      </c>
      <c r="J50" s="182" t="e">
        <f>NA()</f>
        <v>#N/A</v>
      </c>
      <c r="K50" s="182" t="e">
        <f>NA()</f>
        <v>#N/A</v>
      </c>
      <c r="L50" s="182">
        <f>IF(ISNUMBER('実質公債費比率（分子）の構造'!N$53),'実質公債費比率（分子）の構造'!N$53,NA())</f>
        <v>525</v>
      </c>
      <c r="M50" s="182" t="e">
        <f>NA()</f>
        <v>#N/A</v>
      </c>
      <c r="N50" s="182" t="e">
        <f>NA()</f>
        <v>#N/A</v>
      </c>
      <c r="O50" s="182">
        <f>IF(ISNUMBER('実質公債費比率（分子）の構造'!O$53),'実質公債費比率（分子）の構造'!O$53,NA())</f>
        <v>534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37311</v>
      </c>
      <c r="E56" s="181"/>
      <c r="F56" s="181"/>
      <c r="G56" s="181">
        <f>'将来負担比率（分子）の構造'!J$52</f>
        <v>36925</v>
      </c>
      <c r="H56" s="181"/>
      <c r="I56" s="181"/>
      <c r="J56" s="181">
        <f>'将来負担比率（分子）の構造'!K$52</f>
        <v>36696</v>
      </c>
      <c r="K56" s="181"/>
      <c r="L56" s="181"/>
      <c r="M56" s="181">
        <f>'将来負担比率（分子）の構造'!L$52</f>
        <v>36000</v>
      </c>
      <c r="N56" s="181"/>
      <c r="O56" s="181"/>
      <c r="P56" s="181">
        <f>'将来負担比率（分子）の構造'!M$52</f>
        <v>35577</v>
      </c>
    </row>
    <row r="57" spans="1:16" x14ac:dyDescent="0.2">
      <c r="A57" s="181" t="s">
        <v>42</v>
      </c>
      <c r="B57" s="181"/>
      <c r="C57" s="181"/>
      <c r="D57" s="181">
        <f>'将来負担比率（分子）の構造'!I$51</f>
        <v>9640</v>
      </c>
      <c r="E57" s="181"/>
      <c r="F57" s="181"/>
      <c r="G57" s="181">
        <f>'将来負担比率（分子）の構造'!J$51</f>
        <v>9440</v>
      </c>
      <c r="H57" s="181"/>
      <c r="I57" s="181"/>
      <c r="J57" s="181">
        <f>'将来負担比率（分子）の構造'!K$51</f>
        <v>9552</v>
      </c>
      <c r="K57" s="181"/>
      <c r="L57" s="181"/>
      <c r="M57" s="181">
        <f>'将来負担比率（分子）の構造'!L$51</f>
        <v>9896</v>
      </c>
      <c r="N57" s="181"/>
      <c r="O57" s="181"/>
      <c r="P57" s="181">
        <f>'将来負担比率（分子）の構造'!M$51</f>
        <v>10378</v>
      </c>
    </row>
    <row r="58" spans="1:16" x14ac:dyDescent="0.2">
      <c r="A58" s="181" t="s">
        <v>41</v>
      </c>
      <c r="B58" s="181"/>
      <c r="C58" s="181"/>
      <c r="D58" s="181">
        <f>'将来負担比率（分子）の構造'!I$50</f>
        <v>10758</v>
      </c>
      <c r="E58" s="181"/>
      <c r="F58" s="181"/>
      <c r="G58" s="181">
        <f>'将来負担比率（分子）の構造'!J$50</f>
        <v>11649</v>
      </c>
      <c r="H58" s="181"/>
      <c r="I58" s="181"/>
      <c r="J58" s="181">
        <f>'将来負担比率（分子）の構造'!K$50</f>
        <v>11801</v>
      </c>
      <c r="K58" s="181"/>
      <c r="L58" s="181"/>
      <c r="M58" s="181">
        <f>'将来負担比率（分子）の構造'!L$50</f>
        <v>11341</v>
      </c>
      <c r="N58" s="181"/>
      <c r="O58" s="181"/>
      <c r="P58" s="181">
        <f>'将来負担比率（分子）の構造'!M$50</f>
        <v>11867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5997</v>
      </c>
      <c r="C62" s="181"/>
      <c r="D62" s="181"/>
      <c r="E62" s="181">
        <f>'将来負担比率（分子）の構造'!J$45</f>
        <v>6199</v>
      </c>
      <c r="F62" s="181"/>
      <c r="G62" s="181"/>
      <c r="H62" s="181">
        <f>'将来負担比率（分子）の構造'!K$45</f>
        <v>6190</v>
      </c>
      <c r="I62" s="181"/>
      <c r="J62" s="181"/>
      <c r="K62" s="181">
        <f>'将来負担比率（分子）の構造'!L$45</f>
        <v>5987</v>
      </c>
      <c r="L62" s="181"/>
      <c r="M62" s="181"/>
      <c r="N62" s="181">
        <f>'将来負担比率（分子）の構造'!M$45</f>
        <v>6447</v>
      </c>
      <c r="O62" s="181"/>
      <c r="P62" s="181"/>
    </row>
    <row r="63" spans="1:16" x14ac:dyDescent="0.2">
      <c r="A63" s="181" t="s">
        <v>34</v>
      </c>
      <c r="B63" s="181">
        <f>'将来負担比率（分子）の構造'!I$44</f>
        <v>585</v>
      </c>
      <c r="C63" s="181"/>
      <c r="D63" s="181"/>
      <c r="E63" s="181">
        <f>'将来負担比率（分子）の構造'!J$44</f>
        <v>487</v>
      </c>
      <c r="F63" s="181"/>
      <c r="G63" s="181"/>
      <c r="H63" s="181">
        <f>'将来負担比率（分子）の構造'!K$44</f>
        <v>396</v>
      </c>
      <c r="I63" s="181"/>
      <c r="J63" s="181"/>
      <c r="K63" s="181">
        <f>'将来負担比率（分子）の構造'!L$44</f>
        <v>316</v>
      </c>
      <c r="L63" s="181"/>
      <c r="M63" s="181"/>
      <c r="N63" s="181">
        <f>'将来負担比率（分子）の構造'!M$44</f>
        <v>277</v>
      </c>
      <c r="O63" s="181"/>
      <c r="P63" s="181"/>
    </row>
    <row r="64" spans="1:16" x14ac:dyDescent="0.2">
      <c r="A64" s="181" t="s">
        <v>33</v>
      </c>
      <c r="B64" s="181">
        <f>'将来負担比率（分子）の構造'!I$43</f>
        <v>9657</v>
      </c>
      <c r="C64" s="181"/>
      <c r="D64" s="181"/>
      <c r="E64" s="181">
        <f>'将来負担比率（分子）の構造'!J$43</f>
        <v>8782</v>
      </c>
      <c r="F64" s="181"/>
      <c r="G64" s="181"/>
      <c r="H64" s="181">
        <f>'将来負担比率（分子）の構造'!K$43</f>
        <v>8010</v>
      </c>
      <c r="I64" s="181"/>
      <c r="J64" s="181"/>
      <c r="K64" s="181">
        <f>'将来負担比率（分子）の構造'!L$43</f>
        <v>7777</v>
      </c>
      <c r="L64" s="181"/>
      <c r="M64" s="181"/>
      <c r="N64" s="181">
        <f>'将来負担比率（分子）の構造'!M$43</f>
        <v>7502</v>
      </c>
      <c r="O64" s="181"/>
      <c r="P64" s="181"/>
    </row>
    <row r="65" spans="1:16" x14ac:dyDescent="0.2">
      <c r="A65" s="181" t="s">
        <v>32</v>
      </c>
      <c r="B65" s="181">
        <f>'将来負担比率（分子）の構造'!I$42</f>
        <v>2464</v>
      </c>
      <c r="C65" s="181"/>
      <c r="D65" s="181"/>
      <c r="E65" s="181">
        <f>'将来負担比率（分子）の構造'!J$42</f>
        <v>2961</v>
      </c>
      <c r="F65" s="181"/>
      <c r="G65" s="181"/>
      <c r="H65" s="181">
        <f>'将来負担比率（分子）の構造'!K$42</f>
        <v>2540</v>
      </c>
      <c r="I65" s="181"/>
      <c r="J65" s="181"/>
      <c r="K65" s="181">
        <f>'将来負担比率（分子）の構造'!L$42</f>
        <v>2724</v>
      </c>
      <c r="L65" s="181"/>
      <c r="M65" s="181"/>
      <c r="N65" s="181">
        <f>'将来負担比率（分子）の構造'!M$42</f>
        <v>2936</v>
      </c>
      <c r="O65" s="181"/>
      <c r="P65" s="181"/>
    </row>
    <row r="66" spans="1:16" x14ac:dyDescent="0.2">
      <c r="A66" s="181" t="s">
        <v>31</v>
      </c>
      <c r="B66" s="181">
        <f>'将来負担比率（分子）の構造'!I$41</f>
        <v>41461</v>
      </c>
      <c r="C66" s="181"/>
      <c r="D66" s="181"/>
      <c r="E66" s="181">
        <f>'将来負担比率（分子）の構造'!J$41</f>
        <v>41141</v>
      </c>
      <c r="F66" s="181"/>
      <c r="G66" s="181"/>
      <c r="H66" s="181">
        <f>'将来負担比率（分子）の構造'!K$41</f>
        <v>41012</v>
      </c>
      <c r="I66" s="181"/>
      <c r="J66" s="181"/>
      <c r="K66" s="181">
        <f>'将来負担比率（分子）の構造'!L$41</f>
        <v>40498</v>
      </c>
      <c r="L66" s="181"/>
      <c r="M66" s="181"/>
      <c r="N66" s="181">
        <f>'将来負担比率（分子）の構造'!M$41</f>
        <v>40193</v>
      </c>
      <c r="O66" s="181"/>
      <c r="P66" s="181"/>
    </row>
    <row r="67" spans="1:16" x14ac:dyDescent="0.2">
      <c r="A67" s="181" t="s">
        <v>75</v>
      </c>
      <c r="B67" s="181" t="e">
        <f>NA()</f>
        <v>#N/A</v>
      </c>
      <c r="C67" s="181">
        <f>IF(ISNUMBER('将来負担比率（分子）の構造'!I$53), IF('将来負担比率（分子）の構造'!I$53 &lt; 0, 0, '将来負担比率（分子）の構造'!I$53), NA())</f>
        <v>2456</v>
      </c>
      <c r="D67" s="181" t="e">
        <f>NA()</f>
        <v>#N/A</v>
      </c>
      <c r="E67" s="181" t="e">
        <f>NA()</f>
        <v>#N/A</v>
      </c>
      <c r="F67" s="181">
        <f>IF(ISNUMBER('将来負担比率（分子）の構造'!J$53), IF('将来負担比率（分子）の構造'!J$53 &lt; 0, 0, '将来負担比率（分子）の構造'!J$53), NA())</f>
        <v>1556</v>
      </c>
      <c r="G67" s="181" t="e">
        <f>NA()</f>
        <v>#N/A</v>
      </c>
      <c r="H67" s="181" t="e">
        <f>NA()</f>
        <v>#N/A</v>
      </c>
      <c r="I67" s="181">
        <f>IF(ISNUMBER('将来負担比率（分子）の構造'!K$53), IF('将来負担比率（分子）の構造'!K$53 &lt; 0, 0, '将来負担比率（分子）の構造'!K$53), NA())</f>
        <v>100</v>
      </c>
      <c r="J67" s="181" t="e">
        <f>NA()</f>
        <v>#N/A</v>
      </c>
      <c r="K67" s="181" t="e">
        <f>NA()</f>
        <v>#N/A</v>
      </c>
      <c r="L67" s="181">
        <f>IF(ISNUMBER('将来負担比率（分子）の構造'!L$53), IF('将来負担比率（分子）の構造'!L$53 &lt; 0, 0, '将来負担比率（分子）の構造'!L$53), NA())</f>
        <v>65</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4157</v>
      </c>
      <c r="C72" s="185">
        <f>基金残高に係る経年分析!G55</f>
        <v>3767</v>
      </c>
      <c r="D72" s="185">
        <f>基金残高に係る経年分析!H55</f>
        <v>3374</v>
      </c>
    </row>
    <row r="73" spans="1:16" x14ac:dyDescent="0.2">
      <c r="A73" s="184" t="s">
        <v>78</v>
      </c>
      <c r="B73" s="185">
        <f>基金残高に係る経年分析!F56</f>
        <v>18</v>
      </c>
      <c r="C73" s="185">
        <f>基金残高に係る経年分析!G56</f>
        <v>18</v>
      </c>
      <c r="D73" s="185">
        <f>基金残高に係る経年分析!H56</f>
        <v>18</v>
      </c>
    </row>
    <row r="74" spans="1:16" x14ac:dyDescent="0.2">
      <c r="A74" s="184" t="s">
        <v>79</v>
      </c>
      <c r="B74" s="185">
        <f>基金残高に係る経年分析!F57</f>
        <v>5432</v>
      </c>
      <c r="C74" s="185">
        <f>基金残高に係る経年分析!G57</f>
        <v>5542</v>
      </c>
      <c r="D74" s="185">
        <f>基金残高に係る経年分析!H57</f>
        <v>6489</v>
      </c>
    </row>
  </sheetData>
  <sheetProtection algorithmName="SHA-512" hashValue="XGF+j01ko9eFNJcYy0uX3h+Gp7v6P4ZNzhSdDxWBfV3waOyq/fV5dmrL/3fk+jmCvXwn6gLcwpyCTBZSKR3cIA==" saltValue="SCtHQ/wD6nzxXSpRq2Zv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232</v>
      </c>
      <c r="C5" s="634"/>
      <c r="D5" s="634"/>
      <c r="E5" s="634"/>
      <c r="F5" s="634"/>
      <c r="G5" s="634"/>
      <c r="H5" s="634"/>
      <c r="I5" s="634"/>
      <c r="J5" s="634"/>
      <c r="K5" s="634"/>
      <c r="L5" s="634"/>
      <c r="M5" s="634"/>
      <c r="N5" s="634"/>
      <c r="O5" s="634"/>
      <c r="P5" s="634"/>
      <c r="Q5" s="635"/>
      <c r="R5" s="636">
        <v>21115757</v>
      </c>
      <c r="S5" s="637"/>
      <c r="T5" s="637"/>
      <c r="U5" s="637"/>
      <c r="V5" s="637"/>
      <c r="W5" s="637"/>
      <c r="X5" s="637"/>
      <c r="Y5" s="638"/>
      <c r="Z5" s="639">
        <v>27.4</v>
      </c>
      <c r="AA5" s="639"/>
      <c r="AB5" s="639"/>
      <c r="AC5" s="639"/>
      <c r="AD5" s="640">
        <v>19309946</v>
      </c>
      <c r="AE5" s="640"/>
      <c r="AF5" s="640"/>
      <c r="AG5" s="640"/>
      <c r="AH5" s="640"/>
      <c r="AI5" s="640"/>
      <c r="AJ5" s="640"/>
      <c r="AK5" s="640"/>
      <c r="AL5" s="641">
        <v>68.900000000000006</v>
      </c>
      <c r="AM5" s="642"/>
      <c r="AN5" s="642"/>
      <c r="AO5" s="643"/>
      <c r="AP5" s="633" t="s">
        <v>233</v>
      </c>
      <c r="AQ5" s="634"/>
      <c r="AR5" s="634"/>
      <c r="AS5" s="634"/>
      <c r="AT5" s="634"/>
      <c r="AU5" s="634"/>
      <c r="AV5" s="634"/>
      <c r="AW5" s="634"/>
      <c r="AX5" s="634"/>
      <c r="AY5" s="634"/>
      <c r="AZ5" s="634"/>
      <c r="BA5" s="634"/>
      <c r="BB5" s="634"/>
      <c r="BC5" s="634"/>
      <c r="BD5" s="634"/>
      <c r="BE5" s="634"/>
      <c r="BF5" s="635"/>
      <c r="BG5" s="647">
        <v>19309946</v>
      </c>
      <c r="BH5" s="648"/>
      <c r="BI5" s="648"/>
      <c r="BJ5" s="648"/>
      <c r="BK5" s="648"/>
      <c r="BL5" s="648"/>
      <c r="BM5" s="648"/>
      <c r="BN5" s="649"/>
      <c r="BO5" s="650">
        <v>91.4</v>
      </c>
      <c r="BP5" s="650"/>
      <c r="BQ5" s="650"/>
      <c r="BR5" s="650"/>
      <c r="BS5" s="651">
        <v>49035</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226</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x14ac:dyDescent="0.2">
      <c r="B6" s="644" t="s">
        <v>237</v>
      </c>
      <c r="C6" s="645"/>
      <c r="D6" s="645"/>
      <c r="E6" s="645"/>
      <c r="F6" s="645"/>
      <c r="G6" s="645"/>
      <c r="H6" s="645"/>
      <c r="I6" s="645"/>
      <c r="J6" s="645"/>
      <c r="K6" s="645"/>
      <c r="L6" s="645"/>
      <c r="M6" s="645"/>
      <c r="N6" s="645"/>
      <c r="O6" s="645"/>
      <c r="P6" s="645"/>
      <c r="Q6" s="646"/>
      <c r="R6" s="647">
        <v>238292</v>
      </c>
      <c r="S6" s="648"/>
      <c r="T6" s="648"/>
      <c r="U6" s="648"/>
      <c r="V6" s="648"/>
      <c r="W6" s="648"/>
      <c r="X6" s="648"/>
      <c r="Y6" s="649"/>
      <c r="Z6" s="650">
        <v>0.3</v>
      </c>
      <c r="AA6" s="650"/>
      <c r="AB6" s="650"/>
      <c r="AC6" s="650"/>
      <c r="AD6" s="651">
        <v>238292</v>
      </c>
      <c r="AE6" s="651"/>
      <c r="AF6" s="651"/>
      <c r="AG6" s="651"/>
      <c r="AH6" s="651"/>
      <c r="AI6" s="651"/>
      <c r="AJ6" s="651"/>
      <c r="AK6" s="651"/>
      <c r="AL6" s="652">
        <v>0.9</v>
      </c>
      <c r="AM6" s="653"/>
      <c r="AN6" s="653"/>
      <c r="AO6" s="654"/>
      <c r="AP6" s="644" t="s">
        <v>238</v>
      </c>
      <c r="AQ6" s="645"/>
      <c r="AR6" s="645"/>
      <c r="AS6" s="645"/>
      <c r="AT6" s="645"/>
      <c r="AU6" s="645"/>
      <c r="AV6" s="645"/>
      <c r="AW6" s="645"/>
      <c r="AX6" s="645"/>
      <c r="AY6" s="645"/>
      <c r="AZ6" s="645"/>
      <c r="BA6" s="645"/>
      <c r="BB6" s="645"/>
      <c r="BC6" s="645"/>
      <c r="BD6" s="645"/>
      <c r="BE6" s="645"/>
      <c r="BF6" s="646"/>
      <c r="BG6" s="647">
        <v>19309946</v>
      </c>
      <c r="BH6" s="648"/>
      <c r="BI6" s="648"/>
      <c r="BJ6" s="648"/>
      <c r="BK6" s="648"/>
      <c r="BL6" s="648"/>
      <c r="BM6" s="648"/>
      <c r="BN6" s="649"/>
      <c r="BO6" s="650">
        <v>91.4</v>
      </c>
      <c r="BP6" s="650"/>
      <c r="BQ6" s="650"/>
      <c r="BR6" s="650"/>
      <c r="BS6" s="651">
        <v>49035</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341839</v>
      </c>
      <c r="CS6" s="648"/>
      <c r="CT6" s="648"/>
      <c r="CU6" s="648"/>
      <c r="CV6" s="648"/>
      <c r="CW6" s="648"/>
      <c r="CX6" s="648"/>
      <c r="CY6" s="649"/>
      <c r="CZ6" s="641">
        <v>0.5</v>
      </c>
      <c r="DA6" s="642"/>
      <c r="DB6" s="642"/>
      <c r="DC6" s="661"/>
      <c r="DD6" s="656">
        <v>3218</v>
      </c>
      <c r="DE6" s="648"/>
      <c r="DF6" s="648"/>
      <c r="DG6" s="648"/>
      <c r="DH6" s="648"/>
      <c r="DI6" s="648"/>
      <c r="DJ6" s="648"/>
      <c r="DK6" s="648"/>
      <c r="DL6" s="648"/>
      <c r="DM6" s="648"/>
      <c r="DN6" s="648"/>
      <c r="DO6" s="648"/>
      <c r="DP6" s="649"/>
      <c r="DQ6" s="656">
        <v>341481</v>
      </c>
      <c r="DR6" s="648"/>
      <c r="DS6" s="648"/>
      <c r="DT6" s="648"/>
      <c r="DU6" s="648"/>
      <c r="DV6" s="648"/>
      <c r="DW6" s="648"/>
      <c r="DX6" s="648"/>
      <c r="DY6" s="648"/>
      <c r="DZ6" s="648"/>
      <c r="EA6" s="648"/>
      <c r="EB6" s="648"/>
      <c r="EC6" s="657"/>
    </row>
    <row r="7" spans="2:143" ht="11.25" customHeight="1" x14ac:dyDescent="0.2">
      <c r="B7" s="644" t="s">
        <v>240</v>
      </c>
      <c r="C7" s="645"/>
      <c r="D7" s="645"/>
      <c r="E7" s="645"/>
      <c r="F7" s="645"/>
      <c r="G7" s="645"/>
      <c r="H7" s="645"/>
      <c r="I7" s="645"/>
      <c r="J7" s="645"/>
      <c r="K7" s="645"/>
      <c r="L7" s="645"/>
      <c r="M7" s="645"/>
      <c r="N7" s="645"/>
      <c r="O7" s="645"/>
      <c r="P7" s="645"/>
      <c r="Q7" s="646"/>
      <c r="R7" s="647">
        <v>29487</v>
      </c>
      <c r="S7" s="648"/>
      <c r="T7" s="648"/>
      <c r="U7" s="648"/>
      <c r="V7" s="648"/>
      <c r="W7" s="648"/>
      <c r="X7" s="648"/>
      <c r="Y7" s="649"/>
      <c r="Z7" s="650">
        <v>0</v>
      </c>
      <c r="AA7" s="650"/>
      <c r="AB7" s="650"/>
      <c r="AC7" s="650"/>
      <c r="AD7" s="651">
        <v>29487</v>
      </c>
      <c r="AE7" s="651"/>
      <c r="AF7" s="651"/>
      <c r="AG7" s="651"/>
      <c r="AH7" s="651"/>
      <c r="AI7" s="651"/>
      <c r="AJ7" s="651"/>
      <c r="AK7" s="651"/>
      <c r="AL7" s="652">
        <v>0.1</v>
      </c>
      <c r="AM7" s="653"/>
      <c r="AN7" s="653"/>
      <c r="AO7" s="654"/>
      <c r="AP7" s="644" t="s">
        <v>241</v>
      </c>
      <c r="AQ7" s="645"/>
      <c r="AR7" s="645"/>
      <c r="AS7" s="645"/>
      <c r="AT7" s="645"/>
      <c r="AU7" s="645"/>
      <c r="AV7" s="645"/>
      <c r="AW7" s="645"/>
      <c r="AX7" s="645"/>
      <c r="AY7" s="645"/>
      <c r="AZ7" s="645"/>
      <c r="BA7" s="645"/>
      <c r="BB7" s="645"/>
      <c r="BC7" s="645"/>
      <c r="BD7" s="645"/>
      <c r="BE7" s="645"/>
      <c r="BF7" s="646"/>
      <c r="BG7" s="647">
        <v>10304912</v>
      </c>
      <c r="BH7" s="648"/>
      <c r="BI7" s="648"/>
      <c r="BJ7" s="648"/>
      <c r="BK7" s="648"/>
      <c r="BL7" s="648"/>
      <c r="BM7" s="648"/>
      <c r="BN7" s="649"/>
      <c r="BO7" s="650">
        <v>48.8</v>
      </c>
      <c r="BP7" s="650"/>
      <c r="BQ7" s="650"/>
      <c r="BR7" s="650"/>
      <c r="BS7" s="651">
        <v>49035</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20406078</v>
      </c>
      <c r="CS7" s="648"/>
      <c r="CT7" s="648"/>
      <c r="CU7" s="648"/>
      <c r="CV7" s="648"/>
      <c r="CW7" s="648"/>
      <c r="CX7" s="648"/>
      <c r="CY7" s="649"/>
      <c r="CZ7" s="650">
        <v>27.5</v>
      </c>
      <c r="DA7" s="650"/>
      <c r="DB7" s="650"/>
      <c r="DC7" s="650"/>
      <c r="DD7" s="656">
        <v>104047</v>
      </c>
      <c r="DE7" s="648"/>
      <c r="DF7" s="648"/>
      <c r="DG7" s="648"/>
      <c r="DH7" s="648"/>
      <c r="DI7" s="648"/>
      <c r="DJ7" s="648"/>
      <c r="DK7" s="648"/>
      <c r="DL7" s="648"/>
      <c r="DM7" s="648"/>
      <c r="DN7" s="648"/>
      <c r="DO7" s="648"/>
      <c r="DP7" s="649"/>
      <c r="DQ7" s="656">
        <v>4397298</v>
      </c>
      <c r="DR7" s="648"/>
      <c r="DS7" s="648"/>
      <c r="DT7" s="648"/>
      <c r="DU7" s="648"/>
      <c r="DV7" s="648"/>
      <c r="DW7" s="648"/>
      <c r="DX7" s="648"/>
      <c r="DY7" s="648"/>
      <c r="DZ7" s="648"/>
      <c r="EA7" s="648"/>
      <c r="EB7" s="648"/>
      <c r="EC7" s="657"/>
    </row>
    <row r="8" spans="2:143" ht="11.25" customHeight="1" x14ac:dyDescent="0.2">
      <c r="B8" s="644" t="s">
        <v>243</v>
      </c>
      <c r="C8" s="645"/>
      <c r="D8" s="645"/>
      <c r="E8" s="645"/>
      <c r="F8" s="645"/>
      <c r="G8" s="645"/>
      <c r="H8" s="645"/>
      <c r="I8" s="645"/>
      <c r="J8" s="645"/>
      <c r="K8" s="645"/>
      <c r="L8" s="645"/>
      <c r="M8" s="645"/>
      <c r="N8" s="645"/>
      <c r="O8" s="645"/>
      <c r="P8" s="645"/>
      <c r="Q8" s="646"/>
      <c r="R8" s="647">
        <v>142453</v>
      </c>
      <c r="S8" s="648"/>
      <c r="T8" s="648"/>
      <c r="U8" s="648"/>
      <c r="V8" s="648"/>
      <c r="W8" s="648"/>
      <c r="X8" s="648"/>
      <c r="Y8" s="649"/>
      <c r="Z8" s="650">
        <v>0.2</v>
      </c>
      <c r="AA8" s="650"/>
      <c r="AB8" s="650"/>
      <c r="AC8" s="650"/>
      <c r="AD8" s="651">
        <v>142453</v>
      </c>
      <c r="AE8" s="651"/>
      <c r="AF8" s="651"/>
      <c r="AG8" s="651"/>
      <c r="AH8" s="651"/>
      <c r="AI8" s="651"/>
      <c r="AJ8" s="651"/>
      <c r="AK8" s="651"/>
      <c r="AL8" s="652">
        <v>0.5</v>
      </c>
      <c r="AM8" s="653"/>
      <c r="AN8" s="653"/>
      <c r="AO8" s="654"/>
      <c r="AP8" s="644" t="s">
        <v>244</v>
      </c>
      <c r="AQ8" s="645"/>
      <c r="AR8" s="645"/>
      <c r="AS8" s="645"/>
      <c r="AT8" s="645"/>
      <c r="AU8" s="645"/>
      <c r="AV8" s="645"/>
      <c r="AW8" s="645"/>
      <c r="AX8" s="645"/>
      <c r="AY8" s="645"/>
      <c r="AZ8" s="645"/>
      <c r="BA8" s="645"/>
      <c r="BB8" s="645"/>
      <c r="BC8" s="645"/>
      <c r="BD8" s="645"/>
      <c r="BE8" s="645"/>
      <c r="BF8" s="646"/>
      <c r="BG8" s="647">
        <v>266633</v>
      </c>
      <c r="BH8" s="648"/>
      <c r="BI8" s="648"/>
      <c r="BJ8" s="648"/>
      <c r="BK8" s="648"/>
      <c r="BL8" s="648"/>
      <c r="BM8" s="648"/>
      <c r="BN8" s="649"/>
      <c r="BO8" s="650">
        <v>1.3</v>
      </c>
      <c r="BP8" s="650"/>
      <c r="BQ8" s="650"/>
      <c r="BR8" s="650"/>
      <c r="BS8" s="656" t="s">
        <v>150</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29629175</v>
      </c>
      <c r="CS8" s="648"/>
      <c r="CT8" s="648"/>
      <c r="CU8" s="648"/>
      <c r="CV8" s="648"/>
      <c r="CW8" s="648"/>
      <c r="CX8" s="648"/>
      <c r="CY8" s="649"/>
      <c r="CZ8" s="650">
        <v>40</v>
      </c>
      <c r="DA8" s="650"/>
      <c r="DB8" s="650"/>
      <c r="DC8" s="650"/>
      <c r="DD8" s="656">
        <v>515737</v>
      </c>
      <c r="DE8" s="648"/>
      <c r="DF8" s="648"/>
      <c r="DG8" s="648"/>
      <c r="DH8" s="648"/>
      <c r="DI8" s="648"/>
      <c r="DJ8" s="648"/>
      <c r="DK8" s="648"/>
      <c r="DL8" s="648"/>
      <c r="DM8" s="648"/>
      <c r="DN8" s="648"/>
      <c r="DO8" s="648"/>
      <c r="DP8" s="649"/>
      <c r="DQ8" s="656">
        <v>12708943</v>
      </c>
      <c r="DR8" s="648"/>
      <c r="DS8" s="648"/>
      <c r="DT8" s="648"/>
      <c r="DU8" s="648"/>
      <c r="DV8" s="648"/>
      <c r="DW8" s="648"/>
      <c r="DX8" s="648"/>
      <c r="DY8" s="648"/>
      <c r="DZ8" s="648"/>
      <c r="EA8" s="648"/>
      <c r="EB8" s="648"/>
      <c r="EC8" s="657"/>
    </row>
    <row r="9" spans="2:143" ht="11.25" customHeight="1" x14ac:dyDescent="0.2">
      <c r="B9" s="644" t="s">
        <v>246</v>
      </c>
      <c r="C9" s="645"/>
      <c r="D9" s="645"/>
      <c r="E9" s="645"/>
      <c r="F9" s="645"/>
      <c r="G9" s="645"/>
      <c r="H9" s="645"/>
      <c r="I9" s="645"/>
      <c r="J9" s="645"/>
      <c r="K9" s="645"/>
      <c r="L9" s="645"/>
      <c r="M9" s="645"/>
      <c r="N9" s="645"/>
      <c r="O9" s="645"/>
      <c r="P9" s="645"/>
      <c r="Q9" s="646"/>
      <c r="R9" s="647">
        <v>165575</v>
      </c>
      <c r="S9" s="648"/>
      <c r="T9" s="648"/>
      <c r="U9" s="648"/>
      <c r="V9" s="648"/>
      <c r="W9" s="648"/>
      <c r="X9" s="648"/>
      <c r="Y9" s="649"/>
      <c r="Z9" s="650">
        <v>0.2</v>
      </c>
      <c r="AA9" s="650"/>
      <c r="AB9" s="650"/>
      <c r="AC9" s="650"/>
      <c r="AD9" s="651">
        <v>165575</v>
      </c>
      <c r="AE9" s="651"/>
      <c r="AF9" s="651"/>
      <c r="AG9" s="651"/>
      <c r="AH9" s="651"/>
      <c r="AI9" s="651"/>
      <c r="AJ9" s="651"/>
      <c r="AK9" s="651"/>
      <c r="AL9" s="652">
        <v>0.6</v>
      </c>
      <c r="AM9" s="653"/>
      <c r="AN9" s="653"/>
      <c r="AO9" s="654"/>
      <c r="AP9" s="644" t="s">
        <v>247</v>
      </c>
      <c r="AQ9" s="645"/>
      <c r="AR9" s="645"/>
      <c r="AS9" s="645"/>
      <c r="AT9" s="645"/>
      <c r="AU9" s="645"/>
      <c r="AV9" s="645"/>
      <c r="AW9" s="645"/>
      <c r="AX9" s="645"/>
      <c r="AY9" s="645"/>
      <c r="AZ9" s="645"/>
      <c r="BA9" s="645"/>
      <c r="BB9" s="645"/>
      <c r="BC9" s="645"/>
      <c r="BD9" s="645"/>
      <c r="BE9" s="645"/>
      <c r="BF9" s="646"/>
      <c r="BG9" s="647">
        <v>9386963</v>
      </c>
      <c r="BH9" s="648"/>
      <c r="BI9" s="648"/>
      <c r="BJ9" s="648"/>
      <c r="BK9" s="648"/>
      <c r="BL9" s="648"/>
      <c r="BM9" s="648"/>
      <c r="BN9" s="649"/>
      <c r="BO9" s="650">
        <v>44.5</v>
      </c>
      <c r="BP9" s="650"/>
      <c r="BQ9" s="650"/>
      <c r="BR9" s="650"/>
      <c r="BS9" s="656" t="s">
        <v>248</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4000092</v>
      </c>
      <c r="CS9" s="648"/>
      <c r="CT9" s="648"/>
      <c r="CU9" s="648"/>
      <c r="CV9" s="648"/>
      <c r="CW9" s="648"/>
      <c r="CX9" s="648"/>
      <c r="CY9" s="649"/>
      <c r="CZ9" s="650">
        <v>5.4</v>
      </c>
      <c r="DA9" s="650"/>
      <c r="DB9" s="650"/>
      <c r="DC9" s="650"/>
      <c r="DD9" s="656">
        <v>141065</v>
      </c>
      <c r="DE9" s="648"/>
      <c r="DF9" s="648"/>
      <c r="DG9" s="648"/>
      <c r="DH9" s="648"/>
      <c r="DI9" s="648"/>
      <c r="DJ9" s="648"/>
      <c r="DK9" s="648"/>
      <c r="DL9" s="648"/>
      <c r="DM9" s="648"/>
      <c r="DN9" s="648"/>
      <c r="DO9" s="648"/>
      <c r="DP9" s="649"/>
      <c r="DQ9" s="656">
        <v>2834516</v>
      </c>
      <c r="DR9" s="648"/>
      <c r="DS9" s="648"/>
      <c r="DT9" s="648"/>
      <c r="DU9" s="648"/>
      <c r="DV9" s="648"/>
      <c r="DW9" s="648"/>
      <c r="DX9" s="648"/>
      <c r="DY9" s="648"/>
      <c r="DZ9" s="648"/>
      <c r="EA9" s="648"/>
      <c r="EB9" s="648"/>
      <c r="EC9" s="657"/>
    </row>
    <row r="10" spans="2:143" ht="11.25" customHeight="1" x14ac:dyDescent="0.2">
      <c r="B10" s="644" t="s">
        <v>250</v>
      </c>
      <c r="C10" s="645"/>
      <c r="D10" s="645"/>
      <c r="E10" s="645"/>
      <c r="F10" s="645"/>
      <c r="G10" s="645"/>
      <c r="H10" s="645"/>
      <c r="I10" s="645"/>
      <c r="J10" s="645"/>
      <c r="K10" s="645"/>
      <c r="L10" s="645"/>
      <c r="M10" s="645"/>
      <c r="N10" s="645"/>
      <c r="O10" s="645"/>
      <c r="P10" s="645"/>
      <c r="Q10" s="646"/>
      <c r="R10" s="647" t="s">
        <v>248</v>
      </c>
      <c r="S10" s="648"/>
      <c r="T10" s="648"/>
      <c r="U10" s="648"/>
      <c r="V10" s="648"/>
      <c r="W10" s="648"/>
      <c r="X10" s="648"/>
      <c r="Y10" s="649"/>
      <c r="Z10" s="650" t="s">
        <v>248</v>
      </c>
      <c r="AA10" s="650"/>
      <c r="AB10" s="650"/>
      <c r="AC10" s="650"/>
      <c r="AD10" s="651" t="s">
        <v>150</v>
      </c>
      <c r="AE10" s="651"/>
      <c r="AF10" s="651"/>
      <c r="AG10" s="651"/>
      <c r="AH10" s="651"/>
      <c r="AI10" s="651"/>
      <c r="AJ10" s="651"/>
      <c r="AK10" s="651"/>
      <c r="AL10" s="652" t="s">
        <v>181</v>
      </c>
      <c r="AM10" s="653"/>
      <c r="AN10" s="653"/>
      <c r="AO10" s="654"/>
      <c r="AP10" s="644" t="s">
        <v>251</v>
      </c>
      <c r="AQ10" s="645"/>
      <c r="AR10" s="645"/>
      <c r="AS10" s="645"/>
      <c r="AT10" s="645"/>
      <c r="AU10" s="645"/>
      <c r="AV10" s="645"/>
      <c r="AW10" s="645"/>
      <c r="AX10" s="645"/>
      <c r="AY10" s="645"/>
      <c r="AZ10" s="645"/>
      <c r="BA10" s="645"/>
      <c r="BB10" s="645"/>
      <c r="BC10" s="645"/>
      <c r="BD10" s="645"/>
      <c r="BE10" s="645"/>
      <c r="BF10" s="646"/>
      <c r="BG10" s="647">
        <v>305003</v>
      </c>
      <c r="BH10" s="648"/>
      <c r="BI10" s="648"/>
      <c r="BJ10" s="648"/>
      <c r="BK10" s="648"/>
      <c r="BL10" s="648"/>
      <c r="BM10" s="648"/>
      <c r="BN10" s="649"/>
      <c r="BO10" s="650">
        <v>1.4</v>
      </c>
      <c r="BP10" s="650"/>
      <c r="BQ10" s="650"/>
      <c r="BR10" s="650"/>
      <c r="BS10" s="656" t="s">
        <v>150</v>
      </c>
      <c r="BT10" s="648"/>
      <c r="BU10" s="648"/>
      <c r="BV10" s="648"/>
      <c r="BW10" s="648"/>
      <c r="BX10" s="648"/>
      <c r="BY10" s="648"/>
      <c r="BZ10" s="648"/>
      <c r="CA10" s="648"/>
      <c r="CB10" s="657"/>
      <c r="CD10" s="662" t="s">
        <v>252</v>
      </c>
      <c r="CE10" s="663"/>
      <c r="CF10" s="663"/>
      <c r="CG10" s="663"/>
      <c r="CH10" s="663"/>
      <c r="CI10" s="663"/>
      <c r="CJ10" s="663"/>
      <c r="CK10" s="663"/>
      <c r="CL10" s="663"/>
      <c r="CM10" s="663"/>
      <c r="CN10" s="663"/>
      <c r="CO10" s="663"/>
      <c r="CP10" s="663"/>
      <c r="CQ10" s="664"/>
      <c r="CR10" s="647">
        <v>421912</v>
      </c>
      <c r="CS10" s="648"/>
      <c r="CT10" s="648"/>
      <c r="CU10" s="648"/>
      <c r="CV10" s="648"/>
      <c r="CW10" s="648"/>
      <c r="CX10" s="648"/>
      <c r="CY10" s="649"/>
      <c r="CZ10" s="650">
        <v>0.6</v>
      </c>
      <c r="DA10" s="650"/>
      <c r="DB10" s="650"/>
      <c r="DC10" s="650"/>
      <c r="DD10" s="656" t="s">
        <v>181</v>
      </c>
      <c r="DE10" s="648"/>
      <c r="DF10" s="648"/>
      <c r="DG10" s="648"/>
      <c r="DH10" s="648"/>
      <c r="DI10" s="648"/>
      <c r="DJ10" s="648"/>
      <c r="DK10" s="648"/>
      <c r="DL10" s="648"/>
      <c r="DM10" s="648"/>
      <c r="DN10" s="648"/>
      <c r="DO10" s="648"/>
      <c r="DP10" s="649"/>
      <c r="DQ10" s="656">
        <v>360209</v>
      </c>
      <c r="DR10" s="648"/>
      <c r="DS10" s="648"/>
      <c r="DT10" s="648"/>
      <c r="DU10" s="648"/>
      <c r="DV10" s="648"/>
      <c r="DW10" s="648"/>
      <c r="DX10" s="648"/>
      <c r="DY10" s="648"/>
      <c r="DZ10" s="648"/>
      <c r="EA10" s="648"/>
      <c r="EB10" s="648"/>
      <c r="EC10" s="657"/>
    </row>
    <row r="11" spans="2:143" ht="11.25" customHeight="1" x14ac:dyDescent="0.2">
      <c r="B11" s="644" t="s">
        <v>253</v>
      </c>
      <c r="C11" s="645"/>
      <c r="D11" s="645"/>
      <c r="E11" s="645"/>
      <c r="F11" s="645"/>
      <c r="G11" s="645"/>
      <c r="H11" s="645"/>
      <c r="I11" s="645"/>
      <c r="J11" s="645"/>
      <c r="K11" s="645"/>
      <c r="L11" s="645"/>
      <c r="M11" s="645"/>
      <c r="N11" s="645"/>
      <c r="O11" s="645"/>
      <c r="P11" s="645"/>
      <c r="Q11" s="646"/>
      <c r="R11" s="647">
        <v>3054348</v>
      </c>
      <c r="S11" s="648"/>
      <c r="T11" s="648"/>
      <c r="U11" s="648"/>
      <c r="V11" s="648"/>
      <c r="W11" s="648"/>
      <c r="X11" s="648"/>
      <c r="Y11" s="649"/>
      <c r="Z11" s="652">
        <v>4</v>
      </c>
      <c r="AA11" s="653"/>
      <c r="AB11" s="653"/>
      <c r="AC11" s="665"/>
      <c r="AD11" s="656">
        <v>3054348</v>
      </c>
      <c r="AE11" s="648"/>
      <c r="AF11" s="648"/>
      <c r="AG11" s="648"/>
      <c r="AH11" s="648"/>
      <c r="AI11" s="648"/>
      <c r="AJ11" s="648"/>
      <c r="AK11" s="649"/>
      <c r="AL11" s="652">
        <v>10.9</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346313</v>
      </c>
      <c r="BH11" s="648"/>
      <c r="BI11" s="648"/>
      <c r="BJ11" s="648"/>
      <c r="BK11" s="648"/>
      <c r="BL11" s="648"/>
      <c r="BM11" s="648"/>
      <c r="BN11" s="649"/>
      <c r="BO11" s="650">
        <v>1.6</v>
      </c>
      <c r="BP11" s="650"/>
      <c r="BQ11" s="650"/>
      <c r="BR11" s="650"/>
      <c r="BS11" s="656">
        <v>49035</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100065</v>
      </c>
      <c r="CS11" s="648"/>
      <c r="CT11" s="648"/>
      <c r="CU11" s="648"/>
      <c r="CV11" s="648"/>
      <c r="CW11" s="648"/>
      <c r="CX11" s="648"/>
      <c r="CY11" s="649"/>
      <c r="CZ11" s="650">
        <v>0.1</v>
      </c>
      <c r="DA11" s="650"/>
      <c r="DB11" s="650"/>
      <c r="DC11" s="650"/>
      <c r="DD11" s="656">
        <v>391</v>
      </c>
      <c r="DE11" s="648"/>
      <c r="DF11" s="648"/>
      <c r="DG11" s="648"/>
      <c r="DH11" s="648"/>
      <c r="DI11" s="648"/>
      <c r="DJ11" s="648"/>
      <c r="DK11" s="648"/>
      <c r="DL11" s="648"/>
      <c r="DM11" s="648"/>
      <c r="DN11" s="648"/>
      <c r="DO11" s="648"/>
      <c r="DP11" s="649"/>
      <c r="DQ11" s="656">
        <v>83038</v>
      </c>
      <c r="DR11" s="648"/>
      <c r="DS11" s="648"/>
      <c r="DT11" s="648"/>
      <c r="DU11" s="648"/>
      <c r="DV11" s="648"/>
      <c r="DW11" s="648"/>
      <c r="DX11" s="648"/>
      <c r="DY11" s="648"/>
      <c r="DZ11" s="648"/>
      <c r="EA11" s="648"/>
      <c r="EB11" s="648"/>
      <c r="EC11" s="657"/>
    </row>
    <row r="12" spans="2:143" ht="11.25" customHeight="1" x14ac:dyDescent="0.2">
      <c r="B12" s="644" t="s">
        <v>256</v>
      </c>
      <c r="C12" s="645"/>
      <c r="D12" s="645"/>
      <c r="E12" s="645"/>
      <c r="F12" s="645"/>
      <c r="G12" s="645"/>
      <c r="H12" s="645"/>
      <c r="I12" s="645"/>
      <c r="J12" s="645"/>
      <c r="K12" s="645"/>
      <c r="L12" s="645"/>
      <c r="M12" s="645"/>
      <c r="N12" s="645"/>
      <c r="O12" s="645"/>
      <c r="P12" s="645"/>
      <c r="Q12" s="646"/>
      <c r="R12" s="647" t="s">
        <v>150</v>
      </c>
      <c r="S12" s="648"/>
      <c r="T12" s="648"/>
      <c r="U12" s="648"/>
      <c r="V12" s="648"/>
      <c r="W12" s="648"/>
      <c r="X12" s="648"/>
      <c r="Y12" s="649"/>
      <c r="Z12" s="650" t="s">
        <v>181</v>
      </c>
      <c r="AA12" s="650"/>
      <c r="AB12" s="650"/>
      <c r="AC12" s="650"/>
      <c r="AD12" s="651" t="s">
        <v>248</v>
      </c>
      <c r="AE12" s="651"/>
      <c r="AF12" s="651"/>
      <c r="AG12" s="651"/>
      <c r="AH12" s="651"/>
      <c r="AI12" s="651"/>
      <c r="AJ12" s="651"/>
      <c r="AK12" s="651"/>
      <c r="AL12" s="652" t="s">
        <v>150</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8164611</v>
      </c>
      <c r="BH12" s="648"/>
      <c r="BI12" s="648"/>
      <c r="BJ12" s="648"/>
      <c r="BK12" s="648"/>
      <c r="BL12" s="648"/>
      <c r="BM12" s="648"/>
      <c r="BN12" s="649"/>
      <c r="BO12" s="650">
        <v>38.700000000000003</v>
      </c>
      <c r="BP12" s="650"/>
      <c r="BQ12" s="650"/>
      <c r="BR12" s="650"/>
      <c r="BS12" s="656" t="s">
        <v>181</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402842</v>
      </c>
      <c r="CS12" s="648"/>
      <c r="CT12" s="648"/>
      <c r="CU12" s="648"/>
      <c r="CV12" s="648"/>
      <c r="CW12" s="648"/>
      <c r="CX12" s="648"/>
      <c r="CY12" s="649"/>
      <c r="CZ12" s="650">
        <v>0.5</v>
      </c>
      <c r="DA12" s="650"/>
      <c r="DB12" s="650"/>
      <c r="DC12" s="650"/>
      <c r="DD12" s="656">
        <v>602</v>
      </c>
      <c r="DE12" s="648"/>
      <c r="DF12" s="648"/>
      <c r="DG12" s="648"/>
      <c r="DH12" s="648"/>
      <c r="DI12" s="648"/>
      <c r="DJ12" s="648"/>
      <c r="DK12" s="648"/>
      <c r="DL12" s="648"/>
      <c r="DM12" s="648"/>
      <c r="DN12" s="648"/>
      <c r="DO12" s="648"/>
      <c r="DP12" s="649"/>
      <c r="DQ12" s="656">
        <v>375835</v>
      </c>
      <c r="DR12" s="648"/>
      <c r="DS12" s="648"/>
      <c r="DT12" s="648"/>
      <c r="DU12" s="648"/>
      <c r="DV12" s="648"/>
      <c r="DW12" s="648"/>
      <c r="DX12" s="648"/>
      <c r="DY12" s="648"/>
      <c r="DZ12" s="648"/>
      <c r="EA12" s="648"/>
      <c r="EB12" s="648"/>
      <c r="EC12" s="657"/>
    </row>
    <row r="13" spans="2:143" ht="11.25" customHeight="1" x14ac:dyDescent="0.2">
      <c r="B13" s="644" t="s">
        <v>259</v>
      </c>
      <c r="C13" s="645"/>
      <c r="D13" s="645"/>
      <c r="E13" s="645"/>
      <c r="F13" s="645"/>
      <c r="G13" s="645"/>
      <c r="H13" s="645"/>
      <c r="I13" s="645"/>
      <c r="J13" s="645"/>
      <c r="K13" s="645"/>
      <c r="L13" s="645"/>
      <c r="M13" s="645"/>
      <c r="N13" s="645"/>
      <c r="O13" s="645"/>
      <c r="P13" s="645"/>
      <c r="Q13" s="646"/>
      <c r="R13" s="647" t="s">
        <v>181</v>
      </c>
      <c r="S13" s="648"/>
      <c r="T13" s="648"/>
      <c r="U13" s="648"/>
      <c r="V13" s="648"/>
      <c r="W13" s="648"/>
      <c r="X13" s="648"/>
      <c r="Y13" s="649"/>
      <c r="Z13" s="650" t="s">
        <v>248</v>
      </c>
      <c r="AA13" s="650"/>
      <c r="AB13" s="650"/>
      <c r="AC13" s="650"/>
      <c r="AD13" s="651" t="s">
        <v>181</v>
      </c>
      <c r="AE13" s="651"/>
      <c r="AF13" s="651"/>
      <c r="AG13" s="651"/>
      <c r="AH13" s="651"/>
      <c r="AI13" s="651"/>
      <c r="AJ13" s="651"/>
      <c r="AK13" s="651"/>
      <c r="AL13" s="652" t="s">
        <v>150</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7451411</v>
      </c>
      <c r="BH13" s="648"/>
      <c r="BI13" s="648"/>
      <c r="BJ13" s="648"/>
      <c r="BK13" s="648"/>
      <c r="BL13" s="648"/>
      <c r="BM13" s="648"/>
      <c r="BN13" s="649"/>
      <c r="BO13" s="650">
        <v>35.299999999999997</v>
      </c>
      <c r="BP13" s="650"/>
      <c r="BQ13" s="650"/>
      <c r="BR13" s="650"/>
      <c r="BS13" s="656" t="s">
        <v>248</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7043781</v>
      </c>
      <c r="CS13" s="648"/>
      <c r="CT13" s="648"/>
      <c r="CU13" s="648"/>
      <c r="CV13" s="648"/>
      <c r="CW13" s="648"/>
      <c r="CX13" s="648"/>
      <c r="CY13" s="649"/>
      <c r="CZ13" s="650">
        <v>9.5</v>
      </c>
      <c r="DA13" s="650"/>
      <c r="DB13" s="650"/>
      <c r="DC13" s="650"/>
      <c r="DD13" s="656">
        <v>3613006</v>
      </c>
      <c r="DE13" s="648"/>
      <c r="DF13" s="648"/>
      <c r="DG13" s="648"/>
      <c r="DH13" s="648"/>
      <c r="DI13" s="648"/>
      <c r="DJ13" s="648"/>
      <c r="DK13" s="648"/>
      <c r="DL13" s="648"/>
      <c r="DM13" s="648"/>
      <c r="DN13" s="648"/>
      <c r="DO13" s="648"/>
      <c r="DP13" s="649"/>
      <c r="DQ13" s="656">
        <v>3435403</v>
      </c>
      <c r="DR13" s="648"/>
      <c r="DS13" s="648"/>
      <c r="DT13" s="648"/>
      <c r="DU13" s="648"/>
      <c r="DV13" s="648"/>
      <c r="DW13" s="648"/>
      <c r="DX13" s="648"/>
      <c r="DY13" s="648"/>
      <c r="DZ13" s="648"/>
      <c r="EA13" s="648"/>
      <c r="EB13" s="648"/>
      <c r="EC13" s="657"/>
    </row>
    <row r="14" spans="2:143" ht="11.25" customHeight="1" x14ac:dyDescent="0.2">
      <c r="B14" s="644" t="s">
        <v>262</v>
      </c>
      <c r="C14" s="645"/>
      <c r="D14" s="645"/>
      <c r="E14" s="645"/>
      <c r="F14" s="645"/>
      <c r="G14" s="645"/>
      <c r="H14" s="645"/>
      <c r="I14" s="645"/>
      <c r="J14" s="645"/>
      <c r="K14" s="645"/>
      <c r="L14" s="645"/>
      <c r="M14" s="645"/>
      <c r="N14" s="645"/>
      <c r="O14" s="645"/>
      <c r="P14" s="645"/>
      <c r="Q14" s="646"/>
      <c r="R14" s="647">
        <v>20</v>
      </c>
      <c r="S14" s="648"/>
      <c r="T14" s="648"/>
      <c r="U14" s="648"/>
      <c r="V14" s="648"/>
      <c r="W14" s="648"/>
      <c r="X14" s="648"/>
      <c r="Y14" s="649"/>
      <c r="Z14" s="650">
        <v>0</v>
      </c>
      <c r="AA14" s="650"/>
      <c r="AB14" s="650"/>
      <c r="AC14" s="650"/>
      <c r="AD14" s="651">
        <v>20</v>
      </c>
      <c r="AE14" s="651"/>
      <c r="AF14" s="651"/>
      <c r="AG14" s="651"/>
      <c r="AH14" s="651"/>
      <c r="AI14" s="651"/>
      <c r="AJ14" s="651"/>
      <c r="AK14" s="651"/>
      <c r="AL14" s="652">
        <v>0</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153938</v>
      </c>
      <c r="BH14" s="648"/>
      <c r="BI14" s="648"/>
      <c r="BJ14" s="648"/>
      <c r="BK14" s="648"/>
      <c r="BL14" s="648"/>
      <c r="BM14" s="648"/>
      <c r="BN14" s="649"/>
      <c r="BO14" s="650">
        <v>0.7</v>
      </c>
      <c r="BP14" s="650"/>
      <c r="BQ14" s="650"/>
      <c r="BR14" s="650"/>
      <c r="BS14" s="656" t="s">
        <v>248</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1715148</v>
      </c>
      <c r="CS14" s="648"/>
      <c r="CT14" s="648"/>
      <c r="CU14" s="648"/>
      <c r="CV14" s="648"/>
      <c r="CW14" s="648"/>
      <c r="CX14" s="648"/>
      <c r="CY14" s="649"/>
      <c r="CZ14" s="650">
        <v>2.2999999999999998</v>
      </c>
      <c r="DA14" s="650"/>
      <c r="DB14" s="650"/>
      <c r="DC14" s="650"/>
      <c r="DD14" s="656">
        <v>2629</v>
      </c>
      <c r="DE14" s="648"/>
      <c r="DF14" s="648"/>
      <c r="DG14" s="648"/>
      <c r="DH14" s="648"/>
      <c r="DI14" s="648"/>
      <c r="DJ14" s="648"/>
      <c r="DK14" s="648"/>
      <c r="DL14" s="648"/>
      <c r="DM14" s="648"/>
      <c r="DN14" s="648"/>
      <c r="DO14" s="648"/>
      <c r="DP14" s="649"/>
      <c r="DQ14" s="656">
        <v>568549</v>
      </c>
      <c r="DR14" s="648"/>
      <c r="DS14" s="648"/>
      <c r="DT14" s="648"/>
      <c r="DU14" s="648"/>
      <c r="DV14" s="648"/>
      <c r="DW14" s="648"/>
      <c r="DX14" s="648"/>
      <c r="DY14" s="648"/>
      <c r="DZ14" s="648"/>
      <c r="EA14" s="648"/>
      <c r="EB14" s="648"/>
      <c r="EC14" s="657"/>
    </row>
    <row r="15" spans="2:143" ht="11.25" customHeight="1" x14ac:dyDescent="0.2">
      <c r="B15" s="644" t="s">
        <v>265</v>
      </c>
      <c r="C15" s="645"/>
      <c r="D15" s="645"/>
      <c r="E15" s="645"/>
      <c r="F15" s="645"/>
      <c r="G15" s="645"/>
      <c r="H15" s="645"/>
      <c r="I15" s="645"/>
      <c r="J15" s="645"/>
      <c r="K15" s="645"/>
      <c r="L15" s="645"/>
      <c r="M15" s="645"/>
      <c r="N15" s="645"/>
      <c r="O15" s="645"/>
      <c r="P15" s="645"/>
      <c r="Q15" s="646"/>
      <c r="R15" s="647" t="s">
        <v>248</v>
      </c>
      <c r="S15" s="648"/>
      <c r="T15" s="648"/>
      <c r="U15" s="648"/>
      <c r="V15" s="648"/>
      <c r="W15" s="648"/>
      <c r="X15" s="648"/>
      <c r="Y15" s="649"/>
      <c r="Z15" s="650" t="s">
        <v>150</v>
      </c>
      <c r="AA15" s="650"/>
      <c r="AB15" s="650"/>
      <c r="AC15" s="650"/>
      <c r="AD15" s="651" t="s">
        <v>150</v>
      </c>
      <c r="AE15" s="651"/>
      <c r="AF15" s="651"/>
      <c r="AG15" s="651"/>
      <c r="AH15" s="651"/>
      <c r="AI15" s="651"/>
      <c r="AJ15" s="651"/>
      <c r="AK15" s="651"/>
      <c r="AL15" s="652" t="s">
        <v>150</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686485</v>
      </c>
      <c r="BH15" s="648"/>
      <c r="BI15" s="648"/>
      <c r="BJ15" s="648"/>
      <c r="BK15" s="648"/>
      <c r="BL15" s="648"/>
      <c r="BM15" s="648"/>
      <c r="BN15" s="649"/>
      <c r="BO15" s="650">
        <v>3.3</v>
      </c>
      <c r="BP15" s="650"/>
      <c r="BQ15" s="650"/>
      <c r="BR15" s="650"/>
      <c r="BS15" s="656" t="s">
        <v>181</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6088188</v>
      </c>
      <c r="CS15" s="648"/>
      <c r="CT15" s="648"/>
      <c r="CU15" s="648"/>
      <c r="CV15" s="648"/>
      <c r="CW15" s="648"/>
      <c r="CX15" s="648"/>
      <c r="CY15" s="649"/>
      <c r="CZ15" s="650">
        <v>8.1999999999999993</v>
      </c>
      <c r="DA15" s="650"/>
      <c r="DB15" s="650"/>
      <c r="DC15" s="650"/>
      <c r="DD15" s="656">
        <v>651525</v>
      </c>
      <c r="DE15" s="648"/>
      <c r="DF15" s="648"/>
      <c r="DG15" s="648"/>
      <c r="DH15" s="648"/>
      <c r="DI15" s="648"/>
      <c r="DJ15" s="648"/>
      <c r="DK15" s="648"/>
      <c r="DL15" s="648"/>
      <c r="DM15" s="648"/>
      <c r="DN15" s="648"/>
      <c r="DO15" s="648"/>
      <c r="DP15" s="649"/>
      <c r="DQ15" s="656">
        <v>4371942</v>
      </c>
      <c r="DR15" s="648"/>
      <c r="DS15" s="648"/>
      <c r="DT15" s="648"/>
      <c r="DU15" s="648"/>
      <c r="DV15" s="648"/>
      <c r="DW15" s="648"/>
      <c r="DX15" s="648"/>
      <c r="DY15" s="648"/>
      <c r="DZ15" s="648"/>
      <c r="EA15" s="648"/>
      <c r="EB15" s="648"/>
      <c r="EC15" s="657"/>
    </row>
    <row r="16" spans="2:143" ht="11.25" customHeight="1" x14ac:dyDescent="0.2">
      <c r="B16" s="644" t="s">
        <v>268</v>
      </c>
      <c r="C16" s="645"/>
      <c r="D16" s="645"/>
      <c r="E16" s="645"/>
      <c r="F16" s="645"/>
      <c r="G16" s="645"/>
      <c r="H16" s="645"/>
      <c r="I16" s="645"/>
      <c r="J16" s="645"/>
      <c r="K16" s="645"/>
      <c r="L16" s="645"/>
      <c r="M16" s="645"/>
      <c r="N16" s="645"/>
      <c r="O16" s="645"/>
      <c r="P16" s="645"/>
      <c r="Q16" s="646"/>
      <c r="R16" s="647">
        <v>41874</v>
      </c>
      <c r="S16" s="648"/>
      <c r="T16" s="648"/>
      <c r="U16" s="648"/>
      <c r="V16" s="648"/>
      <c r="W16" s="648"/>
      <c r="X16" s="648"/>
      <c r="Y16" s="649"/>
      <c r="Z16" s="650">
        <v>0.1</v>
      </c>
      <c r="AA16" s="650"/>
      <c r="AB16" s="650"/>
      <c r="AC16" s="650"/>
      <c r="AD16" s="651">
        <v>41874</v>
      </c>
      <c r="AE16" s="651"/>
      <c r="AF16" s="651"/>
      <c r="AG16" s="651"/>
      <c r="AH16" s="651"/>
      <c r="AI16" s="651"/>
      <c r="AJ16" s="651"/>
      <c r="AK16" s="651"/>
      <c r="AL16" s="652">
        <v>0.1</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150</v>
      </c>
      <c r="BH16" s="648"/>
      <c r="BI16" s="648"/>
      <c r="BJ16" s="648"/>
      <c r="BK16" s="648"/>
      <c r="BL16" s="648"/>
      <c r="BM16" s="648"/>
      <c r="BN16" s="649"/>
      <c r="BO16" s="650" t="s">
        <v>150</v>
      </c>
      <c r="BP16" s="650"/>
      <c r="BQ16" s="650"/>
      <c r="BR16" s="650"/>
      <c r="BS16" s="656" t="s">
        <v>150</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t="s">
        <v>248</v>
      </c>
      <c r="CS16" s="648"/>
      <c r="CT16" s="648"/>
      <c r="CU16" s="648"/>
      <c r="CV16" s="648"/>
      <c r="CW16" s="648"/>
      <c r="CX16" s="648"/>
      <c r="CY16" s="649"/>
      <c r="CZ16" s="650" t="s">
        <v>181</v>
      </c>
      <c r="DA16" s="650"/>
      <c r="DB16" s="650"/>
      <c r="DC16" s="650"/>
      <c r="DD16" s="656" t="s">
        <v>248</v>
      </c>
      <c r="DE16" s="648"/>
      <c r="DF16" s="648"/>
      <c r="DG16" s="648"/>
      <c r="DH16" s="648"/>
      <c r="DI16" s="648"/>
      <c r="DJ16" s="648"/>
      <c r="DK16" s="648"/>
      <c r="DL16" s="648"/>
      <c r="DM16" s="648"/>
      <c r="DN16" s="648"/>
      <c r="DO16" s="648"/>
      <c r="DP16" s="649"/>
      <c r="DQ16" s="656" t="s">
        <v>150</v>
      </c>
      <c r="DR16" s="648"/>
      <c r="DS16" s="648"/>
      <c r="DT16" s="648"/>
      <c r="DU16" s="648"/>
      <c r="DV16" s="648"/>
      <c r="DW16" s="648"/>
      <c r="DX16" s="648"/>
      <c r="DY16" s="648"/>
      <c r="DZ16" s="648"/>
      <c r="EA16" s="648"/>
      <c r="EB16" s="648"/>
      <c r="EC16" s="657"/>
    </row>
    <row r="17" spans="2:133" ht="11.25" customHeight="1" x14ac:dyDescent="0.2">
      <c r="B17" s="644" t="s">
        <v>271</v>
      </c>
      <c r="C17" s="645"/>
      <c r="D17" s="645"/>
      <c r="E17" s="645"/>
      <c r="F17" s="645"/>
      <c r="G17" s="645"/>
      <c r="H17" s="645"/>
      <c r="I17" s="645"/>
      <c r="J17" s="645"/>
      <c r="K17" s="645"/>
      <c r="L17" s="645"/>
      <c r="M17" s="645"/>
      <c r="N17" s="645"/>
      <c r="O17" s="645"/>
      <c r="P17" s="645"/>
      <c r="Q17" s="646"/>
      <c r="R17" s="647">
        <v>53068</v>
      </c>
      <c r="S17" s="648"/>
      <c r="T17" s="648"/>
      <c r="U17" s="648"/>
      <c r="V17" s="648"/>
      <c r="W17" s="648"/>
      <c r="X17" s="648"/>
      <c r="Y17" s="649"/>
      <c r="Z17" s="650">
        <v>0.1</v>
      </c>
      <c r="AA17" s="650"/>
      <c r="AB17" s="650"/>
      <c r="AC17" s="650"/>
      <c r="AD17" s="651">
        <v>53068</v>
      </c>
      <c r="AE17" s="651"/>
      <c r="AF17" s="651"/>
      <c r="AG17" s="651"/>
      <c r="AH17" s="651"/>
      <c r="AI17" s="651"/>
      <c r="AJ17" s="651"/>
      <c r="AK17" s="651"/>
      <c r="AL17" s="652">
        <v>0.2</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248</v>
      </c>
      <c r="BH17" s="648"/>
      <c r="BI17" s="648"/>
      <c r="BJ17" s="648"/>
      <c r="BK17" s="648"/>
      <c r="BL17" s="648"/>
      <c r="BM17" s="648"/>
      <c r="BN17" s="649"/>
      <c r="BO17" s="650" t="s">
        <v>181</v>
      </c>
      <c r="BP17" s="650"/>
      <c r="BQ17" s="650"/>
      <c r="BR17" s="650"/>
      <c r="BS17" s="656" t="s">
        <v>150</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4000014</v>
      </c>
      <c r="CS17" s="648"/>
      <c r="CT17" s="648"/>
      <c r="CU17" s="648"/>
      <c r="CV17" s="648"/>
      <c r="CW17" s="648"/>
      <c r="CX17" s="648"/>
      <c r="CY17" s="649"/>
      <c r="CZ17" s="650">
        <v>5.4</v>
      </c>
      <c r="DA17" s="650"/>
      <c r="DB17" s="650"/>
      <c r="DC17" s="650"/>
      <c r="DD17" s="656" t="s">
        <v>181</v>
      </c>
      <c r="DE17" s="648"/>
      <c r="DF17" s="648"/>
      <c r="DG17" s="648"/>
      <c r="DH17" s="648"/>
      <c r="DI17" s="648"/>
      <c r="DJ17" s="648"/>
      <c r="DK17" s="648"/>
      <c r="DL17" s="648"/>
      <c r="DM17" s="648"/>
      <c r="DN17" s="648"/>
      <c r="DO17" s="648"/>
      <c r="DP17" s="649"/>
      <c r="DQ17" s="656">
        <v>4000014</v>
      </c>
      <c r="DR17" s="648"/>
      <c r="DS17" s="648"/>
      <c r="DT17" s="648"/>
      <c r="DU17" s="648"/>
      <c r="DV17" s="648"/>
      <c r="DW17" s="648"/>
      <c r="DX17" s="648"/>
      <c r="DY17" s="648"/>
      <c r="DZ17" s="648"/>
      <c r="EA17" s="648"/>
      <c r="EB17" s="648"/>
      <c r="EC17" s="657"/>
    </row>
    <row r="18" spans="2:133" ht="11.25" customHeight="1" x14ac:dyDescent="0.2">
      <c r="B18" s="644" t="s">
        <v>274</v>
      </c>
      <c r="C18" s="645"/>
      <c r="D18" s="645"/>
      <c r="E18" s="645"/>
      <c r="F18" s="645"/>
      <c r="G18" s="645"/>
      <c r="H18" s="645"/>
      <c r="I18" s="645"/>
      <c r="J18" s="645"/>
      <c r="K18" s="645"/>
      <c r="L18" s="645"/>
      <c r="M18" s="645"/>
      <c r="N18" s="645"/>
      <c r="O18" s="645"/>
      <c r="P18" s="645"/>
      <c r="Q18" s="646"/>
      <c r="R18" s="647">
        <v>191135</v>
      </c>
      <c r="S18" s="648"/>
      <c r="T18" s="648"/>
      <c r="U18" s="648"/>
      <c r="V18" s="648"/>
      <c r="W18" s="648"/>
      <c r="X18" s="648"/>
      <c r="Y18" s="649"/>
      <c r="Z18" s="650">
        <v>0.2</v>
      </c>
      <c r="AA18" s="650"/>
      <c r="AB18" s="650"/>
      <c r="AC18" s="650"/>
      <c r="AD18" s="651">
        <v>191135</v>
      </c>
      <c r="AE18" s="651"/>
      <c r="AF18" s="651"/>
      <c r="AG18" s="651"/>
      <c r="AH18" s="651"/>
      <c r="AI18" s="651"/>
      <c r="AJ18" s="651"/>
      <c r="AK18" s="651"/>
      <c r="AL18" s="652">
        <v>0.7</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181</v>
      </c>
      <c r="BH18" s="648"/>
      <c r="BI18" s="648"/>
      <c r="BJ18" s="648"/>
      <c r="BK18" s="648"/>
      <c r="BL18" s="648"/>
      <c r="BM18" s="648"/>
      <c r="BN18" s="649"/>
      <c r="BO18" s="650" t="s">
        <v>150</v>
      </c>
      <c r="BP18" s="650"/>
      <c r="BQ18" s="650"/>
      <c r="BR18" s="650"/>
      <c r="BS18" s="656" t="s">
        <v>150</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248</v>
      </c>
      <c r="CS18" s="648"/>
      <c r="CT18" s="648"/>
      <c r="CU18" s="648"/>
      <c r="CV18" s="648"/>
      <c r="CW18" s="648"/>
      <c r="CX18" s="648"/>
      <c r="CY18" s="649"/>
      <c r="CZ18" s="650" t="s">
        <v>248</v>
      </c>
      <c r="DA18" s="650"/>
      <c r="DB18" s="650"/>
      <c r="DC18" s="650"/>
      <c r="DD18" s="656" t="s">
        <v>248</v>
      </c>
      <c r="DE18" s="648"/>
      <c r="DF18" s="648"/>
      <c r="DG18" s="648"/>
      <c r="DH18" s="648"/>
      <c r="DI18" s="648"/>
      <c r="DJ18" s="648"/>
      <c r="DK18" s="648"/>
      <c r="DL18" s="648"/>
      <c r="DM18" s="648"/>
      <c r="DN18" s="648"/>
      <c r="DO18" s="648"/>
      <c r="DP18" s="649"/>
      <c r="DQ18" s="656" t="s">
        <v>248</v>
      </c>
      <c r="DR18" s="648"/>
      <c r="DS18" s="648"/>
      <c r="DT18" s="648"/>
      <c r="DU18" s="648"/>
      <c r="DV18" s="648"/>
      <c r="DW18" s="648"/>
      <c r="DX18" s="648"/>
      <c r="DY18" s="648"/>
      <c r="DZ18" s="648"/>
      <c r="EA18" s="648"/>
      <c r="EB18" s="648"/>
      <c r="EC18" s="657"/>
    </row>
    <row r="19" spans="2:133" ht="11.25" customHeight="1" x14ac:dyDescent="0.2">
      <c r="B19" s="644" t="s">
        <v>277</v>
      </c>
      <c r="C19" s="645"/>
      <c r="D19" s="645"/>
      <c r="E19" s="645"/>
      <c r="F19" s="645"/>
      <c r="G19" s="645"/>
      <c r="H19" s="645"/>
      <c r="I19" s="645"/>
      <c r="J19" s="645"/>
      <c r="K19" s="645"/>
      <c r="L19" s="645"/>
      <c r="M19" s="645"/>
      <c r="N19" s="645"/>
      <c r="O19" s="645"/>
      <c r="P19" s="645"/>
      <c r="Q19" s="646"/>
      <c r="R19" s="647">
        <v>161711</v>
      </c>
      <c r="S19" s="648"/>
      <c r="T19" s="648"/>
      <c r="U19" s="648"/>
      <c r="V19" s="648"/>
      <c r="W19" s="648"/>
      <c r="X19" s="648"/>
      <c r="Y19" s="649"/>
      <c r="Z19" s="650">
        <v>0.2</v>
      </c>
      <c r="AA19" s="650"/>
      <c r="AB19" s="650"/>
      <c r="AC19" s="650"/>
      <c r="AD19" s="651">
        <v>161711</v>
      </c>
      <c r="AE19" s="651"/>
      <c r="AF19" s="651"/>
      <c r="AG19" s="651"/>
      <c r="AH19" s="651"/>
      <c r="AI19" s="651"/>
      <c r="AJ19" s="651"/>
      <c r="AK19" s="651"/>
      <c r="AL19" s="652">
        <v>0.6</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v>1805811</v>
      </c>
      <c r="BH19" s="648"/>
      <c r="BI19" s="648"/>
      <c r="BJ19" s="648"/>
      <c r="BK19" s="648"/>
      <c r="BL19" s="648"/>
      <c r="BM19" s="648"/>
      <c r="BN19" s="649"/>
      <c r="BO19" s="650">
        <v>8.6</v>
      </c>
      <c r="BP19" s="650"/>
      <c r="BQ19" s="650"/>
      <c r="BR19" s="650"/>
      <c r="BS19" s="656" t="s">
        <v>150</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150</v>
      </c>
      <c r="CS19" s="648"/>
      <c r="CT19" s="648"/>
      <c r="CU19" s="648"/>
      <c r="CV19" s="648"/>
      <c r="CW19" s="648"/>
      <c r="CX19" s="648"/>
      <c r="CY19" s="649"/>
      <c r="CZ19" s="650" t="s">
        <v>248</v>
      </c>
      <c r="DA19" s="650"/>
      <c r="DB19" s="650"/>
      <c r="DC19" s="650"/>
      <c r="DD19" s="656" t="s">
        <v>248</v>
      </c>
      <c r="DE19" s="648"/>
      <c r="DF19" s="648"/>
      <c r="DG19" s="648"/>
      <c r="DH19" s="648"/>
      <c r="DI19" s="648"/>
      <c r="DJ19" s="648"/>
      <c r="DK19" s="648"/>
      <c r="DL19" s="648"/>
      <c r="DM19" s="648"/>
      <c r="DN19" s="648"/>
      <c r="DO19" s="648"/>
      <c r="DP19" s="649"/>
      <c r="DQ19" s="656" t="s">
        <v>181</v>
      </c>
      <c r="DR19" s="648"/>
      <c r="DS19" s="648"/>
      <c r="DT19" s="648"/>
      <c r="DU19" s="648"/>
      <c r="DV19" s="648"/>
      <c r="DW19" s="648"/>
      <c r="DX19" s="648"/>
      <c r="DY19" s="648"/>
      <c r="DZ19" s="648"/>
      <c r="EA19" s="648"/>
      <c r="EB19" s="648"/>
      <c r="EC19" s="657"/>
    </row>
    <row r="20" spans="2:133" ht="11.25" customHeight="1" x14ac:dyDescent="0.2">
      <c r="B20" s="644" t="s">
        <v>280</v>
      </c>
      <c r="C20" s="645"/>
      <c r="D20" s="645"/>
      <c r="E20" s="645"/>
      <c r="F20" s="645"/>
      <c r="G20" s="645"/>
      <c r="H20" s="645"/>
      <c r="I20" s="645"/>
      <c r="J20" s="645"/>
      <c r="K20" s="645"/>
      <c r="L20" s="645"/>
      <c r="M20" s="645"/>
      <c r="N20" s="645"/>
      <c r="O20" s="645"/>
      <c r="P20" s="645"/>
      <c r="Q20" s="646"/>
      <c r="R20" s="647">
        <v>23790</v>
      </c>
      <c r="S20" s="648"/>
      <c r="T20" s="648"/>
      <c r="U20" s="648"/>
      <c r="V20" s="648"/>
      <c r="W20" s="648"/>
      <c r="X20" s="648"/>
      <c r="Y20" s="649"/>
      <c r="Z20" s="650">
        <v>0</v>
      </c>
      <c r="AA20" s="650"/>
      <c r="AB20" s="650"/>
      <c r="AC20" s="650"/>
      <c r="AD20" s="651">
        <v>23790</v>
      </c>
      <c r="AE20" s="651"/>
      <c r="AF20" s="651"/>
      <c r="AG20" s="651"/>
      <c r="AH20" s="651"/>
      <c r="AI20" s="651"/>
      <c r="AJ20" s="651"/>
      <c r="AK20" s="651"/>
      <c r="AL20" s="652">
        <v>0.1</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v>1805811</v>
      </c>
      <c r="BH20" s="648"/>
      <c r="BI20" s="648"/>
      <c r="BJ20" s="648"/>
      <c r="BK20" s="648"/>
      <c r="BL20" s="648"/>
      <c r="BM20" s="648"/>
      <c r="BN20" s="649"/>
      <c r="BO20" s="650">
        <v>8.6</v>
      </c>
      <c r="BP20" s="650"/>
      <c r="BQ20" s="650"/>
      <c r="BR20" s="650"/>
      <c r="BS20" s="656" t="s">
        <v>181</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74149134</v>
      </c>
      <c r="CS20" s="648"/>
      <c r="CT20" s="648"/>
      <c r="CU20" s="648"/>
      <c r="CV20" s="648"/>
      <c r="CW20" s="648"/>
      <c r="CX20" s="648"/>
      <c r="CY20" s="649"/>
      <c r="CZ20" s="650">
        <v>100</v>
      </c>
      <c r="DA20" s="650"/>
      <c r="DB20" s="650"/>
      <c r="DC20" s="650"/>
      <c r="DD20" s="656">
        <v>5032220</v>
      </c>
      <c r="DE20" s="648"/>
      <c r="DF20" s="648"/>
      <c r="DG20" s="648"/>
      <c r="DH20" s="648"/>
      <c r="DI20" s="648"/>
      <c r="DJ20" s="648"/>
      <c r="DK20" s="648"/>
      <c r="DL20" s="648"/>
      <c r="DM20" s="648"/>
      <c r="DN20" s="648"/>
      <c r="DO20" s="648"/>
      <c r="DP20" s="649"/>
      <c r="DQ20" s="656">
        <v>33477228</v>
      </c>
      <c r="DR20" s="648"/>
      <c r="DS20" s="648"/>
      <c r="DT20" s="648"/>
      <c r="DU20" s="648"/>
      <c r="DV20" s="648"/>
      <c r="DW20" s="648"/>
      <c r="DX20" s="648"/>
      <c r="DY20" s="648"/>
      <c r="DZ20" s="648"/>
      <c r="EA20" s="648"/>
      <c r="EB20" s="648"/>
      <c r="EC20" s="657"/>
    </row>
    <row r="21" spans="2:133" ht="11.25" customHeight="1" x14ac:dyDescent="0.2">
      <c r="B21" s="644" t="s">
        <v>283</v>
      </c>
      <c r="C21" s="645"/>
      <c r="D21" s="645"/>
      <c r="E21" s="645"/>
      <c r="F21" s="645"/>
      <c r="G21" s="645"/>
      <c r="H21" s="645"/>
      <c r="I21" s="645"/>
      <c r="J21" s="645"/>
      <c r="K21" s="645"/>
      <c r="L21" s="645"/>
      <c r="M21" s="645"/>
      <c r="N21" s="645"/>
      <c r="O21" s="645"/>
      <c r="P21" s="645"/>
      <c r="Q21" s="646"/>
      <c r="R21" s="647">
        <v>5634</v>
      </c>
      <c r="S21" s="648"/>
      <c r="T21" s="648"/>
      <c r="U21" s="648"/>
      <c r="V21" s="648"/>
      <c r="W21" s="648"/>
      <c r="X21" s="648"/>
      <c r="Y21" s="649"/>
      <c r="Z21" s="650">
        <v>0</v>
      </c>
      <c r="AA21" s="650"/>
      <c r="AB21" s="650"/>
      <c r="AC21" s="650"/>
      <c r="AD21" s="651">
        <v>5634</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t="s">
        <v>248</v>
      </c>
      <c r="BH21" s="648"/>
      <c r="BI21" s="648"/>
      <c r="BJ21" s="648"/>
      <c r="BK21" s="648"/>
      <c r="BL21" s="648"/>
      <c r="BM21" s="648"/>
      <c r="BN21" s="649"/>
      <c r="BO21" s="650" t="s">
        <v>181</v>
      </c>
      <c r="BP21" s="650"/>
      <c r="BQ21" s="650"/>
      <c r="BR21" s="650"/>
      <c r="BS21" s="656" t="s">
        <v>150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285</v>
      </c>
      <c r="C22" s="645"/>
      <c r="D22" s="645"/>
      <c r="E22" s="645"/>
      <c r="F22" s="645"/>
      <c r="G22" s="645"/>
      <c r="H22" s="645"/>
      <c r="I22" s="645"/>
      <c r="J22" s="645"/>
      <c r="K22" s="645"/>
      <c r="L22" s="645"/>
      <c r="M22" s="645"/>
      <c r="N22" s="645"/>
      <c r="O22" s="645"/>
      <c r="P22" s="645"/>
      <c r="Q22" s="646"/>
      <c r="R22" s="647">
        <v>4804378</v>
      </c>
      <c r="S22" s="648"/>
      <c r="T22" s="648"/>
      <c r="U22" s="648"/>
      <c r="V22" s="648"/>
      <c r="W22" s="648"/>
      <c r="X22" s="648"/>
      <c r="Y22" s="649"/>
      <c r="Z22" s="650">
        <v>6.2</v>
      </c>
      <c r="AA22" s="650"/>
      <c r="AB22" s="650"/>
      <c r="AC22" s="650"/>
      <c r="AD22" s="651">
        <v>4671456</v>
      </c>
      <c r="AE22" s="651"/>
      <c r="AF22" s="651"/>
      <c r="AG22" s="651"/>
      <c r="AH22" s="651"/>
      <c r="AI22" s="651"/>
      <c r="AJ22" s="651"/>
      <c r="AK22" s="651"/>
      <c r="AL22" s="652">
        <v>16.7</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248</v>
      </c>
      <c r="BH22" s="648"/>
      <c r="BI22" s="648"/>
      <c r="BJ22" s="648"/>
      <c r="BK22" s="648"/>
      <c r="BL22" s="648"/>
      <c r="BM22" s="648"/>
      <c r="BN22" s="649"/>
      <c r="BO22" s="650" t="s">
        <v>248</v>
      </c>
      <c r="BP22" s="650"/>
      <c r="BQ22" s="650"/>
      <c r="BR22" s="650"/>
      <c r="BS22" s="656" t="s">
        <v>248</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288</v>
      </c>
      <c r="C23" s="645"/>
      <c r="D23" s="645"/>
      <c r="E23" s="645"/>
      <c r="F23" s="645"/>
      <c r="G23" s="645"/>
      <c r="H23" s="645"/>
      <c r="I23" s="645"/>
      <c r="J23" s="645"/>
      <c r="K23" s="645"/>
      <c r="L23" s="645"/>
      <c r="M23" s="645"/>
      <c r="N23" s="645"/>
      <c r="O23" s="645"/>
      <c r="P23" s="645"/>
      <c r="Q23" s="646"/>
      <c r="R23" s="647">
        <v>4671456</v>
      </c>
      <c r="S23" s="648"/>
      <c r="T23" s="648"/>
      <c r="U23" s="648"/>
      <c r="V23" s="648"/>
      <c r="W23" s="648"/>
      <c r="X23" s="648"/>
      <c r="Y23" s="649"/>
      <c r="Z23" s="650">
        <v>6.1</v>
      </c>
      <c r="AA23" s="650"/>
      <c r="AB23" s="650"/>
      <c r="AC23" s="650"/>
      <c r="AD23" s="651">
        <v>4671456</v>
      </c>
      <c r="AE23" s="651"/>
      <c r="AF23" s="651"/>
      <c r="AG23" s="651"/>
      <c r="AH23" s="651"/>
      <c r="AI23" s="651"/>
      <c r="AJ23" s="651"/>
      <c r="AK23" s="651"/>
      <c r="AL23" s="652">
        <v>16.7</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v>1805811</v>
      </c>
      <c r="BH23" s="648"/>
      <c r="BI23" s="648"/>
      <c r="BJ23" s="648"/>
      <c r="BK23" s="648"/>
      <c r="BL23" s="648"/>
      <c r="BM23" s="648"/>
      <c r="BN23" s="649"/>
      <c r="BO23" s="650">
        <v>8.6</v>
      </c>
      <c r="BP23" s="650"/>
      <c r="BQ23" s="650"/>
      <c r="BR23" s="650"/>
      <c r="BS23" s="656" t="s">
        <v>248</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78" t="s">
        <v>293</v>
      </c>
      <c r="DM23" s="679"/>
      <c r="DN23" s="679"/>
      <c r="DO23" s="679"/>
      <c r="DP23" s="679"/>
      <c r="DQ23" s="679"/>
      <c r="DR23" s="679"/>
      <c r="DS23" s="679"/>
      <c r="DT23" s="679"/>
      <c r="DU23" s="679"/>
      <c r="DV23" s="680"/>
      <c r="DW23" s="629" t="s">
        <v>294</v>
      </c>
      <c r="DX23" s="630"/>
      <c r="DY23" s="630"/>
      <c r="DZ23" s="630"/>
      <c r="EA23" s="630"/>
      <c r="EB23" s="630"/>
      <c r="EC23" s="631"/>
    </row>
    <row r="24" spans="2:133" ht="11.25" customHeight="1" x14ac:dyDescent="0.2">
      <c r="B24" s="644" t="s">
        <v>295</v>
      </c>
      <c r="C24" s="645"/>
      <c r="D24" s="645"/>
      <c r="E24" s="645"/>
      <c r="F24" s="645"/>
      <c r="G24" s="645"/>
      <c r="H24" s="645"/>
      <c r="I24" s="645"/>
      <c r="J24" s="645"/>
      <c r="K24" s="645"/>
      <c r="L24" s="645"/>
      <c r="M24" s="645"/>
      <c r="N24" s="645"/>
      <c r="O24" s="645"/>
      <c r="P24" s="645"/>
      <c r="Q24" s="646"/>
      <c r="R24" s="647">
        <v>132689</v>
      </c>
      <c r="S24" s="648"/>
      <c r="T24" s="648"/>
      <c r="U24" s="648"/>
      <c r="V24" s="648"/>
      <c r="W24" s="648"/>
      <c r="X24" s="648"/>
      <c r="Y24" s="649"/>
      <c r="Z24" s="650">
        <v>0.2</v>
      </c>
      <c r="AA24" s="650"/>
      <c r="AB24" s="650"/>
      <c r="AC24" s="650"/>
      <c r="AD24" s="651" t="s">
        <v>248</v>
      </c>
      <c r="AE24" s="651"/>
      <c r="AF24" s="651"/>
      <c r="AG24" s="651"/>
      <c r="AH24" s="651"/>
      <c r="AI24" s="651"/>
      <c r="AJ24" s="651"/>
      <c r="AK24" s="651"/>
      <c r="AL24" s="652" t="s">
        <v>181</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248</v>
      </c>
      <c r="BH24" s="648"/>
      <c r="BI24" s="648"/>
      <c r="BJ24" s="648"/>
      <c r="BK24" s="648"/>
      <c r="BL24" s="648"/>
      <c r="BM24" s="648"/>
      <c r="BN24" s="649"/>
      <c r="BO24" s="650" t="s">
        <v>248</v>
      </c>
      <c r="BP24" s="650"/>
      <c r="BQ24" s="650"/>
      <c r="BR24" s="650"/>
      <c r="BS24" s="656" t="s">
        <v>181</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30714574</v>
      </c>
      <c r="CS24" s="637"/>
      <c r="CT24" s="637"/>
      <c r="CU24" s="637"/>
      <c r="CV24" s="637"/>
      <c r="CW24" s="637"/>
      <c r="CX24" s="637"/>
      <c r="CY24" s="638"/>
      <c r="CZ24" s="641">
        <v>41.4</v>
      </c>
      <c r="DA24" s="642"/>
      <c r="DB24" s="642"/>
      <c r="DC24" s="661"/>
      <c r="DD24" s="686">
        <v>15711823</v>
      </c>
      <c r="DE24" s="637"/>
      <c r="DF24" s="637"/>
      <c r="DG24" s="637"/>
      <c r="DH24" s="637"/>
      <c r="DI24" s="637"/>
      <c r="DJ24" s="637"/>
      <c r="DK24" s="638"/>
      <c r="DL24" s="686">
        <v>15142396</v>
      </c>
      <c r="DM24" s="637"/>
      <c r="DN24" s="637"/>
      <c r="DO24" s="637"/>
      <c r="DP24" s="637"/>
      <c r="DQ24" s="637"/>
      <c r="DR24" s="637"/>
      <c r="DS24" s="637"/>
      <c r="DT24" s="637"/>
      <c r="DU24" s="637"/>
      <c r="DV24" s="638"/>
      <c r="DW24" s="641">
        <v>50.5</v>
      </c>
      <c r="DX24" s="642"/>
      <c r="DY24" s="642"/>
      <c r="DZ24" s="642"/>
      <c r="EA24" s="642"/>
      <c r="EB24" s="642"/>
      <c r="EC24" s="643"/>
    </row>
    <row r="25" spans="2:133" ht="11.25" customHeight="1" x14ac:dyDescent="0.2">
      <c r="B25" s="644" t="s">
        <v>298</v>
      </c>
      <c r="C25" s="645"/>
      <c r="D25" s="645"/>
      <c r="E25" s="645"/>
      <c r="F25" s="645"/>
      <c r="G25" s="645"/>
      <c r="H25" s="645"/>
      <c r="I25" s="645"/>
      <c r="J25" s="645"/>
      <c r="K25" s="645"/>
      <c r="L25" s="645"/>
      <c r="M25" s="645"/>
      <c r="N25" s="645"/>
      <c r="O25" s="645"/>
      <c r="P25" s="645"/>
      <c r="Q25" s="646"/>
      <c r="R25" s="647">
        <v>233</v>
      </c>
      <c r="S25" s="648"/>
      <c r="T25" s="648"/>
      <c r="U25" s="648"/>
      <c r="V25" s="648"/>
      <c r="W25" s="648"/>
      <c r="X25" s="648"/>
      <c r="Y25" s="649"/>
      <c r="Z25" s="650">
        <v>0</v>
      </c>
      <c r="AA25" s="650"/>
      <c r="AB25" s="650"/>
      <c r="AC25" s="650"/>
      <c r="AD25" s="651" t="s">
        <v>150</v>
      </c>
      <c r="AE25" s="651"/>
      <c r="AF25" s="651"/>
      <c r="AG25" s="651"/>
      <c r="AH25" s="651"/>
      <c r="AI25" s="651"/>
      <c r="AJ25" s="651"/>
      <c r="AK25" s="651"/>
      <c r="AL25" s="652" t="s">
        <v>150</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150</v>
      </c>
      <c r="BH25" s="648"/>
      <c r="BI25" s="648"/>
      <c r="BJ25" s="648"/>
      <c r="BK25" s="648"/>
      <c r="BL25" s="648"/>
      <c r="BM25" s="648"/>
      <c r="BN25" s="649"/>
      <c r="BO25" s="650" t="s">
        <v>248</v>
      </c>
      <c r="BP25" s="650"/>
      <c r="BQ25" s="650"/>
      <c r="BR25" s="650"/>
      <c r="BS25" s="656" t="s">
        <v>248</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8430193</v>
      </c>
      <c r="CS25" s="683"/>
      <c r="CT25" s="683"/>
      <c r="CU25" s="683"/>
      <c r="CV25" s="683"/>
      <c r="CW25" s="683"/>
      <c r="CX25" s="683"/>
      <c r="CY25" s="684"/>
      <c r="CZ25" s="652">
        <v>11.4</v>
      </c>
      <c r="DA25" s="681"/>
      <c r="DB25" s="681"/>
      <c r="DC25" s="685"/>
      <c r="DD25" s="656">
        <v>7428451</v>
      </c>
      <c r="DE25" s="683"/>
      <c r="DF25" s="683"/>
      <c r="DG25" s="683"/>
      <c r="DH25" s="683"/>
      <c r="DI25" s="683"/>
      <c r="DJ25" s="683"/>
      <c r="DK25" s="684"/>
      <c r="DL25" s="656">
        <v>6872132</v>
      </c>
      <c r="DM25" s="683"/>
      <c r="DN25" s="683"/>
      <c r="DO25" s="683"/>
      <c r="DP25" s="683"/>
      <c r="DQ25" s="683"/>
      <c r="DR25" s="683"/>
      <c r="DS25" s="683"/>
      <c r="DT25" s="683"/>
      <c r="DU25" s="683"/>
      <c r="DV25" s="684"/>
      <c r="DW25" s="652">
        <v>22.9</v>
      </c>
      <c r="DX25" s="681"/>
      <c r="DY25" s="681"/>
      <c r="DZ25" s="681"/>
      <c r="EA25" s="681"/>
      <c r="EB25" s="681"/>
      <c r="EC25" s="682"/>
    </row>
    <row r="26" spans="2:133" ht="11.25" customHeight="1" x14ac:dyDescent="0.2">
      <c r="B26" s="644" t="s">
        <v>301</v>
      </c>
      <c r="C26" s="645"/>
      <c r="D26" s="645"/>
      <c r="E26" s="645"/>
      <c r="F26" s="645"/>
      <c r="G26" s="645"/>
      <c r="H26" s="645"/>
      <c r="I26" s="645"/>
      <c r="J26" s="645"/>
      <c r="K26" s="645"/>
      <c r="L26" s="645"/>
      <c r="M26" s="645"/>
      <c r="N26" s="645"/>
      <c r="O26" s="645"/>
      <c r="P26" s="645"/>
      <c r="Q26" s="646"/>
      <c r="R26" s="647">
        <v>29836387</v>
      </c>
      <c r="S26" s="648"/>
      <c r="T26" s="648"/>
      <c r="U26" s="648"/>
      <c r="V26" s="648"/>
      <c r="W26" s="648"/>
      <c r="X26" s="648"/>
      <c r="Y26" s="649"/>
      <c r="Z26" s="650">
        <v>38.700000000000003</v>
      </c>
      <c r="AA26" s="650"/>
      <c r="AB26" s="650"/>
      <c r="AC26" s="650"/>
      <c r="AD26" s="651">
        <v>27897654</v>
      </c>
      <c r="AE26" s="651"/>
      <c r="AF26" s="651"/>
      <c r="AG26" s="651"/>
      <c r="AH26" s="651"/>
      <c r="AI26" s="651"/>
      <c r="AJ26" s="651"/>
      <c r="AK26" s="651"/>
      <c r="AL26" s="652">
        <v>99.5</v>
      </c>
      <c r="AM26" s="653"/>
      <c r="AN26" s="653"/>
      <c r="AO26" s="654"/>
      <c r="AP26" s="666" t="s">
        <v>302</v>
      </c>
      <c r="AQ26" s="687"/>
      <c r="AR26" s="687"/>
      <c r="AS26" s="687"/>
      <c r="AT26" s="687"/>
      <c r="AU26" s="687"/>
      <c r="AV26" s="687"/>
      <c r="AW26" s="687"/>
      <c r="AX26" s="687"/>
      <c r="AY26" s="687"/>
      <c r="AZ26" s="687"/>
      <c r="BA26" s="687"/>
      <c r="BB26" s="687"/>
      <c r="BC26" s="687"/>
      <c r="BD26" s="687"/>
      <c r="BE26" s="687"/>
      <c r="BF26" s="668"/>
      <c r="BG26" s="647" t="s">
        <v>150</v>
      </c>
      <c r="BH26" s="648"/>
      <c r="BI26" s="648"/>
      <c r="BJ26" s="648"/>
      <c r="BK26" s="648"/>
      <c r="BL26" s="648"/>
      <c r="BM26" s="648"/>
      <c r="BN26" s="649"/>
      <c r="BO26" s="650" t="s">
        <v>248</v>
      </c>
      <c r="BP26" s="650"/>
      <c r="BQ26" s="650"/>
      <c r="BR26" s="650"/>
      <c r="BS26" s="656" t="s">
        <v>248</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4904922</v>
      </c>
      <c r="CS26" s="648"/>
      <c r="CT26" s="648"/>
      <c r="CU26" s="648"/>
      <c r="CV26" s="648"/>
      <c r="CW26" s="648"/>
      <c r="CX26" s="648"/>
      <c r="CY26" s="649"/>
      <c r="CZ26" s="652">
        <v>6.6</v>
      </c>
      <c r="DA26" s="681"/>
      <c r="DB26" s="681"/>
      <c r="DC26" s="685"/>
      <c r="DD26" s="656">
        <v>4386137</v>
      </c>
      <c r="DE26" s="648"/>
      <c r="DF26" s="648"/>
      <c r="DG26" s="648"/>
      <c r="DH26" s="648"/>
      <c r="DI26" s="648"/>
      <c r="DJ26" s="648"/>
      <c r="DK26" s="649"/>
      <c r="DL26" s="656" t="s">
        <v>150</v>
      </c>
      <c r="DM26" s="648"/>
      <c r="DN26" s="648"/>
      <c r="DO26" s="648"/>
      <c r="DP26" s="648"/>
      <c r="DQ26" s="648"/>
      <c r="DR26" s="648"/>
      <c r="DS26" s="648"/>
      <c r="DT26" s="648"/>
      <c r="DU26" s="648"/>
      <c r="DV26" s="649"/>
      <c r="DW26" s="652" t="s">
        <v>248</v>
      </c>
      <c r="DX26" s="681"/>
      <c r="DY26" s="681"/>
      <c r="DZ26" s="681"/>
      <c r="EA26" s="681"/>
      <c r="EB26" s="681"/>
      <c r="EC26" s="682"/>
    </row>
    <row r="27" spans="2:133" ht="11.25" customHeight="1" x14ac:dyDescent="0.2">
      <c r="B27" s="644" t="s">
        <v>304</v>
      </c>
      <c r="C27" s="645"/>
      <c r="D27" s="645"/>
      <c r="E27" s="645"/>
      <c r="F27" s="645"/>
      <c r="G27" s="645"/>
      <c r="H27" s="645"/>
      <c r="I27" s="645"/>
      <c r="J27" s="645"/>
      <c r="K27" s="645"/>
      <c r="L27" s="645"/>
      <c r="M27" s="645"/>
      <c r="N27" s="645"/>
      <c r="O27" s="645"/>
      <c r="P27" s="645"/>
      <c r="Q27" s="646"/>
      <c r="R27" s="647">
        <v>14199</v>
      </c>
      <c r="S27" s="648"/>
      <c r="T27" s="648"/>
      <c r="U27" s="648"/>
      <c r="V27" s="648"/>
      <c r="W27" s="648"/>
      <c r="X27" s="648"/>
      <c r="Y27" s="649"/>
      <c r="Z27" s="650">
        <v>0</v>
      </c>
      <c r="AA27" s="650"/>
      <c r="AB27" s="650"/>
      <c r="AC27" s="650"/>
      <c r="AD27" s="651">
        <v>14199</v>
      </c>
      <c r="AE27" s="651"/>
      <c r="AF27" s="651"/>
      <c r="AG27" s="651"/>
      <c r="AH27" s="651"/>
      <c r="AI27" s="651"/>
      <c r="AJ27" s="651"/>
      <c r="AK27" s="651"/>
      <c r="AL27" s="652">
        <v>0.1</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21115757</v>
      </c>
      <c r="BH27" s="648"/>
      <c r="BI27" s="648"/>
      <c r="BJ27" s="648"/>
      <c r="BK27" s="648"/>
      <c r="BL27" s="648"/>
      <c r="BM27" s="648"/>
      <c r="BN27" s="649"/>
      <c r="BO27" s="650">
        <v>100</v>
      </c>
      <c r="BP27" s="650"/>
      <c r="BQ27" s="650"/>
      <c r="BR27" s="650"/>
      <c r="BS27" s="656">
        <v>49035</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18284367</v>
      </c>
      <c r="CS27" s="683"/>
      <c r="CT27" s="683"/>
      <c r="CU27" s="683"/>
      <c r="CV27" s="683"/>
      <c r="CW27" s="683"/>
      <c r="CX27" s="683"/>
      <c r="CY27" s="684"/>
      <c r="CZ27" s="652">
        <v>24.7</v>
      </c>
      <c r="DA27" s="681"/>
      <c r="DB27" s="681"/>
      <c r="DC27" s="685"/>
      <c r="DD27" s="656">
        <v>4283358</v>
      </c>
      <c r="DE27" s="683"/>
      <c r="DF27" s="683"/>
      <c r="DG27" s="683"/>
      <c r="DH27" s="683"/>
      <c r="DI27" s="683"/>
      <c r="DJ27" s="683"/>
      <c r="DK27" s="684"/>
      <c r="DL27" s="656">
        <v>4270250</v>
      </c>
      <c r="DM27" s="683"/>
      <c r="DN27" s="683"/>
      <c r="DO27" s="683"/>
      <c r="DP27" s="683"/>
      <c r="DQ27" s="683"/>
      <c r="DR27" s="683"/>
      <c r="DS27" s="683"/>
      <c r="DT27" s="683"/>
      <c r="DU27" s="683"/>
      <c r="DV27" s="684"/>
      <c r="DW27" s="652">
        <v>14.2</v>
      </c>
      <c r="DX27" s="681"/>
      <c r="DY27" s="681"/>
      <c r="DZ27" s="681"/>
      <c r="EA27" s="681"/>
      <c r="EB27" s="681"/>
      <c r="EC27" s="682"/>
    </row>
    <row r="28" spans="2:133" ht="11.25" customHeight="1" x14ac:dyDescent="0.2">
      <c r="B28" s="644" t="s">
        <v>307</v>
      </c>
      <c r="C28" s="645"/>
      <c r="D28" s="645"/>
      <c r="E28" s="645"/>
      <c r="F28" s="645"/>
      <c r="G28" s="645"/>
      <c r="H28" s="645"/>
      <c r="I28" s="645"/>
      <c r="J28" s="645"/>
      <c r="K28" s="645"/>
      <c r="L28" s="645"/>
      <c r="M28" s="645"/>
      <c r="N28" s="645"/>
      <c r="O28" s="645"/>
      <c r="P28" s="645"/>
      <c r="Q28" s="646"/>
      <c r="R28" s="647">
        <v>167787</v>
      </c>
      <c r="S28" s="648"/>
      <c r="T28" s="648"/>
      <c r="U28" s="648"/>
      <c r="V28" s="648"/>
      <c r="W28" s="648"/>
      <c r="X28" s="648"/>
      <c r="Y28" s="649"/>
      <c r="Z28" s="650">
        <v>0.2</v>
      </c>
      <c r="AA28" s="650"/>
      <c r="AB28" s="650"/>
      <c r="AC28" s="650"/>
      <c r="AD28" s="651" t="s">
        <v>248</v>
      </c>
      <c r="AE28" s="651"/>
      <c r="AF28" s="651"/>
      <c r="AG28" s="651"/>
      <c r="AH28" s="651"/>
      <c r="AI28" s="651"/>
      <c r="AJ28" s="651"/>
      <c r="AK28" s="651"/>
      <c r="AL28" s="652" t="s">
        <v>150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4000014</v>
      </c>
      <c r="CS28" s="648"/>
      <c r="CT28" s="648"/>
      <c r="CU28" s="648"/>
      <c r="CV28" s="648"/>
      <c r="CW28" s="648"/>
      <c r="CX28" s="648"/>
      <c r="CY28" s="649"/>
      <c r="CZ28" s="652">
        <v>5.4</v>
      </c>
      <c r="DA28" s="681"/>
      <c r="DB28" s="681"/>
      <c r="DC28" s="685"/>
      <c r="DD28" s="656">
        <v>4000014</v>
      </c>
      <c r="DE28" s="648"/>
      <c r="DF28" s="648"/>
      <c r="DG28" s="648"/>
      <c r="DH28" s="648"/>
      <c r="DI28" s="648"/>
      <c r="DJ28" s="648"/>
      <c r="DK28" s="649"/>
      <c r="DL28" s="656">
        <v>4000014</v>
      </c>
      <c r="DM28" s="648"/>
      <c r="DN28" s="648"/>
      <c r="DO28" s="648"/>
      <c r="DP28" s="648"/>
      <c r="DQ28" s="648"/>
      <c r="DR28" s="648"/>
      <c r="DS28" s="648"/>
      <c r="DT28" s="648"/>
      <c r="DU28" s="648"/>
      <c r="DV28" s="649"/>
      <c r="DW28" s="652">
        <v>13.3</v>
      </c>
      <c r="DX28" s="681"/>
      <c r="DY28" s="681"/>
      <c r="DZ28" s="681"/>
      <c r="EA28" s="681"/>
      <c r="EB28" s="681"/>
      <c r="EC28" s="682"/>
    </row>
    <row r="29" spans="2:133" ht="11.25" customHeight="1" x14ac:dyDescent="0.2">
      <c r="B29" s="644" t="s">
        <v>309</v>
      </c>
      <c r="C29" s="645"/>
      <c r="D29" s="645"/>
      <c r="E29" s="645"/>
      <c r="F29" s="645"/>
      <c r="G29" s="645"/>
      <c r="H29" s="645"/>
      <c r="I29" s="645"/>
      <c r="J29" s="645"/>
      <c r="K29" s="645"/>
      <c r="L29" s="645"/>
      <c r="M29" s="645"/>
      <c r="N29" s="645"/>
      <c r="O29" s="645"/>
      <c r="P29" s="645"/>
      <c r="Q29" s="646"/>
      <c r="R29" s="647">
        <v>440502</v>
      </c>
      <c r="S29" s="648"/>
      <c r="T29" s="648"/>
      <c r="U29" s="648"/>
      <c r="V29" s="648"/>
      <c r="W29" s="648"/>
      <c r="X29" s="648"/>
      <c r="Y29" s="649"/>
      <c r="Z29" s="650">
        <v>0.6</v>
      </c>
      <c r="AA29" s="650"/>
      <c r="AB29" s="650"/>
      <c r="AC29" s="650"/>
      <c r="AD29" s="651">
        <v>104953</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310</v>
      </c>
      <c r="CE29" s="692"/>
      <c r="CF29" s="662" t="s">
        <v>311</v>
      </c>
      <c r="CG29" s="663"/>
      <c r="CH29" s="663"/>
      <c r="CI29" s="663"/>
      <c r="CJ29" s="663"/>
      <c r="CK29" s="663"/>
      <c r="CL29" s="663"/>
      <c r="CM29" s="663"/>
      <c r="CN29" s="663"/>
      <c r="CO29" s="663"/>
      <c r="CP29" s="663"/>
      <c r="CQ29" s="664"/>
      <c r="CR29" s="647">
        <v>3999529</v>
      </c>
      <c r="CS29" s="683"/>
      <c r="CT29" s="683"/>
      <c r="CU29" s="683"/>
      <c r="CV29" s="683"/>
      <c r="CW29" s="683"/>
      <c r="CX29" s="683"/>
      <c r="CY29" s="684"/>
      <c r="CZ29" s="652">
        <v>5.4</v>
      </c>
      <c r="DA29" s="681"/>
      <c r="DB29" s="681"/>
      <c r="DC29" s="685"/>
      <c r="DD29" s="656">
        <v>3999529</v>
      </c>
      <c r="DE29" s="683"/>
      <c r="DF29" s="683"/>
      <c r="DG29" s="683"/>
      <c r="DH29" s="683"/>
      <c r="DI29" s="683"/>
      <c r="DJ29" s="683"/>
      <c r="DK29" s="684"/>
      <c r="DL29" s="656">
        <v>3999529</v>
      </c>
      <c r="DM29" s="683"/>
      <c r="DN29" s="683"/>
      <c r="DO29" s="683"/>
      <c r="DP29" s="683"/>
      <c r="DQ29" s="683"/>
      <c r="DR29" s="683"/>
      <c r="DS29" s="683"/>
      <c r="DT29" s="683"/>
      <c r="DU29" s="683"/>
      <c r="DV29" s="684"/>
      <c r="DW29" s="652">
        <v>13.3</v>
      </c>
      <c r="DX29" s="681"/>
      <c r="DY29" s="681"/>
      <c r="DZ29" s="681"/>
      <c r="EA29" s="681"/>
      <c r="EB29" s="681"/>
      <c r="EC29" s="682"/>
    </row>
    <row r="30" spans="2:133" ht="11.25" customHeight="1" x14ac:dyDescent="0.2">
      <c r="B30" s="644" t="s">
        <v>312</v>
      </c>
      <c r="C30" s="645"/>
      <c r="D30" s="645"/>
      <c r="E30" s="645"/>
      <c r="F30" s="645"/>
      <c r="G30" s="645"/>
      <c r="H30" s="645"/>
      <c r="I30" s="645"/>
      <c r="J30" s="645"/>
      <c r="K30" s="645"/>
      <c r="L30" s="645"/>
      <c r="M30" s="645"/>
      <c r="N30" s="645"/>
      <c r="O30" s="645"/>
      <c r="P30" s="645"/>
      <c r="Q30" s="646"/>
      <c r="R30" s="647">
        <v>581898</v>
      </c>
      <c r="S30" s="648"/>
      <c r="T30" s="648"/>
      <c r="U30" s="648"/>
      <c r="V30" s="648"/>
      <c r="W30" s="648"/>
      <c r="X30" s="648"/>
      <c r="Y30" s="649"/>
      <c r="Z30" s="650">
        <v>0.8</v>
      </c>
      <c r="AA30" s="650"/>
      <c r="AB30" s="650"/>
      <c r="AC30" s="650"/>
      <c r="AD30" s="651" t="s">
        <v>150</v>
      </c>
      <c r="AE30" s="651"/>
      <c r="AF30" s="651"/>
      <c r="AG30" s="651"/>
      <c r="AH30" s="651"/>
      <c r="AI30" s="651"/>
      <c r="AJ30" s="651"/>
      <c r="AK30" s="651"/>
      <c r="AL30" s="652" t="s">
        <v>181</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313</v>
      </c>
      <c r="BH30" s="700"/>
      <c r="BI30" s="700"/>
      <c r="BJ30" s="700"/>
      <c r="BK30" s="700"/>
      <c r="BL30" s="700"/>
      <c r="BM30" s="700"/>
      <c r="BN30" s="700"/>
      <c r="BO30" s="700"/>
      <c r="BP30" s="700"/>
      <c r="BQ30" s="701"/>
      <c r="BR30" s="626" t="s">
        <v>314</v>
      </c>
      <c r="BS30" s="700"/>
      <c r="BT30" s="700"/>
      <c r="BU30" s="700"/>
      <c r="BV30" s="700"/>
      <c r="BW30" s="700"/>
      <c r="BX30" s="700"/>
      <c r="BY30" s="700"/>
      <c r="BZ30" s="700"/>
      <c r="CA30" s="700"/>
      <c r="CB30" s="701"/>
      <c r="CD30" s="693"/>
      <c r="CE30" s="694"/>
      <c r="CF30" s="662" t="s">
        <v>315</v>
      </c>
      <c r="CG30" s="663"/>
      <c r="CH30" s="663"/>
      <c r="CI30" s="663"/>
      <c r="CJ30" s="663"/>
      <c r="CK30" s="663"/>
      <c r="CL30" s="663"/>
      <c r="CM30" s="663"/>
      <c r="CN30" s="663"/>
      <c r="CO30" s="663"/>
      <c r="CP30" s="663"/>
      <c r="CQ30" s="664"/>
      <c r="CR30" s="647">
        <v>3781076</v>
      </c>
      <c r="CS30" s="648"/>
      <c r="CT30" s="648"/>
      <c r="CU30" s="648"/>
      <c r="CV30" s="648"/>
      <c r="CW30" s="648"/>
      <c r="CX30" s="648"/>
      <c r="CY30" s="649"/>
      <c r="CZ30" s="652">
        <v>5.0999999999999996</v>
      </c>
      <c r="DA30" s="681"/>
      <c r="DB30" s="681"/>
      <c r="DC30" s="685"/>
      <c r="DD30" s="656">
        <v>3781076</v>
      </c>
      <c r="DE30" s="648"/>
      <c r="DF30" s="648"/>
      <c r="DG30" s="648"/>
      <c r="DH30" s="648"/>
      <c r="DI30" s="648"/>
      <c r="DJ30" s="648"/>
      <c r="DK30" s="649"/>
      <c r="DL30" s="656">
        <v>3781076</v>
      </c>
      <c r="DM30" s="648"/>
      <c r="DN30" s="648"/>
      <c r="DO30" s="648"/>
      <c r="DP30" s="648"/>
      <c r="DQ30" s="648"/>
      <c r="DR30" s="648"/>
      <c r="DS30" s="648"/>
      <c r="DT30" s="648"/>
      <c r="DU30" s="648"/>
      <c r="DV30" s="649"/>
      <c r="DW30" s="652">
        <v>12.6</v>
      </c>
      <c r="DX30" s="681"/>
      <c r="DY30" s="681"/>
      <c r="DZ30" s="681"/>
      <c r="EA30" s="681"/>
      <c r="EB30" s="681"/>
      <c r="EC30" s="682"/>
    </row>
    <row r="31" spans="2:133" ht="11.25" customHeight="1" x14ac:dyDescent="0.2">
      <c r="B31" s="644" t="s">
        <v>316</v>
      </c>
      <c r="C31" s="645"/>
      <c r="D31" s="645"/>
      <c r="E31" s="645"/>
      <c r="F31" s="645"/>
      <c r="G31" s="645"/>
      <c r="H31" s="645"/>
      <c r="I31" s="645"/>
      <c r="J31" s="645"/>
      <c r="K31" s="645"/>
      <c r="L31" s="645"/>
      <c r="M31" s="645"/>
      <c r="N31" s="645"/>
      <c r="O31" s="645"/>
      <c r="P31" s="645"/>
      <c r="Q31" s="646"/>
      <c r="R31" s="647">
        <v>27822784</v>
      </c>
      <c r="S31" s="648"/>
      <c r="T31" s="648"/>
      <c r="U31" s="648"/>
      <c r="V31" s="648"/>
      <c r="W31" s="648"/>
      <c r="X31" s="648"/>
      <c r="Y31" s="649"/>
      <c r="Z31" s="650">
        <v>36.1</v>
      </c>
      <c r="AA31" s="650"/>
      <c r="AB31" s="650"/>
      <c r="AC31" s="650"/>
      <c r="AD31" s="651" t="s">
        <v>248</v>
      </c>
      <c r="AE31" s="651"/>
      <c r="AF31" s="651"/>
      <c r="AG31" s="651"/>
      <c r="AH31" s="651"/>
      <c r="AI31" s="651"/>
      <c r="AJ31" s="651"/>
      <c r="AK31" s="651"/>
      <c r="AL31" s="652" t="s">
        <v>181</v>
      </c>
      <c r="AM31" s="653"/>
      <c r="AN31" s="653"/>
      <c r="AO31" s="654"/>
      <c r="AP31" s="704" t="s">
        <v>317</v>
      </c>
      <c r="AQ31" s="705"/>
      <c r="AR31" s="705"/>
      <c r="AS31" s="705"/>
      <c r="AT31" s="710" t="s">
        <v>318</v>
      </c>
      <c r="AU31" s="231"/>
      <c r="AV31" s="231"/>
      <c r="AW31" s="231"/>
      <c r="AX31" s="633" t="s">
        <v>193</v>
      </c>
      <c r="AY31" s="634"/>
      <c r="AZ31" s="634"/>
      <c r="BA31" s="634"/>
      <c r="BB31" s="634"/>
      <c r="BC31" s="634"/>
      <c r="BD31" s="634"/>
      <c r="BE31" s="634"/>
      <c r="BF31" s="635"/>
      <c r="BG31" s="715">
        <v>99.1</v>
      </c>
      <c r="BH31" s="702"/>
      <c r="BI31" s="702"/>
      <c r="BJ31" s="702"/>
      <c r="BK31" s="702"/>
      <c r="BL31" s="702"/>
      <c r="BM31" s="642">
        <v>98.3</v>
      </c>
      <c r="BN31" s="702"/>
      <c r="BO31" s="702"/>
      <c r="BP31" s="702"/>
      <c r="BQ31" s="703"/>
      <c r="BR31" s="715">
        <v>99.2</v>
      </c>
      <c r="BS31" s="702"/>
      <c r="BT31" s="702"/>
      <c r="BU31" s="702"/>
      <c r="BV31" s="702"/>
      <c r="BW31" s="702"/>
      <c r="BX31" s="642">
        <v>98.3</v>
      </c>
      <c r="BY31" s="702"/>
      <c r="BZ31" s="702"/>
      <c r="CA31" s="702"/>
      <c r="CB31" s="703"/>
      <c r="CD31" s="693"/>
      <c r="CE31" s="694"/>
      <c r="CF31" s="662" t="s">
        <v>319</v>
      </c>
      <c r="CG31" s="663"/>
      <c r="CH31" s="663"/>
      <c r="CI31" s="663"/>
      <c r="CJ31" s="663"/>
      <c r="CK31" s="663"/>
      <c r="CL31" s="663"/>
      <c r="CM31" s="663"/>
      <c r="CN31" s="663"/>
      <c r="CO31" s="663"/>
      <c r="CP31" s="663"/>
      <c r="CQ31" s="664"/>
      <c r="CR31" s="647">
        <v>218453</v>
      </c>
      <c r="CS31" s="683"/>
      <c r="CT31" s="683"/>
      <c r="CU31" s="683"/>
      <c r="CV31" s="683"/>
      <c r="CW31" s="683"/>
      <c r="CX31" s="683"/>
      <c r="CY31" s="684"/>
      <c r="CZ31" s="652">
        <v>0.3</v>
      </c>
      <c r="DA31" s="681"/>
      <c r="DB31" s="681"/>
      <c r="DC31" s="685"/>
      <c r="DD31" s="656">
        <v>218453</v>
      </c>
      <c r="DE31" s="683"/>
      <c r="DF31" s="683"/>
      <c r="DG31" s="683"/>
      <c r="DH31" s="683"/>
      <c r="DI31" s="683"/>
      <c r="DJ31" s="683"/>
      <c r="DK31" s="684"/>
      <c r="DL31" s="656">
        <v>218453</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2">
      <c r="B32" s="697" t="s">
        <v>320</v>
      </c>
      <c r="C32" s="698"/>
      <c r="D32" s="698"/>
      <c r="E32" s="698"/>
      <c r="F32" s="698"/>
      <c r="G32" s="698"/>
      <c r="H32" s="698"/>
      <c r="I32" s="698"/>
      <c r="J32" s="698"/>
      <c r="K32" s="698"/>
      <c r="L32" s="698"/>
      <c r="M32" s="698"/>
      <c r="N32" s="698"/>
      <c r="O32" s="698"/>
      <c r="P32" s="698"/>
      <c r="Q32" s="699"/>
      <c r="R32" s="647" t="s">
        <v>248</v>
      </c>
      <c r="S32" s="648"/>
      <c r="T32" s="648"/>
      <c r="U32" s="648"/>
      <c r="V32" s="648"/>
      <c r="W32" s="648"/>
      <c r="X32" s="648"/>
      <c r="Y32" s="649"/>
      <c r="Z32" s="650" t="s">
        <v>150</v>
      </c>
      <c r="AA32" s="650"/>
      <c r="AB32" s="650"/>
      <c r="AC32" s="650"/>
      <c r="AD32" s="651" t="s">
        <v>150</v>
      </c>
      <c r="AE32" s="651"/>
      <c r="AF32" s="651"/>
      <c r="AG32" s="651"/>
      <c r="AH32" s="651"/>
      <c r="AI32" s="651"/>
      <c r="AJ32" s="651"/>
      <c r="AK32" s="651"/>
      <c r="AL32" s="652" t="s">
        <v>150</v>
      </c>
      <c r="AM32" s="653"/>
      <c r="AN32" s="653"/>
      <c r="AO32" s="654"/>
      <c r="AP32" s="706"/>
      <c r="AQ32" s="707"/>
      <c r="AR32" s="707"/>
      <c r="AS32" s="707"/>
      <c r="AT32" s="711"/>
      <c r="AU32" s="230" t="s">
        <v>321</v>
      </c>
      <c r="AV32" s="230"/>
      <c r="AW32" s="230"/>
      <c r="AX32" s="644" t="s">
        <v>322</v>
      </c>
      <c r="AY32" s="645"/>
      <c r="AZ32" s="645"/>
      <c r="BA32" s="645"/>
      <c r="BB32" s="645"/>
      <c r="BC32" s="645"/>
      <c r="BD32" s="645"/>
      <c r="BE32" s="645"/>
      <c r="BF32" s="646"/>
      <c r="BG32" s="716">
        <v>98.9</v>
      </c>
      <c r="BH32" s="683"/>
      <c r="BI32" s="683"/>
      <c r="BJ32" s="683"/>
      <c r="BK32" s="683"/>
      <c r="BL32" s="683"/>
      <c r="BM32" s="653">
        <v>97.7</v>
      </c>
      <c r="BN32" s="713"/>
      <c r="BO32" s="713"/>
      <c r="BP32" s="713"/>
      <c r="BQ32" s="714"/>
      <c r="BR32" s="716">
        <v>98.9</v>
      </c>
      <c r="BS32" s="683"/>
      <c r="BT32" s="683"/>
      <c r="BU32" s="683"/>
      <c r="BV32" s="683"/>
      <c r="BW32" s="683"/>
      <c r="BX32" s="653">
        <v>97.8</v>
      </c>
      <c r="BY32" s="713"/>
      <c r="BZ32" s="713"/>
      <c r="CA32" s="713"/>
      <c r="CB32" s="714"/>
      <c r="CD32" s="695"/>
      <c r="CE32" s="696"/>
      <c r="CF32" s="662" t="s">
        <v>323</v>
      </c>
      <c r="CG32" s="663"/>
      <c r="CH32" s="663"/>
      <c r="CI32" s="663"/>
      <c r="CJ32" s="663"/>
      <c r="CK32" s="663"/>
      <c r="CL32" s="663"/>
      <c r="CM32" s="663"/>
      <c r="CN32" s="663"/>
      <c r="CO32" s="663"/>
      <c r="CP32" s="663"/>
      <c r="CQ32" s="664"/>
      <c r="CR32" s="647">
        <v>485</v>
      </c>
      <c r="CS32" s="648"/>
      <c r="CT32" s="648"/>
      <c r="CU32" s="648"/>
      <c r="CV32" s="648"/>
      <c r="CW32" s="648"/>
      <c r="CX32" s="648"/>
      <c r="CY32" s="649"/>
      <c r="CZ32" s="652">
        <v>0</v>
      </c>
      <c r="DA32" s="681"/>
      <c r="DB32" s="681"/>
      <c r="DC32" s="685"/>
      <c r="DD32" s="656">
        <v>485</v>
      </c>
      <c r="DE32" s="648"/>
      <c r="DF32" s="648"/>
      <c r="DG32" s="648"/>
      <c r="DH32" s="648"/>
      <c r="DI32" s="648"/>
      <c r="DJ32" s="648"/>
      <c r="DK32" s="649"/>
      <c r="DL32" s="656">
        <v>485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324</v>
      </c>
      <c r="C33" s="645"/>
      <c r="D33" s="645"/>
      <c r="E33" s="645"/>
      <c r="F33" s="645"/>
      <c r="G33" s="645"/>
      <c r="H33" s="645"/>
      <c r="I33" s="645"/>
      <c r="J33" s="645"/>
      <c r="K33" s="645"/>
      <c r="L33" s="645"/>
      <c r="M33" s="645"/>
      <c r="N33" s="645"/>
      <c r="O33" s="645"/>
      <c r="P33" s="645"/>
      <c r="Q33" s="646"/>
      <c r="R33" s="647">
        <v>10496197</v>
      </c>
      <c r="S33" s="648"/>
      <c r="T33" s="648"/>
      <c r="U33" s="648"/>
      <c r="V33" s="648"/>
      <c r="W33" s="648"/>
      <c r="X33" s="648"/>
      <c r="Y33" s="649"/>
      <c r="Z33" s="650">
        <v>13.6</v>
      </c>
      <c r="AA33" s="650"/>
      <c r="AB33" s="650"/>
      <c r="AC33" s="650"/>
      <c r="AD33" s="651" t="s">
        <v>248</v>
      </c>
      <c r="AE33" s="651"/>
      <c r="AF33" s="651"/>
      <c r="AG33" s="651"/>
      <c r="AH33" s="651"/>
      <c r="AI33" s="651"/>
      <c r="AJ33" s="651"/>
      <c r="AK33" s="651"/>
      <c r="AL33" s="652" t="s">
        <v>150</v>
      </c>
      <c r="AM33" s="653"/>
      <c r="AN33" s="653"/>
      <c r="AO33" s="654"/>
      <c r="AP33" s="708"/>
      <c r="AQ33" s="709"/>
      <c r="AR33" s="709"/>
      <c r="AS33" s="709"/>
      <c r="AT33" s="712"/>
      <c r="AU33" s="232"/>
      <c r="AV33" s="232"/>
      <c r="AW33" s="232"/>
      <c r="AX33" s="688" t="s">
        <v>325</v>
      </c>
      <c r="AY33" s="689"/>
      <c r="AZ33" s="689"/>
      <c r="BA33" s="689"/>
      <c r="BB33" s="689"/>
      <c r="BC33" s="689"/>
      <c r="BD33" s="689"/>
      <c r="BE33" s="689"/>
      <c r="BF33" s="690"/>
      <c r="BG33" s="717">
        <v>99.2</v>
      </c>
      <c r="BH33" s="718"/>
      <c r="BI33" s="718"/>
      <c r="BJ33" s="718"/>
      <c r="BK33" s="718"/>
      <c r="BL33" s="718"/>
      <c r="BM33" s="719">
        <v>98.6</v>
      </c>
      <c r="BN33" s="718"/>
      <c r="BO33" s="718"/>
      <c r="BP33" s="718"/>
      <c r="BQ33" s="720"/>
      <c r="BR33" s="717">
        <v>99.3</v>
      </c>
      <c r="BS33" s="718"/>
      <c r="BT33" s="718"/>
      <c r="BU33" s="718"/>
      <c r="BV33" s="718"/>
      <c r="BW33" s="718"/>
      <c r="BX33" s="719">
        <v>98.8</v>
      </c>
      <c r="BY33" s="718"/>
      <c r="BZ33" s="718"/>
      <c r="CA33" s="718"/>
      <c r="CB33" s="720"/>
      <c r="CD33" s="662" t="s">
        <v>326</v>
      </c>
      <c r="CE33" s="663"/>
      <c r="CF33" s="663"/>
      <c r="CG33" s="663"/>
      <c r="CH33" s="663"/>
      <c r="CI33" s="663"/>
      <c r="CJ33" s="663"/>
      <c r="CK33" s="663"/>
      <c r="CL33" s="663"/>
      <c r="CM33" s="663"/>
      <c r="CN33" s="663"/>
      <c r="CO33" s="663"/>
      <c r="CP33" s="663"/>
      <c r="CQ33" s="664"/>
      <c r="CR33" s="647">
        <v>38402340</v>
      </c>
      <c r="CS33" s="683"/>
      <c r="CT33" s="683"/>
      <c r="CU33" s="683"/>
      <c r="CV33" s="683"/>
      <c r="CW33" s="683"/>
      <c r="CX33" s="683"/>
      <c r="CY33" s="684"/>
      <c r="CZ33" s="652">
        <v>51.8</v>
      </c>
      <c r="DA33" s="681"/>
      <c r="DB33" s="681"/>
      <c r="DC33" s="685"/>
      <c r="DD33" s="656">
        <v>17239223</v>
      </c>
      <c r="DE33" s="683"/>
      <c r="DF33" s="683"/>
      <c r="DG33" s="683"/>
      <c r="DH33" s="683"/>
      <c r="DI33" s="683"/>
      <c r="DJ33" s="683"/>
      <c r="DK33" s="684"/>
      <c r="DL33" s="656">
        <v>12788140</v>
      </c>
      <c r="DM33" s="683"/>
      <c r="DN33" s="683"/>
      <c r="DO33" s="683"/>
      <c r="DP33" s="683"/>
      <c r="DQ33" s="683"/>
      <c r="DR33" s="683"/>
      <c r="DS33" s="683"/>
      <c r="DT33" s="683"/>
      <c r="DU33" s="683"/>
      <c r="DV33" s="684"/>
      <c r="DW33" s="652">
        <v>42.6</v>
      </c>
      <c r="DX33" s="681"/>
      <c r="DY33" s="681"/>
      <c r="DZ33" s="681"/>
      <c r="EA33" s="681"/>
      <c r="EB33" s="681"/>
      <c r="EC33" s="682"/>
    </row>
    <row r="34" spans="2:133" ht="11.25" customHeight="1" x14ac:dyDescent="0.2">
      <c r="B34" s="644" t="s">
        <v>327</v>
      </c>
      <c r="C34" s="645"/>
      <c r="D34" s="645"/>
      <c r="E34" s="645"/>
      <c r="F34" s="645"/>
      <c r="G34" s="645"/>
      <c r="H34" s="645"/>
      <c r="I34" s="645"/>
      <c r="J34" s="645"/>
      <c r="K34" s="645"/>
      <c r="L34" s="645"/>
      <c r="M34" s="645"/>
      <c r="N34" s="645"/>
      <c r="O34" s="645"/>
      <c r="P34" s="645"/>
      <c r="Q34" s="646"/>
      <c r="R34" s="647">
        <v>210827</v>
      </c>
      <c r="S34" s="648"/>
      <c r="T34" s="648"/>
      <c r="U34" s="648"/>
      <c r="V34" s="648"/>
      <c r="W34" s="648"/>
      <c r="X34" s="648"/>
      <c r="Y34" s="649"/>
      <c r="Z34" s="650">
        <v>0.3</v>
      </c>
      <c r="AA34" s="650"/>
      <c r="AB34" s="650"/>
      <c r="AC34" s="650"/>
      <c r="AD34" s="651">
        <v>2472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328</v>
      </c>
      <c r="CE34" s="663"/>
      <c r="CF34" s="663"/>
      <c r="CG34" s="663"/>
      <c r="CH34" s="663"/>
      <c r="CI34" s="663"/>
      <c r="CJ34" s="663"/>
      <c r="CK34" s="663"/>
      <c r="CL34" s="663"/>
      <c r="CM34" s="663"/>
      <c r="CN34" s="663"/>
      <c r="CO34" s="663"/>
      <c r="CP34" s="663"/>
      <c r="CQ34" s="664"/>
      <c r="CR34" s="647">
        <v>8622837</v>
      </c>
      <c r="CS34" s="648"/>
      <c r="CT34" s="648"/>
      <c r="CU34" s="648"/>
      <c r="CV34" s="648"/>
      <c r="CW34" s="648"/>
      <c r="CX34" s="648"/>
      <c r="CY34" s="649"/>
      <c r="CZ34" s="652">
        <v>11.6</v>
      </c>
      <c r="DA34" s="681"/>
      <c r="DB34" s="681"/>
      <c r="DC34" s="685"/>
      <c r="DD34" s="656">
        <v>6027214</v>
      </c>
      <c r="DE34" s="648"/>
      <c r="DF34" s="648"/>
      <c r="DG34" s="648"/>
      <c r="DH34" s="648"/>
      <c r="DI34" s="648"/>
      <c r="DJ34" s="648"/>
      <c r="DK34" s="649"/>
      <c r="DL34" s="656">
        <v>5202918</v>
      </c>
      <c r="DM34" s="648"/>
      <c r="DN34" s="648"/>
      <c r="DO34" s="648"/>
      <c r="DP34" s="648"/>
      <c r="DQ34" s="648"/>
      <c r="DR34" s="648"/>
      <c r="DS34" s="648"/>
      <c r="DT34" s="648"/>
      <c r="DU34" s="648"/>
      <c r="DV34" s="649"/>
      <c r="DW34" s="652">
        <v>17.3</v>
      </c>
      <c r="DX34" s="681"/>
      <c r="DY34" s="681"/>
      <c r="DZ34" s="681"/>
      <c r="EA34" s="681"/>
      <c r="EB34" s="681"/>
      <c r="EC34" s="682"/>
    </row>
    <row r="35" spans="2:133" ht="11.25" customHeight="1" x14ac:dyDescent="0.2">
      <c r="B35" s="644" t="s">
        <v>329</v>
      </c>
      <c r="C35" s="645"/>
      <c r="D35" s="645"/>
      <c r="E35" s="645"/>
      <c r="F35" s="645"/>
      <c r="G35" s="645"/>
      <c r="H35" s="645"/>
      <c r="I35" s="645"/>
      <c r="J35" s="645"/>
      <c r="K35" s="645"/>
      <c r="L35" s="645"/>
      <c r="M35" s="645"/>
      <c r="N35" s="645"/>
      <c r="O35" s="645"/>
      <c r="P35" s="645"/>
      <c r="Q35" s="646"/>
      <c r="R35" s="647">
        <v>117222</v>
      </c>
      <c r="S35" s="648"/>
      <c r="T35" s="648"/>
      <c r="U35" s="648"/>
      <c r="V35" s="648"/>
      <c r="W35" s="648"/>
      <c r="X35" s="648"/>
      <c r="Y35" s="649"/>
      <c r="Z35" s="650">
        <v>0.2</v>
      </c>
      <c r="AA35" s="650"/>
      <c r="AB35" s="650"/>
      <c r="AC35" s="650"/>
      <c r="AD35" s="651" t="s">
        <v>150</v>
      </c>
      <c r="AE35" s="651"/>
      <c r="AF35" s="651"/>
      <c r="AG35" s="651"/>
      <c r="AH35" s="651"/>
      <c r="AI35" s="651"/>
      <c r="AJ35" s="651"/>
      <c r="AK35" s="651"/>
      <c r="AL35" s="652" t="s">
        <v>150</v>
      </c>
      <c r="AM35" s="653"/>
      <c r="AN35" s="653"/>
      <c r="AO35" s="654"/>
      <c r="AP35" s="235"/>
      <c r="AQ35" s="626" t="s">
        <v>330</v>
      </c>
      <c r="AR35" s="627"/>
      <c r="AS35" s="627"/>
      <c r="AT35" s="627"/>
      <c r="AU35" s="627"/>
      <c r="AV35" s="627"/>
      <c r="AW35" s="627"/>
      <c r="AX35" s="627"/>
      <c r="AY35" s="627"/>
      <c r="AZ35" s="627"/>
      <c r="BA35" s="627"/>
      <c r="BB35" s="627"/>
      <c r="BC35" s="627"/>
      <c r="BD35" s="627"/>
      <c r="BE35" s="627"/>
      <c r="BF35" s="628"/>
      <c r="BG35" s="626" t="s">
        <v>331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332</v>
      </c>
      <c r="CE35" s="663"/>
      <c r="CF35" s="663"/>
      <c r="CG35" s="663"/>
      <c r="CH35" s="663"/>
      <c r="CI35" s="663"/>
      <c r="CJ35" s="663"/>
      <c r="CK35" s="663"/>
      <c r="CL35" s="663"/>
      <c r="CM35" s="663"/>
      <c r="CN35" s="663"/>
      <c r="CO35" s="663"/>
      <c r="CP35" s="663"/>
      <c r="CQ35" s="664"/>
      <c r="CR35" s="647">
        <v>319616</v>
      </c>
      <c r="CS35" s="683"/>
      <c r="CT35" s="683"/>
      <c r="CU35" s="683"/>
      <c r="CV35" s="683"/>
      <c r="CW35" s="683"/>
      <c r="CX35" s="683"/>
      <c r="CY35" s="684"/>
      <c r="CZ35" s="652">
        <v>0.4</v>
      </c>
      <c r="DA35" s="681"/>
      <c r="DB35" s="681"/>
      <c r="DC35" s="685"/>
      <c r="DD35" s="656">
        <v>315592</v>
      </c>
      <c r="DE35" s="683"/>
      <c r="DF35" s="683"/>
      <c r="DG35" s="683"/>
      <c r="DH35" s="683"/>
      <c r="DI35" s="683"/>
      <c r="DJ35" s="683"/>
      <c r="DK35" s="684"/>
      <c r="DL35" s="656">
        <v>315592</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2">
      <c r="B36" s="644" t="s">
        <v>333</v>
      </c>
      <c r="C36" s="645"/>
      <c r="D36" s="645"/>
      <c r="E36" s="645"/>
      <c r="F36" s="645"/>
      <c r="G36" s="645"/>
      <c r="H36" s="645"/>
      <c r="I36" s="645"/>
      <c r="J36" s="645"/>
      <c r="K36" s="645"/>
      <c r="L36" s="645"/>
      <c r="M36" s="645"/>
      <c r="N36" s="645"/>
      <c r="O36" s="645"/>
      <c r="P36" s="645"/>
      <c r="Q36" s="646"/>
      <c r="R36" s="647">
        <v>1973994</v>
      </c>
      <c r="S36" s="648"/>
      <c r="T36" s="648"/>
      <c r="U36" s="648"/>
      <c r="V36" s="648"/>
      <c r="W36" s="648"/>
      <c r="X36" s="648"/>
      <c r="Y36" s="649"/>
      <c r="Z36" s="650">
        <v>2.6</v>
      </c>
      <c r="AA36" s="650"/>
      <c r="AB36" s="650"/>
      <c r="AC36" s="650"/>
      <c r="AD36" s="651" t="s">
        <v>150</v>
      </c>
      <c r="AE36" s="651"/>
      <c r="AF36" s="651"/>
      <c r="AG36" s="651"/>
      <c r="AH36" s="651"/>
      <c r="AI36" s="651"/>
      <c r="AJ36" s="651"/>
      <c r="AK36" s="651"/>
      <c r="AL36" s="652" t="s">
        <v>248</v>
      </c>
      <c r="AM36" s="653"/>
      <c r="AN36" s="653"/>
      <c r="AO36" s="654"/>
      <c r="AP36" s="235"/>
      <c r="AQ36" s="721" t="s">
        <v>334</v>
      </c>
      <c r="AR36" s="722"/>
      <c r="AS36" s="722"/>
      <c r="AT36" s="722"/>
      <c r="AU36" s="722"/>
      <c r="AV36" s="722"/>
      <c r="AW36" s="722"/>
      <c r="AX36" s="722"/>
      <c r="AY36" s="723"/>
      <c r="AZ36" s="636">
        <v>7507096</v>
      </c>
      <c r="BA36" s="637"/>
      <c r="BB36" s="637"/>
      <c r="BC36" s="637"/>
      <c r="BD36" s="637"/>
      <c r="BE36" s="637"/>
      <c r="BF36" s="724"/>
      <c r="BG36" s="658" t="s">
        <v>335</v>
      </c>
      <c r="BH36" s="659"/>
      <c r="BI36" s="659"/>
      <c r="BJ36" s="659"/>
      <c r="BK36" s="659"/>
      <c r="BL36" s="659"/>
      <c r="BM36" s="659"/>
      <c r="BN36" s="659"/>
      <c r="BO36" s="659"/>
      <c r="BP36" s="659"/>
      <c r="BQ36" s="659"/>
      <c r="BR36" s="659"/>
      <c r="BS36" s="659"/>
      <c r="BT36" s="659"/>
      <c r="BU36" s="660"/>
      <c r="BV36" s="636">
        <v>386427</v>
      </c>
      <c r="BW36" s="637"/>
      <c r="BX36" s="637"/>
      <c r="BY36" s="637"/>
      <c r="BZ36" s="637"/>
      <c r="CA36" s="637"/>
      <c r="CB36" s="724"/>
      <c r="CD36" s="662" t="s">
        <v>336</v>
      </c>
      <c r="CE36" s="663"/>
      <c r="CF36" s="663"/>
      <c r="CG36" s="663"/>
      <c r="CH36" s="663"/>
      <c r="CI36" s="663"/>
      <c r="CJ36" s="663"/>
      <c r="CK36" s="663"/>
      <c r="CL36" s="663"/>
      <c r="CM36" s="663"/>
      <c r="CN36" s="663"/>
      <c r="CO36" s="663"/>
      <c r="CP36" s="663"/>
      <c r="CQ36" s="664"/>
      <c r="CR36" s="647">
        <v>22340496</v>
      </c>
      <c r="CS36" s="648"/>
      <c r="CT36" s="648"/>
      <c r="CU36" s="648"/>
      <c r="CV36" s="648"/>
      <c r="CW36" s="648"/>
      <c r="CX36" s="648"/>
      <c r="CY36" s="649"/>
      <c r="CZ36" s="652">
        <v>30.1</v>
      </c>
      <c r="DA36" s="681"/>
      <c r="DB36" s="681"/>
      <c r="DC36" s="685"/>
      <c r="DD36" s="656">
        <v>4627734</v>
      </c>
      <c r="DE36" s="648"/>
      <c r="DF36" s="648"/>
      <c r="DG36" s="648"/>
      <c r="DH36" s="648"/>
      <c r="DI36" s="648"/>
      <c r="DJ36" s="648"/>
      <c r="DK36" s="649"/>
      <c r="DL36" s="656">
        <v>3240314</v>
      </c>
      <c r="DM36" s="648"/>
      <c r="DN36" s="648"/>
      <c r="DO36" s="648"/>
      <c r="DP36" s="648"/>
      <c r="DQ36" s="648"/>
      <c r="DR36" s="648"/>
      <c r="DS36" s="648"/>
      <c r="DT36" s="648"/>
      <c r="DU36" s="648"/>
      <c r="DV36" s="649"/>
      <c r="DW36" s="652">
        <v>10.8</v>
      </c>
      <c r="DX36" s="681"/>
      <c r="DY36" s="681"/>
      <c r="DZ36" s="681"/>
      <c r="EA36" s="681"/>
      <c r="EB36" s="681"/>
      <c r="EC36" s="682"/>
    </row>
    <row r="37" spans="2:133" ht="11.25" customHeight="1" x14ac:dyDescent="0.2">
      <c r="B37" s="644" t="s">
        <v>337</v>
      </c>
      <c r="C37" s="645"/>
      <c r="D37" s="645"/>
      <c r="E37" s="645"/>
      <c r="F37" s="645"/>
      <c r="G37" s="645"/>
      <c r="H37" s="645"/>
      <c r="I37" s="645"/>
      <c r="J37" s="645"/>
      <c r="K37" s="645"/>
      <c r="L37" s="645"/>
      <c r="M37" s="645"/>
      <c r="N37" s="645"/>
      <c r="O37" s="645"/>
      <c r="P37" s="645"/>
      <c r="Q37" s="646"/>
      <c r="R37" s="647">
        <v>1154826</v>
      </c>
      <c r="S37" s="648"/>
      <c r="T37" s="648"/>
      <c r="U37" s="648"/>
      <c r="V37" s="648"/>
      <c r="W37" s="648"/>
      <c r="X37" s="648"/>
      <c r="Y37" s="649"/>
      <c r="Z37" s="650">
        <v>1.5</v>
      </c>
      <c r="AA37" s="650"/>
      <c r="AB37" s="650"/>
      <c r="AC37" s="650"/>
      <c r="AD37" s="651" t="s">
        <v>248</v>
      </c>
      <c r="AE37" s="651"/>
      <c r="AF37" s="651"/>
      <c r="AG37" s="651"/>
      <c r="AH37" s="651"/>
      <c r="AI37" s="651"/>
      <c r="AJ37" s="651"/>
      <c r="AK37" s="651"/>
      <c r="AL37" s="652" t="s">
        <v>248</v>
      </c>
      <c r="AM37" s="653"/>
      <c r="AN37" s="653"/>
      <c r="AO37" s="654"/>
      <c r="AQ37" s="725" t="s">
        <v>338</v>
      </c>
      <c r="AR37" s="726"/>
      <c r="AS37" s="726"/>
      <c r="AT37" s="726"/>
      <c r="AU37" s="726"/>
      <c r="AV37" s="726"/>
      <c r="AW37" s="726"/>
      <c r="AX37" s="726"/>
      <c r="AY37" s="727"/>
      <c r="AZ37" s="647">
        <v>1459702</v>
      </c>
      <c r="BA37" s="648"/>
      <c r="BB37" s="648"/>
      <c r="BC37" s="648"/>
      <c r="BD37" s="683"/>
      <c r="BE37" s="683"/>
      <c r="BF37" s="714"/>
      <c r="BG37" s="662" t="s">
        <v>339</v>
      </c>
      <c r="BH37" s="663"/>
      <c r="BI37" s="663"/>
      <c r="BJ37" s="663"/>
      <c r="BK37" s="663"/>
      <c r="BL37" s="663"/>
      <c r="BM37" s="663"/>
      <c r="BN37" s="663"/>
      <c r="BO37" s="663"/>
      <c r="BP37" s="663"/>
      <c r="BQ37" s="663"/>
      <c r="BR37" s="663"/>
      <c r="BS37" s="663"/>
      <c r="BT37" s="663"/>
      <c r="BU37" s="664"/>
      <c r="BV37" s="647">
        <v>-301119</v>
      </c>
      <c r="BW37" s="648"/>
      <c r="BX37" s="648"/>
      <c r="BY37" s="648"/>
      <c r="BZ37" s="648"/>
      <c r="CA37" s="648"/>
      <c r="CB37" s="657"/>
      <c r="CD37" s="662" t="s">
        <v>340</v>
      </c>
      <c r="CE37" s="663"/>
      <c r="CF37" s="663"/>
      <c r="CG37" s="663"/>
      <c r="CH37" s="663"/>
      <c r="CI37" s="663"/>
      <c r="CJ37" s="663"/>
      <c r="CK37" s="663"/>
      <c r="CL37" s="663"/>
      <c r="CM37" s="663"/>
      <c r="CN37" s="663"/>
      <c r="CO37" s="663"/>
      <c r="CP37" s="663"/>
      <c r="CQ37" s="664"/>
      <c r="CR37" s="647">
        <v>428379</v>
      </c>
      <c r="CS37" s="683"/>
      <c r="CT37" s="683"/>
      <c r="CU37" s="683"/>
      <c r="CV37" s="683"/>
      <c r="CW37" s="683"/>
      <c r="CX37" s="683"/>
      <c r="CY37" s="684"/>
      <c r="CZ37" s="652">
        <v>0.6</v>
      </c>
      <c r="DA37" s="681"/>
      <c r="DB37" s="681"/>
      <c r="DC37" s="685"/>
      <c r="DD37" s="656">
        <v>400358</v>
      </c>
      <c r="DE37" s="683"/>
      <c r="DF37" s="683"/>
      <c r="DG37" s="683"/>
      <c r="DH37" s="683"/>
      <c r="DI37" s="683"/>
      <c r="DJ37" s="683"/>
      <c r="DK37" s="684"/>
      <c r="DL37" s="656">
        <v>317871</v>
      </c>
      <c r="DM37" s="683"/>
      <c r="DN37" s="683"/>
      <c r="DO37" s="683"/>
      <c r="DP37" s="683"/>
      <c r="DQ37" s="683"/>
      <c r="DR37" s="683"/>
      <c r="DS37" s="683"/>
      <c r="DT37" s="683"/>
      <c r="DU37" s="683"/>
      <c r="DV37" s="684"/>
      <c r="DW37" s="652">
        <v>1.1000000000000001</v>
      </c>
      <c r="DX37" s="681"/>
      <c r="DY37" s="681"/>
      <c r="DZ37" s="681"/>
      <c r="EA37" s="681"/>
      <c r="EB37" s="681"/>
      <c r="EC37" s="682"/>
    </row>
    <row r="38" spans="2:133" ht="11.25" customHeight="1" x14ac:dyDescent="0.2">
      <c r="B38" s="644" t="s">
        <v>341</v>
      </c>
      <c r="C38" s="645"/>
      <c r="D38" s="645"/>
      <c r="E38" s="645"/>
      <c r="F38" s="645"/>
      <c r="G38" s="645"/>
      <c r="H38" s="645"/>
      <c r="I38" s="645"/>
      <c r="J38" s="645"/>
      <c r="K38" s="645"/>
      <c r="L38" s="645"/>
      <c r="M38" s="645"/>
      <c r="N38" s="645"/>
      <c r="O38" s="645"/>
      <c r="P38" s="645"/>
      <c r="Q38" s="646"/>
      <c r="R38" s="647">
        <v>767879</v>
      </c>
      <c r="S38" s="648"/>
      <c r="T38" s="648"/>
      <c r="U38" s="648"/>
      <c r="V38" s="648"/>
      <c r="W38" s="648"/>
      <c r="X38" s="648"/>
      <c r="Y38" s="649"/>
      <c r="Z38" s="650">
        <v>1</v>
      </c>
      <c r="AA38" s="650"/>
      <c r="AB38" s="650"/>
      <c r="AC38" s="650"/>
      <c r="AD38" s="651">
        <v>14500</v>
      </c>
      <c r="AE38" s="651"/>
      <c r="AF38" s="651"/>
      <c r="AG38" s="651"/>
      <c r="AH38" s="651"/>
      <c r="AI38" s="651"/>
      <c r="AJ38" s="651"/>
      <c r="AK38" s="651"/>
      <c r="AL38" s="652">
        <v>0.1</v>
      </c>
      <c r="AM38" s="653"/>
      <c r="AN38" s="653"/>
      <c r="AO38" s="654"/>
      <c r="AQ38" s="725" t="s">
        <v>342</v>
      </c>
      <c r="AR38" s="726"/>
      <c r="AS38" s="726"/>
      <c r="AT38" s="726"/>
      <c r="AU38" s="726"/>
      <c r="AV38" s="726"/>
      <c r="AW38" s="726"/>
      <c r="AX38" s="726"/>
      <c r="AY38" s="727"/>
      <c r="AZ38" s="647">
        <v>363735</v>
      </c>
      <c r="BA38" s="648"/>
      <c r="BB38" s="648"/>
      <c r="BC38" s="648"/>
      <c r="BD38" s="683"/>
      <c r="BE38" s="683"/>
      <c r="BF38" s="714"/>
      <c r="BG38" s="662" t="s">
        <v>343</v>
      </c>
      <c r="BH38" s="663"/>
      <c r="BI38" s="663"/>
      <c r="BJ38" s="663"/>
      <c r="BK38" s="663"/>
      <c r="BL38" s="663"/>
      <c r="BM38" s="663"/>
      <c r="BN38" s="663"/>
      <c r="BO38" s="663"/>
      <c r="BP38" s="663"/>
      <c r="BQ38" s="663"/>
      <c r="BR38" s="663"/>
      <c r="BS38" s="663"/>
      <c r="BT38" s="663"/>
      <c r="BU38" s="664"/>
      <c r="BV38" s="647">
        <v>21672</v>
      </c>
      <c r="BW38" s="648"/>
      <c r="BX38" s="648"/>
      <c r="BY38" s="648"/>
      <c r="BZ38" s="648"/>
      <c r="CA38" s="648"/>
      <c r="CB38" s="657"/>
      <c r="CD38" s="662" t="s">
        <v>344</v>
      </c>
      <c r="CE38" s="663"/>
      <c r="CF38" s="663"/>
      <c r="CG38" s="663"/>
      <c r="CH38" s="663"/>
      <c r="CI38" s="663"/>
      <c r="CJ38" s="663"/>
      <c r="CK38" s="663"/>
      <c r="CL38" s="663"/>
      <c r="CM38" s="663"/>
      <c r="CN38" s="663"/>
      <c r="CO38" s="663"/>
      <c r="CP38" s="663"/>
      <c r="CQ38" s="664"/>
      <c r="CR38" s="647">
        <v>5663751</v>
      </c>
      <c r="CS38" s="648"/>
      <c r="CT38" s="648"/>
      <c r="CU38" s="648"/>
      <c r="CV38" s="648"/>
      <c r="CW38" s="648"/>
      <c r="CX38" s="648"/>
      <c r="CY38" s="649"/>
      <c r="CZ38" s="652">
        <v>7.6</v>
      </c>
      <c r="DA38" s="681"/>
      <c r="DB38" s="681"/>
      <c r="DC38" s="685"/>
      <c r="DD38" s="656">
        <v>4822282</v>
      </c>
      <c r="DE38" s="648"/>
      <c r="DF38" s="648"/>
      <c r="DG38" s="648"/>
      <c r="DH38" s="648"/>
      <c r="DI38" s="648"/>
      <c r="DJ38" s="648"/>
      <c r="DK38" s="649"/>
      <c r="DL38" s="656">
        <v>4029316</v>
      </c>
      <c r="DM38" s="648"/>
      <c r="DN38" s="648"/>
      <c r="DO38" s="648"/>
      <c r="DP38" s="648"/>
      <c r="DQ38" s="648"/>
      <c r="DR38" s="648"/>
      <c r="DS38" s="648"/>
      <c r="DT38" s="648"/>
      <c r="DU38" s="648"/>
      <c r="DV38" s="649"/>
      <c r="DW38" s="652">
        <v>13.4</v>
      </c>
      <c r="DX38" s="681"/>
      <c r="DY38" s="681"/>
      <c r="DZ38" s="681"/>
      <c r="EA38" s="681"/>
      <c r="EB38" s="681"/>
      <c r="EC38" s="682"/>
    </row>
    <row r="39" spans="2:133" ht="11.25" customHeight="1" x14ac:dyDescent="0.2">
      <c r="B39" s="644" t="s">
        <v>345</v>
      </c>
      <c r="C39" s="645"/>
      <c r="D39" s="645"/>
      <c r="E39" s="645"/>
      <c r="F39" s="645"/>
      <c r="G39" s="645"/>
      <c r="H39" s="645"/>
      <c r="I39" s="645"/>
      <c r="J39" s="645"/>
      <c r="K39" s="645"/>
      <c r="L39" s="645"/>
      <c r="M39" s="645"/>
      <c r="N39" s="645"/>
      <c r="O39" s="645"/>
      <c r="P39" s="645"/>
      <c r="Q39" s="646"/>
      <c r="R39" s="647">
        <v>3476715</v>
      </c>
      <c r="S39" s="648"/>
      <c r="T39" s="648"/>
      <c r="U39" s="648"/>
      <c r="V39" s="648"/>
      <c r="W39" s="648"/>
      <c r="X39" s="648"/>
      <c r="Y39" s="649"/>
      <c r="Z39" s="650">
        <v>4.5</v>
      </c>
      <c r="AA39" s="650"/>
      <c r="AB39" s="650"/>
      <c r="AC39" s="650"/>
      <c r="AD39" s="651" t="s">
        <v>150</v>
      </c>
      <c r="AE39" s="651"/>
      <c r="AF39" s="651"/>
      <c r="AG39" s="651"/>
      <c r="AH39" s="651"/>
      <c r="AI39" s="651"/>
      <c r="AJ39" s="651"/>
      <c r="AK39" s="651"/>
      <c r="AL39" s="652" t="s">
        <v>150</v>
      </c>
      <c r="AM39" s="653"/>
      <c r="AN39" s="653"/>
      <c r="AO39" s="654"/>
      <c r="AQ39" s="725" t="s">
        <v>346</v>
      </c>
      <c r="AR39" s="726"/>
      <c r="AS39" s="726"/>
      <c r="AT39" s="726"/>
      <c r="AU39" s="726"/>
      <c r="AV39" s="726"/>
      <c r="AW39" s="726"/>
      <c r="AX39" s="726"/>
      <c r="AY39" s="727"/>
      <c r="AZ39" s="647">
        <v>19908</v>
      </c>
      <c r="BA39" s="648"/>
      <c r="BB39" s="648"/>
      <c r="BC39" s="648"/>
      <c r="BD39" s="683"/>
      <c r="BE39" s="683"/>
      <c r="BF39" s="714"/>
      <c r="BG39" s="662" t="s">
        <v>347</v>
      </c>
      <c r="BH39" s="663"/>
      <c r="BI39" s="663"/>
      <c r="BJ39" s="663"/>
      <c r="BK39" s="663"/>
      <c r="BL39" s="663"/>
      <c r="BM39" s="663"/>
      <c r="BN39" s="663"/>
      <c r="BO39" s="663"/>
      <c r="BP39" s="663"/>
      <c r="BQ39" s="663"/>
      <c r="BR39" s="663"/>
      <c r="BS39" s="663"/>
      <c r="BT39" s="663"/>
      <c r="BU39" s="664"/>
      <c r="BV39" s="647">
        <v>31998</v>
      </c>
      <c r="BW39" s="648"/>
      <c r="BX39" s="648"/>
      <c r="BY39" s="648"/>
      <c r="BZ39" s="648"/>
      <c r="CA39" s="648"/>
      <c r="CB39" s="657"/>
      <c r="CD39" s="662" t="s">
        <v>348</v>
      </c>
      <c r="CE39" s="663"/>
      <c r="CF39" s="663"/>
      <c r="CG39" s="663"/>
      <c r="CH39" s="663"/>
      <c r="CI39" s="663"/>
      <c r="CJ39" s="663"/>
      <c r="CK39" s="663"/>
      <c r="CL39" s="663"/>
      <c r="CM39" s="663"/>
      <c r="CN39" s="663"/>
      <c r="CO39" s="663"/>
      <c r="CP39" s="663"/>
      <c r="CQ39" s="664"/>
      <c r="CR39" s="647">
        <v>1440340</v>
      </c>
      <c r="CS39" s="683"/>
      <c r="CT39" s="683"/>
      <c r="CU39" s="683"/>
      <c r="CV39" s="683"/>
      <c r="CW39" s="683"/>
      <c r="CX39" s="683"/>
      <c r="CY39" s="684"/>
      <c r="CZ39" s="652">
        <v>1.9</v>
      </c>
      <c r="DA39" s="681"/>
      <c r="DB39" s="681"/>
      <c r="DC39" s="685"/>
      <c r="DD39" s="656">
        <v>1431101</v>
      </c>
      <c r="DE39" s="683"/>
      <c r="DF39" s="683"/>
      <c r="DG39" s="683"/>
      <c r="DH39" s="683"/>
      <c r="DI39" s="683"/>
      <c r="DJ39" s="683"/>
      <c r="DK39" s="684"/>
      <c r="DL39" s="656" t="s">
        <v>248</v>
      </c>
      <c r="DM39" s="683"/>
      <c r="DN39" s="683"/>
      <c r="DO39" s="683"/>
      <c r="DP39" s="683"/>
      <c r="DQ39" s="683"/>
      <c r="DR39" s="683"/>
      <c r="DS39" s="683"/>
      <c r="DT39" s="683"/>
      <c r="DU39" s="683"/>
      <c r="DV39" s="684"/>
      <c r="DW39" s="652" t="s">
        <v>248</v>
      </c>
      <c r="DX39" s="681"/>
      <c r="DY39" s="681"/>
      <c r="DZ39" s="681"/>
      <c r="EA39" s="681"/>
      <c r="EB39" s="681"/>
      <c r="EC39" s="682"/>
    </row>
    <row r="40" spans="2:133" ht="11.25" customHeight="1" x14ac:dyDescent="0.2">
      <c r="B40" s="644" t="s">
        <v>349</v>
      </c>
      <c r="C40" s="645"/>
      <c r="D40" s="645"/>
      <c r="E40" s="645"/>
      <c r="F40" s="645"/>
      <c r="G40" s="645"/>
      <c r="H40" s="645"/>
      <c r="I40" s="645"/>
      <c r="J40" s="645"/>
      <c r="K40" s="645"/>
      <c r="L40" s="645"/>
      <c r="M40" s="645"/>
      <c r="N40" s="645"/>
      <c r="O40" s="645"/>
      <c r="P40" s="645"/>
      <c r="Q40" s="646"/>
      <c r="R40" s="647" t="s">
        <v>150</v>
      </c>
      <c r="S40" s="648"/>
      <c r="T40" s="648"/>
      <c r="U40" s="648"/>
      <c r="V40" s="648"/>
      <c r="W40" s="648"/>
      <c r="X40" s="648"/>
      <c r="Y40" s="649"/>
      <c r="Z40" s="650" t="s">
        <v>248</v>
      </c>
      <c r="AA40" s="650"/>
      <c r="AB40" s="650"/>
      <c r="AC40" s="650"/>
      <c r="AD40" s="651" t="s">
        <v>181</v>
      </c>
      <c r="AE40" s="651"/>
      <c r="AF40" s="651"/>
      <c r="AG40" s="651"/>
      <c r="AH40" s="651"/>
      <c r="AI40" s="651"/>
      <c r="AJ40" s="651"/>
      <c r="AK40" s="651"/>
      <c r="AL40" s="652" t="s">
        <v>150</v>
      </c>
      <c r="AM40" s="653"/>
      <c r="AN40" s="653"/>
      <c r="AO40" s="654"/>
      <c r="AQ40" s="725" t="s">
        <v>350</v>
      </c>
      <c r="AR40" s="726"/>
      <c r="AS40" s="726"/>
      <c r="AT40" s="726"/>
      <c r="AU40" s="726"/>
      <c r="AV40" s="726"/>
      <c r="AW40" s="726"/>
      <c r="AX40" s="726"/>
      <c r="AY40" s="727"/>
      <c r="AZ40" s="647" t="s">
        <v>150</v>
      </c>
      <c r="BA40" s="648"/>
      <c r="BB40" s="648"/>
      <c r="BC40" s="648"/>
      <c r="BD40" s="683"/>
      <c r="BE40" s="683"/>
      <c r="BF40" s="714"/>
      <c r="BG40" s="734" t="s">
        <v>351</v>
      </c>
      <c r="BH40" s="735"/>
      <c r="BI40" s="735"/>
      <c r="BJ40" s="735"/>
      <c r="BK40" s="735"/>
      <c r="BL40" s="236"/>
      <c r="BM40" s="663" t="s">
        <v>352</v>
      </c>
      <c r="BN40" s="663"/>
      <c r="BO40" s="663"/>
      <c r="BP40" s="663"/>
      <c r="BQ40" s="663"/>
      <c r="BR40" s="663"/>
      <c r="BS40" s="663"/>
      <c r="BT40" s="663"/>
      <c r="BU40" s="664"/>
      <c r="BV40" s="647">
        <v>97</v>
      </c>
      <c r="BW40" s="648"/>
      <c r="BX40" s="648"/>
      <c r="BY40" s="648"/>
      <c r="BZ40" s="648"/>
      <c r="CA40" s="648"/>
      <c r="CB40" s="657"/>
      <c r="CD40" s="662" t="s">
        <v>353</v>
      </c>
      <c r="CE40" s="663"/>
      <c r="CF40" s="663"/>
      <c r="CG40" s="663"/>
      <c r="CH40" s="663"/>
      <c r="CI40" s="663"/>
      <c r="CJ40" s="663"/>
      <c r="CK40" s="663"/>
      <c r="CL40" s="663"/>
      <c r="CM40" s="663"/>
      <c r="CN40" s="663"/>
      <c r="CO40" s="663"/>
      <c r="CP40" s="663"/>
      <c r="CQ40" s="664"/>
      <c r="CR40" s="647">
        <v>15300</v>
      </c>
      <c r="CS40" s="648"/>
      <c r="CT40" s="648"/>
      <c r="CU40" s="648"/>
      <c r="CV40" s="648"/>
      <c r="CW40" s="648"/>
      <c r="CX40" s="648"/>
      <c r="CY40" s="649"/>
      <c r="CZ40" s="652">
        <v>0</v>
      </c>
      <c r="DA40" s="681"/>
      <c r="DB40" s="681"/>
      <c r="DC40" s="685"/>
      <c r="DD40" s="656">
        <v>15300</v>
      </c>
      <c r="DE40" s="648"/>
      <c r="DF40" s="648"/>
      <c r="DG40" s="648"/>
      <c r="DH40" s="648"/>
      <c r="DI40" s="648"/>
      <c r="DJ40" s="648"/>
      <c r="DK40" s="649"/>
      <c r="DL40" s="656" t="s">
        <v>150</v>
      </c>
      <c r="DM40" s="648"/>
      <c r="DN40" s="648"/>
      <c r="DO40" s="648"/>
      <c r="DP40" s="648"/>
      <c r="DQ40" s="648"/>
      <c r="DR40" s="648"/>
      <c r="DS40" s="648"/>
      <c r="DT40" s="648"/>
      <c r="DU40" s="648"/>
      <c r="DV40" s="649"/>
      <c r="DW40" s="652" t="s">
        <v>248</v>
      </c>
      <c r="DX40" s="681"/>
      <c r="DY40" s="681"/>
      <c r="DZ40" s="681"/>
      <c r="EA40" s="681"/>
      <c r="EB40" s="681"/>
      <c r="EC40" s="682"/>
    </row>
    <row r="41" spans="2:133" ht="11.25" customHeight="1" x14ac:dyDescent="0.2">
      <c r="B41" s="644" t="s">
        <v>354</v>
      </c>
      <c r="C41" s="645"/>
      <c r="D41" s="645"/>
      <c r="E41" s="645"/>
      <c r="F41" s="645"/>
      <c r="G41" s="645"/>
      <c r="H41" s="645"/>
      <c r="I41" s="645"/>
      <c r="J41" s="645"/>
      <c r="K41" s="645"/>
      <c r="L41" s="645"/>
      <c r="M41" s="645"/>
      <c r="N41" s="645"/>
      <c r="O41" s="645"/>
      <c r="P41" s="645"/>
      <c r="Q41" s="646"/>
      <c r="R41" s="647" t="s">
        <v>150</v>
      </c>
      <c r="S41" s="648"/>
      <c r="T41" s="648"/>
      <c r="U41" s="648"/>
      <c r="V41" s="648"/>
      <c r="W41" s="648"/>
      <c r="X41" s="648"/>
      <c r="Y41" s="649"/>
      <c r="Z41" s="650" t="s">
        <v>181</v>
      </c>
      <c r="AA41" s="650"/>
      <c r="AB41" s="650"/>
      <c r="AC41" s="650"/>
      <c r="AD41" s="651" t="s">
        <v>150</v>
      </c>
      <c r="AE41" s="651"/>
      <c r="AF41" s="651"/>
      <c r="AG41" s="651"/>
      <c r="AH41" s="651"/>
      <c r="AI41" s="651"/>
      <c r="AJ41" s="651"/>
      <c r="AK41" s="651"/>
      <c r="AL41" s="652" t="s">
        <v>181</v>
      </c>
      <c r="AM41" s="653"/>
      <c r="AN41" s="653"/>
      <c r="AO41" s="654"/>
      <c r="AQ41" s="725" t="s">
        <v>355</v>
      </c>
      <c r="AR41" s="726"/>
      <c r="AS41" s="726"/>
      <c r="AT41" s="726"/>
      <c r="AU41" s="726"/>
      <c r="AV41" s="726"/>
      <c r="AW41" s="726"/>
      <c r="AX41" s="726"/>
      <c r="AY41" s="727"/>
      <c r="AZ41" s="647">
        <v>1581846</v>
      </c>
      <c r="BA41" s="648"/>
      <c r="BB41" s="648"/>
      <c r="BC41" s="648"/>
      <c r="BD41" s="683"/>
      <c r="BE41" s="683"/>
      <c r="BF41" s="714"/>
      <c r="BG41" s="734"/>
      <c r="BH41" s="735"/>
      <c r="BI41" s="735"/>
      <c r="BJ41" s="735"/>
      <c r="BK41" s="735"/>
      <c r="BL41" s="236"/>
      <c r="BM41" s="663" t="s">
        <v>356</v>
      </c>
      <c r="BN41" s="663"/>
      <c r="BO41" s="663"/>
      <c r="BP41" s="663"/>
      <c r="BQ41" s="663"/>
      <c r="BR41" s="663"/>
      <c r="BS41" s="663"/>
      <c r="BT41" s="663"/>
      <c r="BU41" s="664"/>
      <c r="BV41" s="647">
        <v>2</v>
      </c>
      <c r="BW41" s="648"/>
      <c r="BX41" s="648"/>
      <c r="BY41" s="648"/>
      <c r="BZ41" s="648"/>
      <c r="CA41" s="648"/>
      <c r="CB41" s="657"/>
      <c r="CD41" s="662" t="s">
        <v>357</v>
      </c>
      <c r="CE41" s="663"/>
      <c r="CF41" s="663"/>
      <c r="CG41" s="663"/>
      <c r="CH41" s="663"/>
      <c r="CI41" s="663"/>
      <c r="CJ41" s="663"/>
      <c r="CK41" s="663"/>
      <c r="CL41" s="663"/>
      <c r="CM41" s="663"/>
      <c r="CN41" s="663"/>
      <c r="CO41" s="663"/>
      <c r="CP41" s="663"/>
      <c r="CQ41" s="664"/>
      <c r="CR41" s="647" t="s">
        <v>181</v>
      </c>
      <c r="CS41" s="683"/>
      <c r="CT41" s="683"/>
      <c r="CU41" s="683"/>
      <c r="CV41" s="683"/>
      <c r="CW41" s="683"/>
      <c r="CX41" s="683"/>
      <c r="CY41" s="684"/>
      <c r="CZ41" s="652" t="s">
        <v>181</v>
      </c>
      <c r="DA41" s="681"/>
      <c r="DB41" s="681"/>
      <c r="DC41" s="685"/>
      <c r="DD41" s="656" t="s">
        <v>248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358</v>
      </c>
      <c r="C42" s="645"/>
      <c r="D42" s="645"/>
      <c r="E42" s="645"/>
      <c r="F42" s="645"/>
      <c r="G42" s="645"/>
      <c r="H42" s="645"/>
      <c r="I42" s="645"/>
      <c r="J42" s="645"/>
      <c r="K42" s="645"/>
      <c r="L42" s="645"/>
      <c r="M42" s="645"/>
      <c r="N42" s="645"/>
      <c r="O42" s="645"/>
      <c r="P42" s="645"/>
      <c r="Q42" s="646"/>
      <c r="R42" s="647">
        <v>1971033</v>
      </c>
      <c r="S42" s="648"/>
      <c r="T42" s="648"/>
      <c r="U42" s="648"/>
      <c r="V42" s="648"/>
      <c r="W42" s="648"/>
      <c r="X42" s="648"/>
      <c r="Y42" s="649"/>
      <c r="Z42" s="650">
        <v>2.6</v>
      </c>
      <c r="AA42" s="650"/>
      <c r="AB42" s="650"/>
      <c r="AC42" s="650"/>
      <c r="AD42" s="651" t="s">
        <v>248</v>
      </c>
      <c r="AE42" s="651"/>
      <c r="AF42" s="651"/>
      <c r="AG42" s="651"/>
      <c r="AH42" s="651"/>
      <c r="AI42" s="651"/>
      <c r="AJ42" s="651"/>
      <c r="AK42" s="651"/>
      <c r="AL42" s="652" t="s">
        <v>181</v>
      </c>
      <c r="AM42" s="653"/>
      <c r="AN42" s="653"/>
      <c r="AO42" s="654"/>
      <c r="AQ42" s="746" t="s">
        <v>359</v>
      </c>
      <c r="AR42" s="747"/>
      <c r="AS42" s="747"/>
      <c r="AT42" s="747"/>
      <c r="AU42" s="747"/>
      <c r="AV42" s="747"/>
      <c r="AW42" s="747"/>
      <c r="AX42" s="747"/>
      <c r="AY42" s="748"/>
      <c r="AZ42" s="738">
        <v>4081905</v>
      </c>
      <c r="BA42" s="739"/>
      <c r="BB42" s="739"/>
      <c r="BC42" s="739"/>
      <c r="BD42" s="718"/>
      <c r="BE42" s="718"/>
      <c r="BF42" s="720"/>
      <c r="BG42" s="736"/>
      <c r="BH42" s="737"/>
      <c r="BI42" s="737"/>
      <c r="BJ42" s="737"/>
      <c r="BK42" s="737"/>
      <c r="BL42" s="237"/>
      <c r="BM42" s="673" t="s">
        <v>360</v>
      </c>
      <c r="BN42" s="673"/>
      <c r="BO42" s="673"/>
      <c r="BP42" s="673"/>
      <c r="BQ42" s="673"/>
      <c r="BR42" s="673"/>
      <c r="BS42" s="673"/>
      <c r="BT42" s="673"/>
      <c r="BU42" s="674"/>
      <c r="BV42" s="738">
        <v>312</v>
      </c>
      <c r="BW42" s="739"/>
      <c r="BX42" s="739"/>
      <c r="BY42" s="739"/>
      <c r="BZ42" s="739"/>
      <c r="CA42" s="739"/>
      <c r="CB42" s="745"/>
      <c r="CD42" s="644" t="s">
        <v>361</v>
      </c>
      <c r="CE42" s="645"/>
      <c r="CF42" s="645"/>
      <c r="CG42" s="645"/>
      <c r="CH42" s="645"/>
      <c r="CI42" s="645"/>
      <c r="CJ42" s="645"/>
      <c r="CK42" s="645"/>
      <c r="CL42" s="645"/>
      <c r="CM42" s="645"/>
      <c r="CN42" s="645"/>
      <c r="CO42" s="645"/>
      <c r="CP42" s="645"/>
      <c r="CQ42" s="646"/>
      <c r="CR42" s="647">
        <v>5032220</v>
      </c>
      <c r="CS42" s="648"/>
      <c r="CT42" s="648"/>
      <c r="CU42" s="648"/>
      <c r="CV42" s="648"/>
      <c r="CW42" s="648"/>
      <c r="CX42" s="648"/>
      <c r="CY42" s="649"/>
      <c r="CZ42" s="652">
        <v>6.8</v>
      </c>
      <c r="DA42" s="653"/>
      <c r="DB42" s="653"/>
      <c r="DC42" s="665"/>
      <c r="DD42" s="656">
        <v>526182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88" t="s">
        <v>362</v>
      </c>
      <c r="C43" s="689"/>
      <c r="D43" s="689"/>
      <c r="E43" s="689"/>
      <c r="F43" s="689"/>
      <c r="G43" s="689"/>
      <c r="H43" s="689"/>
      <c r="I43" s="689"/>
      <c r="J43" s="689"/>
      <c r="K43" s="689"/>
      <c r="L43" s="689"/>
      <c r="M43" s="689"/>
      <c r="N43" s="689"/>
      <c r="O43" s="689"/>
      <c r="P43" s="689"/>
      <c r="Q43" s="690"/>
      <c r="R43" s="738">
        <v>77061217</v>
      </c>
      <c r="S43" s="739"/>
      <c r="T43" s="739"/>
      <c r="U43" s="739"/>
      <c r="V43" s="739"/>
      <c r="W43" s="739"/>
      <c r="X43" s="739"/>
      <c r="Y43" s="740"/>
      <c r="Z43" s="741">
        <v>100</v>
      </c>
      <c r="AA43" s="741"/>
      <c r="AB43" s="741"/>
      <c r="AC43" s="741"/>
      <c r="AD43" s="742">
        <v>28033778</v>
      </c>
      <c r="AE43" s="742"/>
      <c r="AF43" s="742"/>
      <c r="AG43" s="742"/>
      <c r="AH43" s="742"/>
      <c r="AI43" s="742"/>
      <c r="AJ43" s="742"/>
      <c r="AK43" s="742"/>
      <c r="AL43" s="743">
        <v>100</v>
      </c>
      <c r="AM43" s="719"/>
      <c r="AN43" s="719"/>
      <c r="AO43" s="744"/>
      <c r="BV43" s="238"/>
      <c r="BW43" s="238"/>
      <c r="BX43" s="238"/>
      <c r="BY43" s="238"/>
      <c r="BZ43" s="238"/>
      <c r="CA43" s="238"/>
      <c r="CB43" s="238"/>
      <c r="CD43" s="644" t="s">
        <v>363</v>
      </c>
      <c r="CE43" s="645"/>
      <c r="CF43" s="645"/>
      <c r="CG43" s="645"/>
      <c r="CH43" s="645"/>
      <c r="CI43" s="645"/>
      <c r="CJ43" s="645"/>
      <c r="CK43" s="645"/>
      <c r="CL43" s="645"/>
      <c r="CM43" s="645"/>
      <c r="CN43" s="645"/>
      <c r="CO43" s="645"/>
      <c r="CP43" s="645"/>
      <c r="CQ43" s="646"/>
      <c r="CR43" s="647">
        <v>99109</v>
      </c>
      <c r="CS43" s="683"/>
      <c r="CT43" s="683"/>
      <c r="CU43" s="683"/>
      <c r="CV43" s="683"/>
      <c r="CW43" s="683"/>
      <c r="CX43" s="683"/>
      <c r="CY43" s="684"/>
      <c r="CZ43" s="652">
        <v>0.1</v>
      </c>
      <c r="DA43" s="681"/>
      <c r="DB43" s="681"/>
      <c r="DC43" s="685"/>
      <c r="DD43" s="656">
        <v>99109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364</v>
      </c>
      <c r="CG44" s="645"/>
      <c r="CH44" s="645"/>
      <c r="CI44" s="645"/>
      <c r="CJ44" s="645"/>
      <c r="CK44" s="645"/>
      <c r="CL44" s="645"/>
      <c r="CM44" s="645"/>
      <c r="CN44" s="645"/>
      <c r="CO44" s="645"/>
      <c r="CP44" s="645"/>
      <c r="CQ44" s="646"/>
      <c r="CR44" s="647">
        <v>5032220</v>
      </c>
      <c r="CS44" s="648"/>
      <c r="CT44" s="648"/>
      <c r="CU44" s="648"/>
      <c r="CV44" s="648"/>
      <c r="CW44" s="648"/>
      <c r="CX44" s="648"/>
      <c r="CY44" s="649"/>
      <c r="CZ44" s="652">
        <v>6.8</v>
      </c>
      <c r="DA44" s="653"/>
      <c r="DB44" s="653"/>
      <c r="DC44" s="665"/>
      <c r="DD44" s="656">
        <v>526182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366</v>
      </c>
      <c r="CG45" s="645"/>
      <c r="CH45" s="645"/>
      <c r="CI45" s="645"/>
      <c r="CJ45" s="645"/>
      <c r="CK45" s="645"/>
      <c r="CL45" s="645"/>
      <c r="CM45" s="645"/>
      <c r="CN45" s="645"/>
      <c r="CO45" s="645"/>
      <c r="CP45" s="645"/>
      <c r="CQ45" s="646"/>
      <c r="CR45" s="647">
        <v>1098910</v>
      </c>
      <c r="CS45" s="683"/>
      <c r="CT45" s="683"/>
      <c r="CU45" s="683"/>
      <c r="CV45" s="683"/>
      <c r="CW45" s="683"/>
      <c r="CX45" s="683"/>
      <c r="CY45" s="684"/>
      <c r="CZ45" s="652">
        <v>1.5</v>
      </c>
      <c r="DA45" s="681"/>
      <c r="DB45" s="681"/>
      <c r="DC45" s="685"/>
      <c r="DD45" s="656">
        <v>135321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368</v>
      </c>
      <c r="CG46" s="645"/>
      <c r="CH46" s="645"/>
      <c r="CI46" s="645"/>
      <c r="CJ46" s="645"/>
      <c r="CK46" s="645"/>
      <c r="CL46" s="645"/>
      <c r="CM46" s="645"/>
      <c r="CN46" s="645"/>
      <c r="CO46" s="645"/>
      <c r="CP46" s="645"/>
      <c r="CQ46" s="646"/>
      <c r="CR46" s="647">
        <v>2908167</v>
      </c>
      <c r="CS46" s="648"/>
      <c r="CT46" s="648"/>
      <c r="CU46" s="648"/>
      <c r="CV46" s="648"/>
      <c r="CW46" s="648"/>
      <c r="CX46" s="648"/>
      <c r="CY46" s="649"/>
      <c r="CZ46" s="652">
        <v>3.9</v>
      </c>
      <c r="DA46" s="653"/>
      <c r="DB46" s="653"/>
      <c r="DC46" s="665"/>
      <c r="DD46" s="656">
        <v>388618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370</v>
      </c>
      <c r="CG47" s="645"/>
      <c r="CH47" s="645"/>
      <c r="CI47" s="645"/>
      <c r="CJ47" s="645"/>
      <c r="CK47" s="645"/>
      <c r="CL47" s="645"/>
      <c r="CM47" s="645"/>
      <c r="CN47" s="645"/>
      <c r="CO47" s="645"/>
      <c r="CP47" s="645"/>
      <c r="CQ47" s="646"/>
      <c r="CR47" s="647" t="s">
        <v>150</v>
      </c>
      <c r="CS47" s="683"/>
      <c r="CT47" s="683"/>
      <c r="CU47" s="683"/>
      <c r="CV47" s="683"/>
      <c r="CW47" s="683"/>
      <c r="CX47" s="683"/>
      <c r="CY47" s="684"/>
      <c r="CZ47" s="652" t="s">
        <v>150</v>
      </c>
      <c r="DA47" s="681"/>
      <c r="DB47" s="681"/>
      <c r="DC47" s="685"/>
      <c r="DD47" s="656" t="s">
        <v>181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371</v>
      </c>
      <c r="CG48" s="645"/>
      <c r="CH48" s="645"/>
      <c r="CI48" s="645"/>
      <c r="CJ48" s="645"/>
      <c r="CK48" s="645"/>
      <c r="CL48" s="645"/>
      <c r="CM48" s="645"/>
      <c r="CN48" s="645"/>
      <c r="CO48" s="645"/>
      <c r="CP48" s="645"/>
      <c r="CQ48" s="646"/>
      <c r="CR48" s="647" t="s">
        <v>181</v>
      </c>
      <c r="CS48" s="648"/>
      <c r="CT48" s="648"/>
      <c r="CU48" s="648"/>
      <c r="CV48" s="648"/>
      <c r="CW48" s="648"/>
      <c r="CX48" s="648"/>
      <c r="CY48" s="649"/>
      <c r="CZ48" s="652" t="s">
        <v>150</v>
      </c>
      <c r="DA48" s="653"/>
      <c r="DB48" s="653"/>
      <c r="DC48" s="665"/>
      <c r="DD48" s="656" t="s">
        <v>248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372</v>
      </c>
      <c r="CE49" s="689"/>
      <c r="CF49" s="689"/>
      <c r="CG49" s="689"/>
      <c r="CH49" s="689"/>
      <c r="CI49" s="689"/>
      <c r="CJ49" s="689"/>
      <c r="CK49" s="689"/>
      <c r="CL49" s="689"/>
      <c r="CM49" s="689"/>
      <c r="CN49" s="689"/>
      <c r="CO49" s="689"/>
      <c r="CP49" s="689"/>
      <c r="CQ49" s="690"/>
      <c r="CR49" s="738">
        <v>74149134</v>
      </c>
      <c r="CS49" s="718"/>
      <c r="CT49" s="718"/>
      <c r="CU49" s="718"/>
      <c r="CV49" s="718"/>
      <c r="CW49" s="718"/>
      <c r="CX49" s="718"/>
      <c r="CY49" s="749"/>
      <c r="CZ49" s="743">
        <v>100</v>
      </c>
      <c r="DA49" s="750"/>
      <c r="DB49" s="750"/>
      <c r="DC49" s="751"/>
      <c r="DD49" s="752">
        <v>33477228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aI2UWXTCbsXpHkGIYfDOtorKSBNa0u21TO/tIJ64zeTguXrSpNv6C+Uxnzd4I1ZB6f0ZLykoJauvGF0yz+Ftog==" saltValue="1oB8/IrJZs0zu8a7FPSl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374</v>
      </c>
      <c r="DK2" s="795"/>
      <c r="DL2" s="795"/>
      <c r="DM2" s="795"/>
      <c r="DN2" s="795"/>
      <c r="DO2" s="796"/>
      <c r="DP2" s="251"/>
      <c r="DQ2" s="794" t="s">
        <v>375</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378</v>
      </c>
      <c r="B5" s="789"/>
      <c r="C5" s="789"/>
      <c r="D5" s="789"/>
      <c r="E5" s="789"/>
      <c r="F5" s="789"/>
      <c r="G5" s="789"/>
      <c r="H5" s="789"/>
      <c r="I5" s="789"/>
      <c r="J5" s="789"/>
      <c r="K5" s="789"/>
      <c r="L5" s="789"/>
      <c r="M5" s="789"/>
      <c r="N5" s="789"/>
      <c r="O5" s="789"/>
      <c r="P5" s="790"/>
      <c r="Q5" s="765" t="s">
        <v>379</v>
      </c>
      <c r="R5" s="766"/>
      <c r="S5" s="766"/>
      <c r="T5" s="766"/>
      <c r="U5" s="767"/>
      <c r="V5" s="765" t="s">
        <v>380</v>
      </c>
      <c r="W5" s="766"/>
      <c r="X5" s="766"/>
      <c r="Y5" s="766"/>
      <c r="Z5" s="767"/>
      <c r="AA5" s="765" t="s">
        <v>381</v>
      </c>
      <c r="AB5" s="766"/>
      <c r="AC5" s="766"/>
      <c r="AD5" s="766"/>
      <c r="AE5" s="766"/>
      <c r="AF5" s="798" t="s">
        <v>382</v>
      </c>
      <c r="AG5" s="766"/>
      <c r="AH5" s="766"/>
      <c r="AI5" s="766"/>
      <c r="AJ5" s="777"/>
      <c r="AK5" s="766" t="s">
        <v>383</v>
      </c>
      <c r="AL5" s="766"/>
      <c r="AM5" s="766"/>
      <c r="AN5" s="766"/>
      <c r="AO5" s="767"/>
      <c r="AP5" s="765" t="s">
        <v>384</v>
      </c>
      <c r="AQ5" s="766"/>
      <c r="AR5" s="766"/>
      <c r="AS5" s="766"/>
      <c r="AT5" s="767"/>
      <c r="AU5" s="765" t="s">
        <v>385</v>
      </c>
      <c r="AV5" s="766"/>
      <c r="AW5" s="766"/>
      <c r="AX5" s="766"/>
      <c r="AY5" s="777"/>
      <c r="AZ5" s="258"/>
      <c r="BA5" s="258"/>
      <c r="BB5" s="258"/>
      <c r="BC5" s="258"/>
      <c r="BD5" s="258"/>
      <c r="BE5" s="259"/>
      <c r="BF5" s="259"/>
      <c r="BG5" s="259"/>
      <c r="BH5" s="259"/>
      <c r="BI5" s="259"/>
      <c r="BJ5" s="259"/>
      <c r="BK5" s="259"/>
      <c r="BL5" s="259"/>
      <c r="BM5" s="259"/>
      <c r="BN5" s="259"/>
      <c r="BO5" s="259"/>
      <c r="BP5" s="259"/>
      <c r="BQ5" s="788" t="s">
        <v>386</v>
      </c>
      <c r="BR5" s="789"/>
      <c r="BS5" s="789"/>
      <c r="BT5" s="789"/>
      <c r="BU5" s="789"/>
      <c r="BV5" s="789"/>
      <c r="BW5" s="789"/>
      <c r="BX5" s="789"/>
      <c r="BY5" s="789"/>
      <c r="BZ5" s="789"/>
      <c r="CA5" s="789"/>
      <c r="CB5" s="789"/>
      <c r="CC5" s="789"/>
      <c r="CD5" s="789"/>
      <c r="CE5" s="789"/>
      <c r="CF5" s="789"/>
      <c r="CG5" s="790"/>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71" t="s">
        <v>392</v>
      </c>
      <c r="DH5" s="772"/>
      <c r="DI5" s="772"/>
      <c r="DJ5" s="772"/>
      <c r="DK5" s="773"/>
      <c r="DL5" s="771" t="s">
        <v>393</v>
      </c>
      <c r="DM5" s="772"/>
      <c r="DN5" s="772"/>
      <c r="DO5" s="772"/>
      <c r="DP5" s="773"/>
      <c r="DQ5" s="765" t="s">
        <v>394</v>
      </c>
      <c r="DR5" s="766"/>
      <c r="DS5" s="766"/>
      <c r="DT5" s="766"/>
      <c r="DU5" s="767"/>
      <c r="DV5" s="765" t="s">
        <v>385</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395</v>
      </c>
      <c r="C7" s="780"/>
      <c r="D7" s="780"/>
      <c r="E7" s="780"/>
      <c r="F7" s="780"/>
      <c r="G7" s="780"/>
      <c r="H7" s="780"/>
      <c r="I7" s="780"/>
      <c r="J7" s="780"/>
      <c r="K7" s="780"/>
      <c r="L7" s="780"/>
      <c r="M7" s="780"/>
      <c r="N7" s="780"/>
      <c r="O7" s="780"/>
      <c r="P7" s="781"/>
      <c r="Q7" s="782">
        <v>77061</v>
      </c>
      <c r="R7" s="783"/>
      <c r="S7" s="783"/>
      <c r="T7" s="783"/>
      <c r="U7" s="783"/>
      <c r="V7" s="783">
        <v>74149</v>
      </c>
      <c r="W7" s="783"/>
      <c r="X7" s="783"/>
      <c r="Y7" s="783"/>
      <c r="Z7" s="783"/>
      <c r="AA7" s="783">
        <v>2912</v>
      </c>
      <c r="AB7" s="783"/>
      <c r="AC7" s="783"/>
      <c r="AD7" s="783"/>
      <c r="AE7" s="784"/>
      <c r="AF7" s="785">
        <v>2654</v>
      </c>
      <c r="AG7" s="786"/>
      <c r="AH7" s="786"/>
      <c r="AI7" s="786"/>
      <c r="AJ7" s="787"/>
      <c r="AK7" s="822">
        <v>369</v>
      </c>
      <c r="AL7" s="823"/>
      <c r="AM7" s="823"/>
      <c r="AN7" s="823"/>
      <c r="AO7" s="823"/>
      <c r="AP7" s="823">
        <v>40193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582</v>
      </c>
      <c r="BS7" s="826" t="s">
        <v>583</v>
      </c>
      <c r="BT7" s="827"/>
      <c r="BU7" s="827"/>
      <c r="BV7" s="827"/>
      <c r="BW7" s="827"/>
      <c r="BX7" s="827"/>
      <c r="BY7" s="827"/>
      <c r="BZ7" s="827"/>
      <c r="CA7" s="827"/>
      <c r="CB7" s="827"/>
      <c r="CC7" s="827"/>
      <c r="CD7" s="827"/>
      <c r="CE7" s="827"/>
      <c r="CF7" s="827"/>
      <c r="CG7" s="828"/>
      <c r="CH7" s="819" t="s">
        <v>509</v>
      </c>
      <c r="CI7" s="820"/>
      <c r="CJ7" s="820"/>
      <c r="CK7" s="820"/>
      <c r="CL7" s="821"/>
      <c r="CM7" s="819">
        <v>145</v>
      </c>
      <c r="CN7" s="820"/>
      <c r="CO7" s="820"/>
      <c r="CP7" s="820"/>
      <c r="CQ7" s="821"/>
      <c r="CR7" s="819">
        <v>5</v>
      </c>
      <c r="CS7" s="820"/>
      <c r="CT7" s="820"/>
      <c r="CU7" s="820"/>
      <c r="CV7" s="821"/>
      <c r="CW7" s="819">
        <v>17</v>
      </c>
      <c r="CX7" s="820"/>
      <c r="CY7" s="820"/>
      <c r="CZ7" s="820"/>
      <c r="DA7" s="821"/>
      <c r="DB7" s="819" t="s">
        <v>586</v>
      </c>
      <c r="DC7" s="820"/>
      <c r="DD7" s="820"/>
      <c r="DE7" s="820"/>
      <c r="DF7" s="821"/>
      <c r="DG7" s="819">
        <v>2907</v>
      </c>
      <c r="DH7" s="820"/>
      <c r="DI7" s="820"/>
      <c r="DJ7" s="820"/>
      <c r="DK7" s="821"/>
      <c r="DL7" s="819" t="s">
        <v>586</v>
      </c>
      <c r="DM7" s="820"/>
      <c r="DN7" s="820"/>
      <c r="DO7" s="820"/>
      <c r="DP7" s="821"/>
      <c r="DQ7" s="819" t="s">
        <v>586</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5</v>
      </c>
      <c r="CI8" s="830"/>
      <c r="CJ8" s="830"/>
      <c r="CK8" s="830"/>
      <c r="CL8" s="831"/>
      <c r="CM8" s="829">
        <v>534</v>
      </c>
      <c r="CN8" s="830"/>
      <c r="CO8" s="830"/>
      <c r="CP8" s="830"/>
      <c r="CQ8" s="831"/>
      <c r="CR8" s="829">
        <v>500</v>
      </c>
      <c r="CS8" s="830"/>
      <c r="CT8" s="830"/>
      <c r="CU8" s="830"/>
      <c r="CV8" s="831"/>
      <c r="CW8" s="829">
        <v>23</v>
      </c>
      <c r="CX8" s="830"/>
      <c r="CY8" s="830"/>
      <c r="CZ8" s="830"/>
      <c r="DA8" s="831"/>
      <c r="DB8" s="829" t="s">
        <v>509</v>
      </c>
      <c r="DC8" s="830"/>
      <c r="DD8" s="830"/>
      <c r="DE8" s="830"/>
      <c r="DF8" s="831"/>
      <c r="DG8" s="829" t="s">
        <v>509</v>
      </c>
      <c r="DH8" s="830"/>
      <c r="DI8" s="830"/>
      <c r="DJ8" s="830"/>
      <c r="DK8" s="831"/>
      <c r="DL8" s="829" t="s">
        <v>509</v>
      </c>
      <c r="DM8" s="830"/>
      <c r="DN8" s="830"/>
      <c r="DO8" s="830"/>
      <c r="DP8" s="831"/>
      <c r="DQ8" s="829" t="s">
        <v>509</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3</v>
      </c>
      <c r="CI9" s="830"/>
      <c r="CJ9" s="830"/>
      <c r="CK9" s="830"/>
      <c r="CL9" s="831"/>
      <c r="CM9" s="829">
        <v>53</v>
      </c>
      <c r="CN9" s="830"/>
      <c r="CO9" s="830"/>
      <c r="CP9" s="830"/>
      <c r="CQ9" s="831"/>
      <c r="CR9" s="829">
        <v>30</v>
      </c>
      <c r="CS9" s="830"/>
      <c r="CT9" s="830"/>
      <c r="CU9" s="830"/>
      <c r="CV9" s="831"/>
      <c r="CW9" s="829">
        <v>31</v>
      </c>
      <c r="CX9" s="830"/>
      <c r="CY9" s="830"/>
      <c r="CZ9" s="830"/>
      <c r="DA9" s="831"/>
      <c r="DB9" s="829" t="s">
        <v>509</v>
      </c>
      <c r="DC9" s="830"/>
      <c r="DD9" s="830"/>
      <c r="DE9" s="830"/>
      <c r="DF9" s="831"/>
      <c r="DG9" s="829" t="s">
        <v>509</v>
      </c>
      <c r="DH9" s="830"/>
      <c r="DI9" s="830"/>
      <c r="DJ9" s="830"/>
      <c r="DK9" s="831"/>
      <c r="DL9" s="829" t="s">
        <v>509</v>
      </c>
      <c r="DM9" s="830"/>
      <c r="DN9" s="830"/>
      <c r="DO9" s="830"/>
      <c r="DP9" s="831"/>
      <c r="DQ9" s="829" t="s">
        <v>509</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397</v>
      </c>
      <c r="B23" s="838" t="s">
        <v>398</v>
      </c>
      <c r="C23" s="839"/>
      <c r="D23" s="839"/>
      <c r="E23" s="839"/>
      <c r="F23" s="839"/>
      <c r="G23" s="839"/>
      <c r="H23" s="839"/>
      <c r="I23" s="839"/>
      <c r="J23" s="839"/>
      <c r="K23" s="839"/>
      <c r="L23" s="839"/>
      <c r="M23" s="839"/>
      <c r="N23" s="839"/>
      <c r="O23" s="839"/>
      <c r="P23" s="840"/>
      <c r="Q23" s="841">
        <v>77061</v>
      </c>
      <c r="R23" s="842"/>
      <c r="S23" s="842"/>
      <c r="T23" s="842"/>
      <c r="U23" s="842"/>
      <c r="V23" s="842">
        <v>74149</v>
      </c>
      <c r="W23" s="842"/>
      <c r="X23" s="842"/>
      <c r="Y23" s="842"/>
      <c r="Z23" s="842"/>
      <c r="AA23" s="842">
        <v>2912</v>
      </c>
      <c r="AB23" s="842"/>
      <c r="AC23" s="842"/>
      <c r="AD23" s="842"/>
      <c r="AE23" s="843"/>
      <c r="AF23" s="844">
        <v>2654</v>
      </c>
      <c r="AG23" s="842"/>
      <c r="AH23" s="842"/>
      <c r="AI23" s="842"/>
      <c r="AJ23" s="845"/>
      <c r="AK23" s="846"/>
      <c r="AL23" s="847"/>
      <c r="AM23" s="847"/>
      <c r="AN23" s="847"/>
      <c r="AO23" s="847"/>
      <c r="AP23" s="842">
        <v>40193</v>
      </c>
      <c r="AQ23" s="842"/>
      <c r="AR23" s="842"/>
      <c r="AS23" s="842"/>
      <c r="AT23" s="842"/>
      <c r="AU23" s="848"/>
      <c r="AV23" s="848"/>
      <c r="AW23" s="848"/>
      <c r="AX23" s="848"/>
      <c r="AY23" s="849"/>
      <c r="AZ23" s="857" t="s">
        <v>150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378</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409</v>
      </c>
      <c r="C28" s="780"/>
      <c r="D28" s="780"/>
      <c r="E28" s="780"/>
      <c r="F28" s="780"/>
      <c r="G28" s="780"/>
      <c r="H28" s="780"/>
      <c r="I28" s="780"/>
      <c r="J28" s="780"/>
      <c r="K28" s="780"/>
      <c r="L28" s="780"/>
      <c r="M28" s="780"/>
      <c r="N28" s="780"/>
      <c r="O28" s="780"/>
      <c r="P28" s="781"/>
      <c r="Q28" s="870">
        <v>15451</v>
      </c>
      <c r="R28" s="871"/>
      <c r="S28" s="871"/>
      <c r="T28" s="871"/>
      <c r="U28" s="871"/>
      <c r="V28" s="871">
        <v>15065</v>
      </c>
      <c r="W28" s="871"/>
      <c r="X28" s="871"/>
      <c r="Y28" s="871"/>
      <c r="Z28" s="871"/>
      <c r="AA28" s="871">
        <v>386</v>
      </c>
      <c r="AB28" s="871"/>
      <c r="AC28" s="871"/>
      <c r="AD28" s="871"/>
      <c r="AE28" s="872"/>
      <c r="AF28" s="873">
        <v>386</v>
      </c>
      <c r="AG28" s="871"/>
      <c r="AH28" s="871"/>
      <c r="AI28" s="871"/>
      <c r="AJ28" s="874"/>
      <c r="AK28" s="875">
        <v>1802</v>
      </c>
      <c r="AL28" s="866"/>
      <c r="AM28" s="866"/>
      <c r="AN28" s="866"/>
      <c r="AO28" s="866"/>
      <c r="AP28" s="866" t="s">
        <v>509</v>
      </c>
      <c r="AQ28" s="866"/>
      <c r="AR28" s="866"/>
      <c r="AS28" s="866"/>
      <c r="AT28" s="866"/>
      <c r="AU28" s="866" t="s">
        <v>509</v>
      </c>
      <c r="AV28" s="866"/>
      <c r="AW28" s="866"/>
      <c r="AX28" s="866"/>
      <c r="AY28" s="866"/>
      <c r="AZ28" s="867" t="s">
        <v>509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410</v>
      </c>
      <c r="C29" s="804"/>
      <c r="D29" s="804"/>
      <c r="E29" s="804"/>
      <c r="F29" s="804"/>
      <c r="G29" s="804"/>
      <c r="H29" s="804"/>
      <c r="I29" s="804"/>
      <c r="J29" s="804"/>
      <c r="K29" s="804"/>
      <c r="L29" s="804"/>
      <c r="M29" s="804"/>
      <c r="N29" s="804"/>
      <c r="O29" s="804"/>
      <c r="P29" s="805"/>
      <c r="Q29" s="806">
        <v>13238</v>
      </c>
      <c r="R29" s="807"/>
      <c r="S29" s="807"/>
      <c r="T29" s="807"/>
      <c r="U29" s="807"/>
      <c r="V29" s="807">
        <v>12693</v>
      </c>
      <c r="W29" s="807"/>
      <c r="X29" s="807"/>
      <c r="Y29" s="807"/>
      <c r="Z29" s="807"/>
      <c r="AA29" s="807">
        <v>545</v>
      </c>
      <c r="AB29" s="807"/>
      <c r="AC29" s="807"/>
      <c r="AD29" s="807"/>
      <c r="AE29" s="808"/>
      <c r="AF29" s="809">
        <v>545</v>
      </c>
      <c r="AG29" s="810"/>
      <c r="AH29" s="810"/>
      <c r="AI29" s="810"/>
      <c r="AJ29" s="811"/>
      <c r="AK29" s="878">
        <v>2197</v>
      </c>
      <c r="AL29" s="879"/>
      <c r="AM29" s="879"/>
      <c r="AN29" s="879"/>
      <c r="AO29" s="879"/>
      <c r="AP29" s="879" t="s">
        <v>509</v>
      </c>
      <c r="AQ29" s="879"/>
      <c r="AR29" s="879"/>
      <c r="AS29" s="879"/>
      <c r="AT29" s="879"/>
      <c r="AU29" s="879" t="s">
        <v>509</v>
      </c>
      <c r="AV29" s="879"/>
      <c r="AW29" s="879"/>
      <c r="AX29" s="879"/>
      <c r="AY29" s="879"/>
      <c r="AZ29" s="880" t="s">
        <v>509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411</v>
      </c>
      <c r="C30" s="804"/>
      <c r="D30" s="804"/>
      <c r="E30" s="804"/>
      <c r="F30" s="804"/>
      <c r="G30" s="804"/>
      <c r="H30" s="804"/>
      <c r="I30" s="804"/>
      <c r="J30" s="804"/>
      <c r="K30" s="804"/>
      <c r="L30" s="804"/>
      <c r="M30" s="804"/>
      <c r="N30" s="804"/>
      <c r="O30" s="804"/>
      <c r="P30" s="805"/>
      <c r="Q30" s="806">
        <v>3839</v>
      </c>
      <c r="R30" s="807"/>
      <c r="S30" s="807"/>
      <c r="T30" s="807"/>
      <c r="U30" s="807"/>
      <c r="V30" s="807">
        <v>3795</v>
      </c>
      <c r="W30" s="807"/>
      <c r="X30" s="807"/>
      <c r="Y30" s="807"/>
      <c r="Z30" s="807"/>
      <c r="AA30" s="807">
        <v>44</v>
      </c>
      <c r="AB30" s="807"/>
      <c r="AC30" s="807"/>
      <c r="AD30" s="807"/>
      <c r="AE30" s="808"/>
      <c r="AF30" s="809">
        <v>44</v>
      </c>
      <c r="AG30" s="810"/>
      <c r="AH30" s="810"/>
      <c r="AI30" s="810"/>
      <c r="AJ30" s="811"/>
      <c r="AK30" s="878">
        <v>1964</v>
      </c>
      <c r="AL30" s="879"/>
      <c r="AM30" s="879"/>
      <c r="AN30" s="879"/>
      <c r="AO30" s="879"/>
      <c r="AP30" s="879" t="s">
        <v>509</v>
      </c>
      <c r="AQ30" s="879"/>
      <c r="AR30" s="879"/>
      <c r="AS30" s="879"/>
      <c r="AT30" s="879"/>
      <c r="AU30" s="879" t="s">
        <v>509</v>
      </c>
      <c r="AV30" s="879"/>
      <c r="AW30" s="879"/>
      <c r="AX30" s="879"/>
      <c r="AY30" s="879"/>
      <c r="AZ30" s="880" t="s">
        <v>509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412</v>
      </c>
      <c r="C31" s="804"/>
      <c r="D31" s="804"/>
      <c r="E31" s="804"/>
      <c r="F31" s="804"/>
      <c r="G31" s="804"/>
      <c r="H31" s="804"/>
      <c r="I31" s="804"/>
      <c r="J31" s="804"/>
      <c r="K31" s="804"/>
      <c r="L31" s="804"/>
      <c r="M31" s="804"/>
      <c r="N31" s="804"/>
      <c r="O31" s="804"/>
      <c r="P31" s="805"/>
      <c r="Q31" s="806">
        <v>2741</v>
      </c>
      <c r="R31" s="807"/>
      <c r="S31" s="807"/>
      <c r="T31" s="807"/>
      <c r="U31" s="807"/>
      <c r="V31" s="807">
        <v>2641</v>
      </c>
      <c r="W31" s="807"/>
      <c r="X31" s="807"/>
      <c r="Y31" s="807"/>
      <c r="Z31" s="807"/>
      <c r="AA31" s="807">
        <v>100</v>
      </c>
      <c r="AB31" s="807"/>
      <c r="AC31" s="807"/>
      <c r="AD31" s="807"/>
      <c r="AE31" s="808"/>
      <c r="AF31" s="809">
        <v>129</v>
      </c>
      <c r="AG31" s="810"/>
      <c r="AH31" s="810"/>
      <c r="AI31" s="810"/>
      <c r="AJ31" s="811"/>
      <c r="AK31" s="878">
        <v>241</v>
      </c>
      <c r="AL31" s="879"/>
      <c r="AM31" s="879"/>
      <c r="AN31" s="879"/>
      <c r="AO31" s="879"/>
      <c r="AP31" s="879">
        <v>12339</v>
      </c>
      <c r="AQ31" s="879"/>
      <c r="AR31" s="879"/>
      <c r="AS31" s="879"/>
      <c r="AT31" s="879"/>
      <c r="AU31" s="879">
        <v>7502</v>
      </c>
      <c r="AV31" s="879"/>
      <c r="AW31" s="879"/>
      <c r="AX31" s="879"/>
      <c r="AY31" s="879"/>
      <c r="AZ31" s="880" t="s">
        <v>509</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397</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1104</v>
      </c>
      <c r="AG63" s="890"/>
      <c r="AH63" s="890"/>
      <c r="AI63" s="890"/>
      <c r="AJ63" s="891"/>
      <c r="AK63" s="892"/>
      <c r="AL63" s="887"/>
      <c r="AM63" s="887"/>
      <c r="AN63" s="887"/>
      <c r="AO63" s="887"/>
      <c r="AP63" s="890">
        <v>12339</v>
      </c>
      <c r="AQ63" s="890"/>
      <c r="AR63" s="890"/>
      <c r="AS63" s="890"/>
      <c r="AT63" s="890"/>
      <c r="AU63" s="890">
        <v>7502</v>
      </c>
      <c r="AV63" s="890"/>
      <c r="AW63" s="890"/>
      <c r="AX63" s="890"/>
      <c r="AY63" s="890"/>
      <c r="AZ63" s="894"/>
      <c r="BA63" s="894"/>
      <c r="BB63" s="894"/>
      <c r="BC63" s="894"/>
      <c r="BD63" s="894"/>
      <c r="BE63" s="895"/>
      <c r="BF63" s="895"/>
      <c r="BG63" s="895"/>
      <c r="BH63" s="895"/>
      <c r="BI63" s="896"/>
      <c r="BJ63" s="897" t="s">
        <v>150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417</v>
      </c>
      <c r="B66" s="789"/>
      <c r="C66" s="789"/>
      <c r="D66" s="789"/>
      <c r="E66" s="789"/>
      <c r="F66" s="789"/>
      <c r="G66" s="789"/>
      <c r="H66" s="789"/>
      <c r="I66" s="789"/>
      <c r="J66" s="789"/>
      <c r="K66" s="789"/>
      <c r="L66" s="789"/>
      <c r="M66" s="789"/>
      <c r="N66" s="789"/>
      <c r="O66" s="789"/>
      <c r="P66" s="790"/>
      <c r="Q66" s="765" t="s">
        <v>401</v>
      </c>
      <c r="R66" s="766"/>
      <c r="S66" s="766"/>
      <c r="T66" s="766"/>
      <c r="U66" s="767"/>
      <c r="V66" s="765" t="s">
        <v>418</v>
      </c>
      <c r="W66" s="766"/>
      <c r="X66" s="766"/>
      <c r="Y66" s="766"/>
      <c r="Z66" s="767"/>
      <c r="AA66" s="765" t="s">
        <v>403</v>
      </c>
      <c r="AB66" s="766"/>
      <c r="AC66" s="766"/>
      <c r="AD66" s="766"/>
      <c r="AE66" s="767"/>
      <c r="AF66" s="900" t="s">
        <v>404</v>
      </c>
      <c r="AG66" s="861"/>
      <c r="AH66" s="861"/>
      <c r="AI66" s="861"/>
      <c r="AJ66" s="901"/>
      <c r="AK66" s="765" t="s">
        <v>405</v>
      </c>
      <c r="AL66" s="789"/>
      <c r="AM66" s="789"/>
      <c r="AN66" s="789"/>
      <c r="AO66" s="790"/>
      <c r="AP66" s="765" t="s">
        <v>406</v>
      </c>
      <c r="AQ66" s="766"/>
      <c r="AR66" s="766"/>
      <c r="AS66" s="766"/>
      <c r="AT66" s="767"/>
      <c r="AU66" s="765" t="s">
        <v>419</v>
      </c>
      <c r="AV66" s="766"/>
      <c r="AW66" s="766"/>
      <c r="AX66" s="766"/>
      <c r="AY66" s="767"/>
      <c r="AZ66" s="765" t="s">
        <v>385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573</v>
      </c>
      <c r="C68" s="918"/>
      <c r="D68" s="918"/>
      <c r="E68" s="918"/>
      <c r="F68" s="918"/>
      <c r="G68" s="918"/>
      <c r="H68" s="918"/>
      <c r="I68" s="918"/>
      <c r="J68" s="918"/>
      <c r="K68" s="918"/>
      <c r="L68" s="918"/>
      <c r="M68" s="918"/>
      <c r="N68" s="918"/>
      <c r="O68" s="918"/>
      <c r="P68" s="919"/>
      <c r="Q68" s="920">
        <v>10042</v>
      </c>
      <c r="R68" s="914"/>
      <c r="S68" s="914"/>
      <c r="T68" s="914"/>
      <c r="U68" s="914"/>
      <c r="V68" s="914">
        <v>9586</v>
      </c>
      <c r="W68" s="914"/>
      <c r="X68" s="914"/>
      <c r="Y68" s="914"/>
      <c r="Z68" s="914"/>
      <c r="AA68" s="914">
        <v>456</v>
      </c>
      <c r="AB68" s="914"/>
      <c r="AC68" s="914"/>
      <c r="AD68" s="914"/>
      <c r="AE68" s="914"/>
      <c r="AF68" s="914">
        <v>456</v>
      </c>
      <c r="AG68" s="914"/>
      <c r="AH68" s="914"/>
      <c r="AI68" s="914"/>
      <c r="AJ68" s="914"/>
      <c r="AK68" s="879" t="s">
        <v>509</v>
      </c>
      <c r="AL68" s="879"/>
      <c r="AM68" s="879"/>
      <c r="AN68" s="879"/>
      <c r="AO68" s="879"/>
      <c r="AP68" s="914">
        <v>253</v>
      </c>
      <c r="AQ68" s="914"/>
      <c r="AR68" s="914"/>
      <c r="AS68" s="914"/>
      <c r="AT68" s="914"/>
      <c r="AU68" s="914">
        <v>10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574</v>
      </c>
      <c r="C69" s="922"/>
      <c r="D69" s="922"/>
      <c r="E69" s="922"/>
      <c r="F69" s="922"/>
      <c r="G69" s="922"/>
      <c r="H69" s="922"/>
      <c r="I69" s="922"/>
      <c r="J69" s="922"/>
      <c r="K69" s="922"/>
      <c r="L69" s="922"/>
      <c r="M69" s="922"/>
      <c r="N69" s="922"/>
      <c r="O69" s="922"/>
      <c r="P69" s="923"/>
      <c r="Q69" s="924">
        <v>1950</v>
      </c>
      <c r="R69" s="879"/>
      <c r="S69" s="879"/>
      <c r="T69" s="879"/>
      <c r="U69" s="879"/>
      <c r="V69" s="879">
        <v>1930</v>
      </c>
      <c r="W69" s="879"/>
      <c r="X69" s="879"/>
      <c r="Y69" s="879"/>
      <c r="Z69" s="879"/>
      <c r="AA69" s="879">
        <v>20</v>
      </c>
      <c r="AB69" s="879"/>
      <c r="AC69" s="879"/>
      <c r="AD69" s="879"/>
      <c r="AE69" s="879"/>
      <c r="AF69" s="879">
        <v>20</v>
      </c>
      <c r="AG69" s="879"/>
      <c r="AH69" s="879"/>
      <c r="AI69" s="879"/>
      <c r="AJ69" s="879"/>
      <c r="AK69" s="879">
        <v>53</v>
      </c>
      <c r="AL69" s="879"/>
      <c r="AM69" s="879"/>
      <c r="AN69" s="879"/>
      <c r="AO69" s="879"/>
      <c r="AP69" s="879" t="s">
        <v>509</v>
      </c>
      <c r="AQ69" s="879"/>
      <c r="AR69" s="879"/>
      <c r="AS69" s="879"/>
      <c r="AT69" s="879"/>
      <c r="AU69" s="879" t="s">
        <v>509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575</v>
      </c>
      <c r="C70" s="922"/>
      <c r="D70" s="922"/>
      <c r="E70" s="922"/>
      <c r="F70" s="922"/>
      <c r="G70" s="922"/>
      <c r="H70" s="922"/>
      <c r="I70" s="922"/>
      <c r="J70" s="922"/>
      <c r="K70" s="922"/>
      <c r="L70" s="922"/>
      <c r="M70" s="922"/>
      <c r="N70" s="922"/>
      <c r="O70" s="922"/>
      <c r="P70" s="923"/>
      <c r="Q70" s="924">
        <v>312</v>
      </c>
      <c r="R70" s="879"/>
      <c r="S70" s="879"/>
      <c r="T70" s="879"/>
      <c r="U70" s="879"/>
      <c r="V70" s="879">
        <v>191</v>
      </c>
      <c r="W70" s="879"/>
      <c r="X70" s="879"/>
      <c r="Y70" s="879"/>
      <c r="Z70" s="879"/>
      <c r="AA70" s="879">
        <v>121</v>
      </c>
      <c r="AB70" s="879"/>
      <c r="AC70" s="879"/>
      <c r="AD70" s="879"/>
      <c r="AE70" s="879"/>
      <c r="AF70" s="879">
        <v>121</v>
      </c>
      <c r="AG70" s="879"/>
      <c r="AH70" s="879"/>
      <c r="AI70" s="879"/>
      <c r="AJ70" s="879"/>
      <c r="AK70" s="879">
        <v>57</v>
      </c>
      <c r="AL70" s="879"/>
      <c r="AM70" s="879"/>
      <c r="AN70" s="879"/>
      <c r="AO70" s="879"/>
      <c r="AP70" s="879" t="s">
        <v>509</v>
      </c>
      <c r="AQ70" s="879"/>
      <c r="AR70" s="879"/>
      <c r="AS70" s="879"/>
      <c r="AT70" s="879"/>
      <c r="AU70" s="879" t="s">
        <v>509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576</v>
      </c>
      <c r="C71" s="922"/>
      <c r="D71" s="922"/>
      <c r="E71" s="922"/>
      <c r="F71" s="922"/>
      <c r="G71" s="922"/>
      <c r="H71" s="922"/>
      <c r="I71" s="922"/>
      <c r="J71" s="922"/>
      <c r="K71" s="922"/>
      <c r="L71" s="922"/>
      <c r="M71" s="922"/>
      <c r="N71" s="922"/>
      <c r="O71" s="922"/>
      <c r="P71" s="923"/>
      <c r="Q71" s="924">
        <v>511</v>
      </c>
      <c r="R71" s="879"/>
      <c r="S71" s="879"/>
      <c r="T71" s="879"/>
      <c r="U71" s="879"/>
      <c r="V71" s="879">
        <v>506</v>
      </c>
      <c r="W71" s="879"/>
      <c r="X71" s="879"/>
      <c r="Y71" s="879"/>
      <c r="Z71" s="879"/>
      <c r="AA71" s="879">
        <v>5</v>
      </c>
      <c r="AB71" s="879"/>
      <c r="AC71" s="879"/>
      <c r="AD71" s="879"/>
      <c r="AE71" s="879"/>
      <c r="AF71" s="879">
        <v>5</v>
      </c>
      <c r="AG71" s="879"/>
      <c r="AH71" s="879"/>
      <c r="AI71" s="879"/>
      <c r="AJ71" s="879"/>
      <c r="AK71" s="879">
        <v>25</v>
      </c>
      <c r="AL71" s="879"/>
      <c r="AM71" s="879"/>
      <c r="AN71" s="879"/>
      <c r="AO71" s="879"/>
      <c r="AP71" s="879">
        <v>395</v>
      </c>
      <c r="AQ71" s="879"/>
      <c r="AR71" s="879"/>
      <c r="AS71" s="879"/>
      <c r="AT71" s="879"/>
      <c r="AU71" s="879">
        <v>72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577</v>
      </c>
      <c r="C72" s="922"/>
      <c r="D72" s="922"/>
      <c r="E72" s="922"/>
      <c r="F72" s="922"/>
      <c r="G72" s="922"/>
      <c r="H72" s="922"/>
      <c r="I72" s="922"/>
      <c r="J72" s="922"/>
      <c r="K72" s="922"/>
      <c r="L72" s="922"/>
      <c r="M72" s="922"/>
      <c r="N72" s="922"/>
      <c r="O72" s="922"/>
      <c r="P72" s="923"/>
      <c r="Q72" s="924">
        <v>17305</v>
      </c>
      <c r="R72" s="879"/>
      <c r="S72" s="879"/>
      <c r="T72" s="879"/>
      <c r="U72" s="879"/>
      <c r="V72" s="879">
        <v>17110</v>
      </c>
      <c r="W72" s="879"/>
      <c r="X72" s="879"/>
      <c r="Y72" s="879"/>
      <c r="Z72" s="879"/>
      <c r="AA72" s="879">
        <v>195</v>
      </c>
      <c r="AB72" s="879"/>
      <c r="AC72" s="879"/>
      <c r="AD72" s="879"/>
      <c r="AE72" s="879"/>
      <c r="AF72" s="879">
        <v>195</v>
      </c>
      <c r="AG72" s="879"/>
      <c r="AH72" s="879"/>
      <c r="AI72" s="879"/>
      <c r="AJ72" s="879"/>
      <c r="AK72" s="879">
        <v>664</v>
      </c>
      <c r="AL72" s="879"/>
      <c r="AM72" s="879"/>
      <c r="AN72" s="879"/>
      <c r="AO72" s="879"/>
      <c r="AP72" s="879" t="s">
        <v>509</v>
      </c>
      <c r="AQ72" s="879"/>
      <c r="AR72" s="879"/>
      <c r="AS72" s="879"/>
      <c r="AT72" s="879"/>
      <c r="AU72" s="879" t="s">
        <v>509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578</v>
      </c>
      <c r="C73" s="922"/>
      <c r="D73" s="922"/>
      <c r="E73" s="922"/>
      <c r="F73" s="922"/>
      <c r="G73" s="922"/>
      <c r="H73" s="922"/>
      <c r="I73" s="922"/>
      <c r="J73" s="922"/>
      <c r="K73" s="922"/>
      <c r="L73" s="922"/>
      <c r="M73" s="922"/>
      <c r="N73" s="922"/>
      <c r="O73" s="922"/>
      <c r="P73" s="923"/>
      <c r="Q73" s="924">
        <v>8633</v>
      </c>
      <c r="R73" s="879"/>
      <c r="S73" s="879"/>
      <c r="T73" s="879"/>
      <c r="U73" s="879"/>
      <c r="V73" s="879">
        <v>8460</v>
      </c>
      <c r="W73" s="879"/>
      <c r="X73" s="879"/>
      <c r="Y73" s="879"/>
      <c r="Z73" s="879"/>
      <c r="AA73" s="879">
        <v>173</v>
      </c>
      <c r="AB73" s="879"/>
      <c r="AC73" s="879"/>
      <c r="AD73" s="879"/>
      <c r="AE73" s="879"/>
      <c r="AF73" s="879">
        <v>1993</v>
      </c>
      <c r="AG73" s="879"/>
      <c r="AH73" s="879"/>
      <c r="AI73" s="879"/>
      <c r="AJ73" s="879"/>
      <c r="AK73" s="879">
        <v>28</v>
      </c>
      <c r="AL73" s="879"/>
      <c r="AM73" s="879"/>
      <c r="AN73" s="879"/>
      <c r="AO73" s="879"/>
      <c r="AP73" s="879" t="s">
        <v>509</v>
      </c>
      <c r="AQ73" s="879"/>
      <c r="AR73" s="879"/>
      <c r="AS73" s="879"/>
      <c r="AT73" s="879"/>
      <c r="AU73" s="879" t="s">
        <v>509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579</v>
      </c>
      <c r="C74" s="922"/>
      <c r="D74" s="922"/>
      <c r="E74" s="922"/>
      <c r="F74" s="922"/>
      <c r="G74" s="922"/>
      <c r="H74" s="922"/>
      <c r="I74" s="922"/>
      <c r="J74" s="922"/>
      <c r="K74" s="922"/>
      <c r="L74" s="922"/>
      <c r="M74" s="922"/>
      <c r="N74" s="922"/>
      <c r="O74" s="922"/>
      <c r="P74" s="923"/>
      <c r="Q74" s="924">
        <v>20538</v>
      </c>
      <c r="R74" s="879"/>
      <c r="S74" s="879"/>
      <c r="T74" s="879"/>
      <c r="U74" s="879"/>
      <c r="V74" s="879">
        <v>19596</v>
      </c>
      <c r="W74" s="879"/>
      <c r="X74" s="879"/>
      <c r="Y74" s="879"/>
      <c r="Z74" s="879"/>
      <c r="AA74" s="879">
        <v>942</v>
      </c>
      <c r="AB74" s="879"/>
      <c r="AC74" s="879"/>
      <c r="AD74" s="879"/>
      <c r="AE74" s="879"/>
      <c r="AF74" s="879">
        <v>6902</v>
      </c>
      <c r="AG74" s="879"/>
      <c r="AH74" s="879"/>
      <c r="AI74" s="879"/>
      <c r="AJ74" s="879"/>
      <c r="AK74" s="879">
        <v>2032</v>
      </c>
      <c r="AL74" s="879"/>
      <c r="AM74" s="879"/>
      <c r="AN74" s="879"/>
      <c r="AO74" s="879"/>
      <c r="AP74" s="879">
        <v>7511</v>
      </c>
      <c r="AQ74" s="879"/>
      <c r="AR74" s="879"/>
      <c r="AS74" s="879"/>
      <c r="AT74" s="879"/>
      <c r="AU74" s="879">
        <v>195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580</v>
      </c>
      <c r="C75" s="922"/>
      <c r="D75" s="922"/>
      <c r="E75" s="922"/>
      <c r="F75" s="922"/>
      <c r="G75" s="922"/>
      <c r="H75" s="922"/>
      <c r="I75" s="922"/>
      <c r="J75" s="922"/>
      <c r="K75" s="922"/>
      <c r="L75" s="922"/>
      <c r="M75" s="922"/>
      <c r="N75" s="922"/>
      <c r="O75" s="922"/>
      <c r="P75" s="923"/>
      <c r="Q75" s="927">
        <v>6959</v>
      </c>
      <c r="R75" s="928">
        <v>6933</v>
      </c>
      <c r="S75" s="928">
        <v>6933</v>
      </c>
      <c r="T75" s="928">
        <v>6933</v>
      </c>
      <c r="U75" s="878">
        <v>6933</v>
      </c>
      <c r="V75" s="929">
        <v>6856</v>
      </c>
      <c r="W75" s="928">
        <v>6850</v>
      </c>
      <c r="X75" s="928">
        <v>6850</v>
      </c>
      <c r="Y75" s="928">
        <v>6850</v>
      </c>
      <c r="Z75" s="878">
        <v>6850</v>
      </c>
      <c r="AA75" s="929">
        <v>103</v>
      </c>
      <c r="AB75" s="928">
        <v>82</v>
      </c>
      <c r="AC75" s="928">
        <v>82</v>
      </c>
      <c r="AD75" s="928">
        <v>82</v>
      </c>
      <c r="AE75" s="878">
        <v>82</v>
      </c>
      <c r="AF75" s="929">
        <v>103</v>
      </c>
      <c r="AG75" s="928">
        <v>82</v>
      </c>
      <c r="AH75" s="928">
        <v>82</v>
      </c>
      <c r="AI75" s="928">
        <v>82</v>
      </c>
      <c r="AJ75" s="878">
        <v>82</v>
      </c>
      <c r="AK75" s="929">
        <v>2441</v>
      </c>
      <c r="AL75" s="928">
        <v>2485</v>
      </c>
      <c r="AM75" s="928">
        <v>2485</v>
      </c>
      <c r="AN75" s="928">
        <v>2485</v>
      </c>
      <c r="AO75" s="878">
        <v>2485</v>
      </c>
      <c r="AP75" s="929" t="s">
        <v>509</v>
      </c>
      <c r="AQ75" s="928"/>
      <c r="AR75" s="928"/>
      <c r="AS75" s="928"/>
      <c r="AT75" s="878"/>
      <c r="AU75" s="929" t="s">
        <v>509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581</v>
      </c>
      <c r="C76" s="922"/>
      <c r="D76" s="922"/>
      <c r="E76" s="922"/>
      <c r="F76" s="922"/>
      <c r="G76" s="922"/>
      <c r="H76" s="922"/>
      <c r="I76" s="922"/>
      <c r="J76" s="922"/>
      <c r="K76" s="922"/>
      <c r="L76" s="922"/>
      <c r="M76" s="922"/>
      <c r="N76" s="922"/>
      <c r="O76" s="922"/>
      <c r="P76" s="923"/>
      <c r="Q76" s="927">
        <v>1424517</v>
      </c>
      <c r="R76" s="928">
        <v>1385861</v>
      </c>
      <c r="S76" s="928">
        <v>1385861</v>
      </c>
      <c r="T76" s="928">
        <v>1385861</v>
      </c>
      <c r="U76" s="878">
        <v>1385861</v>
      </c>
      <c r="V76" s="929">
        <v>1354325</v>
      </c>
      <c r="W76" s="928">
        <v>1346246</v>
      </c>
      <c r="X76" s="928">
        <v>1346246</v>
      </c>
      <c r="Y76" s="928">
        <v>1346246</v>
      </c>
      <c r="Z76" s="878">
        <v>1346246</v>
      </c>
      <c r="AA76" s="929">
        <v>70191</v>
      </c>
      <c r="AB76" s="928">
        <v>39615</v>
      </c>
      <c r="AC76" s="928">
        <v>39615</v>
      </c>
      <c r="AD76" s="928">
        <v>39615</v>
      </c>
      <c r="AE76" s="878">
        <v>39615</v>
      </c>
      <c r="AF76" s="929">
        <v>70191</v>
      </c>
      <c r="AG76" s="928">
        <v>39615</v>
      </c>
      <c r="AH76" s="928">
        <v>39615</v>
      </c>
      <c r="AI76" s="928">
        <v>39615</v>
      </c>
      <c r="AJ76" s="878">
        <v>39615</v>
      </c>
      <c r="AK76" s="929">
        <v>20230</v>
      </c>
      <c r="AL76" s="928">
        <v>13582</v>
      </c>
      <c r="AM76" s="928">
        <v>13582</v>
      </c>
      <c r="AN76" s="928">
        <v>13582</v>
      </c>
      <c r="AO76" s="878">
        <v>13582</v>
      </c>
      <c r="AP76" s="929" t="s">
        <v>509</v>
      </c>
      <c r="AQ76" s="928"/>
      <c r="AR76" s="928"/>
      <c r="AS76" s="928"/>
      <c r="AT76" s="878"/>
      <c r="AU76" s="929" t="s">
        <v>509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397</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79986</v>
      </c>
      <c r="AG88" s="890"/>
      <c r="AH88" s="890"/>
      <c r="AI88" s="890"/>
      <c r="AJ88" s="890"/>
      <c r="AK88" s="887"/>
      <c r="AL88" s="887"/>
      <c r="AM88" s="887"/>
      <c r="AN88" s="887"/>
      <c r="AO88" s="887"/>
      <c r="AP88" s="890">
        <v>8159</v>
      </c>
      <c r="AQ88" s="890"/>
      <c r="AR88" s="890"/>
      <c r="AS88" s="890"/>
      <c r="AT88" s="890"/>
      <c r="AU88" s="890">
        <v>277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535</v>
      </c>
      <c r="CS102" s="898"/>
      <c r="CT102" s="898"/>
      <c r="CU102" s="898"/>
      <c r="CV102" s="941"/>
      <c r="CW102" s="940">
        <v>71</v>
      </c>
      <c r="CX102" s="898"/>
      <c r="CY102" s="898"/>
      <c r="CZ102" s="898"/>
      <c r="DA102" s="941"/>
      <c r="DB102" s="940" t="s">
        <v>586</v>
      </c>
      <c r="DC102" s="898"/>
      <c r="DD102" s="898"/>
      <c r="DE102" s="898"/>
      <c r="DF102" s="941"/>
      <c r="DG102" s="940">
        <v>2907</v>
      </c>
      <c r="DH102" s="898"/>
      <c r="DI102" s="898"/>
      <c r="DJ102" s="898"/>
      <c r="DK102" s="941"/>
      <c r="DL102" s="940" t="s">
        <v>586</v>
      </c>
      <c r="DM102" s="898"/>
      <c r="DN102" s="898"/>
      <c r="DO102" s="898"/>
      <c r="DP102" s="941"/>
      <c r="DQ102" s="940" t="s">
        <v>586</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313</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313</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313</v>
      </c>
      <c r="DR109" s="943"/>
      <c r="DS109" s="943"/>
      <c r="DT109" s="943"/>
      <c r="DU109" s="944"/>
      <c r="DV109" s="942" t="s">
        <v>431</v>
      </c>
      <c r="DW109" s="943"/>
      <c r="DX109" s="943"/>
      <c r="DY109" s="943"/>
      <c r="DZ109" s="945"/>
    </row>
    <row r="110" spans="1:131" s="248" customFormat="1" ht="26.25" customHeight="1" x14ac:dyDescent="0.2">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4122809</v>
      </c>
      <c r="AB110" s="950"/>
      <c r="AC110" s="950"/>
      <c r="AD110" s="950"/>
      <c r="AE110" s="951"/>
      <c r="AF110" s="952">
        <v>3994854</v>
      </c>
      <c r="AG110" s="950"/>
      <c r="AH110" s="950"/>
      <c r="AI110" s="950"/>
      <c r="AJ110" s="951"/>
      <c r="AK110" s="952">
        <v>3999529</v>
      </c>
      <c r="AL110" s="950"/>
      <c r="AM110" s="950"/>
      <c r="AN110" s="950"/>
      <c r="AO110" s="951"/>
      <c r="AP110" s="953">
        <v>15</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41012418</v>
      </c>
      <c r="BR110" s="985"/>
      <c r="BS110" s="985"/>
      <c r="BT110" s="985"/>
      <c r="BU110" s="985"/>
      <c r="BV110" s="985">
        <v>40497643</v>
      </c>
      <c r="BW110" s="985"/>
      <c r="BX110" s="985"/>
      <c r="BY110" s="985"/>
      <c r="BZ110" s="985"/>
      <c r="CA110" s="985">
        <v>40193282</v>
      </c>
      <c r="CB110" s="985"/>
      <c r="CC110" s="985"/>
      <c r="CD110" s="985"/>
      <c r="CE110" s="985"/>
      <c r="CF110" s="999">
        <v>151.1</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150</v>
      </c>
      <c r="DH110" s="985"/>
      <c r="DI110" s="985"/>
      <c r="DJ110" s="985"/>
      <c r="DK110" s="985"/>
      <c r="DL110" s="985" t="s">
        <v>150</v>
      </c>
      <c r="DM110" s="985"/>
      <c r="DN110" s="985"/>
      <c r="DO110" s="985"/>
      <c r="DP110" s="985"/>
      <c r="DQ110" s="985" t="s">
        <v>437</v>
      </c>
      <c r="DR110" s="985"/>
      <c r="DS110" s="985"/>
      <c r="DT110" s="985"/>
      <c r="DU110" s="985"/>
      <c r="DV110" s="986" t="s">
        <v>438</v>
      </c>
      <c r="DW110" s="986"/>
      <c r="DX110" s="986"/>
      <c r="DY110" s="986"/>
      <c r="DZ110" s="987"/>
    </row>
    <row r="111" spans="1:131" s="248" customFormat="1" ht="26.25" customHeight="1" x14ac:dyDescent="0.2">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438</v>
      </c>
      <c r="AL111" s="992"/>
      <c r="AM111" s="992"/>
      <c r="AN111" s="992"/>
      <c r="AO111" s="993"/>
      <c r="AP111" s="995" t="s">
        <v>150</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2540138</v>
      </c>
      <c r="BR111" s="978"/>
      <c r="BS111" s="978"/>
      <c r="BT111" s="978"/>
      <c r="BU111" s="978"/>
      <c r="BV111" s="978">
        <v>2724336</v>
      </c>
      <c r="BW111" s="978"/>
      <c r="BX111" s="978"/>
      <c r="BY111" s="978"/>
      <c r="BZ111" s="978"/>
      <c r="CA111" s="978">
        <v>2935938</v>
      </c>
      <c r="CB111" s="978"/>
      <c r="CC111" s="978"/>
      <c r="CD111" s="978"/>
      <c r="CE111" s="978"/>
      <c r="CF111" s="972">
        <v>11</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150</v>
      </c>
      <c r="DM111" s="978"/>
      <c r="DN111" s="978"/>
      <c r="DO111" s="978"/>
      <c r="DP111" s="978"/>
      <c r="DQ111" s="978" t="s">
        <v>438</v>
      </c>
      <c r="DR111" s="978"/>
      <c r="DS111" s="978"/>
      <c r="DT111" s="978"/>
      <c r="DU111" s="978"/>
      <c r="DV111" s="979" t="s">
        <v>150</v>
      </c>
      <c r="DW111" s="979"/>
      <c r="DX111" s="979"/>
      <c r="DY111" s="979"/>
      <c r="DZ111" s="980"/>
    </row>
    <row r="112" spans="1:131" s="248" customFormat="1" ht="26.25" customHeight="1" x14ac:dyDescent="0.2">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150</v>
      </c>
      <c r="AG112" s="1017"/>
      <c r="AH112" s="1017"/>
      <c r="AI112" s="1017"/>
      <c r="AJ112" s="1018"/>
      <c r="AK112" s="1019" t="s">
        <v>150</v>
      </c>
      <c r="AL112" s="1017"/>
      <c r="AM112" s="1017"/>
      <c r="AN112" s="1017"/>
      <c r="AO112" s="1018"/>
      <c r="AP112" s="1020" t="s">
        <v>438</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8010313</v>
      </c>
      <c r="BR112" s="978"/>
      <c r="BS112" s="978"/>
      <c r="BT112" s="978"/>
      <c r="BU112" s="978"/>
      <c r="BV112" s="978">
        <v>7776520</v>
      </c>
      <c r="BW112" s="978"/>
      <c r="BX112" s="978"/>
      <c r="BY112" s="978"/>
      <c r="BZ112" s="978"/>
      <c r="CA112" s="978">
        <v>7502395</v>
      </c>
      <c r="CB112" s="978"/>
      <c r="CC112" s="978"/>
      <c r="CD112" s="978"/>
      <c r="CE112" s="978"/>
      <c r="CF112" s="972">
        <v>28.2</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438</v>
      </c>
      <c r="DM112" s="978"/>
      <c r="DN112" s="978"/>
      <c r="DO112" s="978"/>
      <c r="DP112" s="978"/>
      <c r="DQ112" s="978" t="s">
        <v>150</v>
      </c>
      <c r="DR112" s="978"/>
      <c r="DS112" s="978"/>
      <c r="DT112" s="978"/>
      <c r="DU112" s="978"/>
      <c r="DV112" s="979" t="s">
        <v>438</v>
      </c>
      <c r="DW112" s="979"/>
      <c r="DX112" s="979"/>
      <c r="DY112" s="979"/>
      <c r="DZ112" s="980"/>
    </row>
    <row r="113" spans="1:130" s="248" customFormat="1" ht="26.25" customHeight="1" x14ac:dyDescent="0.2">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922974</v>
      </c>
      <c r="AB113" s="992"/>
      <c r="AC113" s="992"/>
      <c r="AD113" s="992"/>
      <c r="AE113" s="993"/>
      <c r="AF113" s="994">
        <v>1264449</v>
      </c>
      <c r="AG113" s="992"/>
      <c r="AH113" s="992"/>
      <c r="AI113" s="992"/>
      <c r="AJ113" s="993"/>
      <c r="AK113" s="994">
        <v>1255824</v>
      </c>
      <c r="AL113" s="992"/>
      <c r="AM113" s="992"/>
      <c r="AN113" s="992"/>
      <c r="AO113" s="993"/>
      <c r="AP113" s="995">
        <v>4.7</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395617</v>
      </c>
      <c r="BR113" s="978"/>
      <c r="BS113" s="978"/>
      <c r="BT113" s="978"/>
      <c r="BU113" s="978"/>
      <c r="BV113" s="978">
        <v>315817</v>
      </c>
      <c r="BW113" s="978"/>
      <c r="BX113" s="978"/>
      <c r="BY113" s="978"/>
      <c r="BZ113" s="978"/>
      <c r="CA113" s="978">
        <v>276886</v>
      </c>
      <c r="CB113" s="978"/>
      <c r="CC113" s="978"/>
      <c r="CD113" s="978"/>
      <c r="CE113" s="978"/>
      <c r="CF113" s="972">
        <v>1</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150</v>
      </c>
      <c r="DM113" s="1017"/>
      <c r="DN113" s="1017"/>
      <c r="DO113" s="1017"/>
      <c r="DP113" s="1018"/>
      <c r="DQ113" s="1019" t="s">
        <v>437</v>
      </c>
      <c r="DR113" s="1017"/>
      <c r="DS113" s="1017"/>
      <c r="DT113" s="1017"/>
      <c r="DU113" s="1018"/>
      <c r="DV113" s="1020" t="s">
        <v>150</v>
      </c>
      <c r="DW113" s="1021"/>
      <c r="DX113" s="1021"/>
      <c r="DY113" s="1021"/>
      <c r="DZ113" s="1022"/>
    </row>
    <row r="114" spans="1:130" s="248" customFormat="1" ht="26.25" customHeight="1" x14ac:dyDescent="0.2">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47041</v>
      </c>
      <c r="AB114" s="1017"/>
      <c r="AC114" s="1017"/>
      <c r="AD114" s="1017"/>
      <c r="AE114" s="1018"/>
      <c r="AF114" s="1019">
        <v>38999</v>
      </c>
      <c r="AG114" s="1017"/>
      <c r="AH114" s="1017"/>
      <c r="AI114" s="1017"/>
      <c r="AJ114" s="1018"/>
      <c r="AK114" s="1019">
        <v>22560</v>
      </c>
      <c r="AL114" s="1017"/>
      <c r="AM114" s="1017"/>
      <c r="AN114" s="1017"/>
      <c r="AO114" s="1018"/>
      <c r="AP114" s="1020">
        <v>0.1</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6190109</v>
      </c>
      <c r="BR114" s="978"/>
      <c r="BS114" s="978"/>
      <c r="BT114" s="978"/>
      <c r="BU114" s="978"/>
      <c r="BV114" s="978">
        <v>5987141</v>
      </c>
      <c r="BW114" s="978"/>
      <c r="BX114" s="978"/>
      <c r="BY114" s="978"/>
      <c r="BZ114" s="978"/>
      <c r="CA114" s="978">
        <v>6447018</v>
      </c>
      <c r="CB114" s="978"/>
      <c r="CC114" s="978"/>
      <c r="CD114" s="978"/>
      <c r="CE114" s="978"/>
      <c r="CF114" s="972">
        <v>24.2</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150</v>
      </c>
      <c r="DM114" s="1017"/>
      <c r="DN114" s="1017"/>
      <c r="DO114" s="1017"/>
      <c r="DP114" s="1018"/>
      <c r="DQ114" s="1019" t="s">
        <v>438</v>
      </c>
      <c r="DR114" s="1017"/>
      <c r="DS114" s="1017"/>
      <c r="DT114" s="1017"/>
      <c r="DU114" s="1018"/>
      <c r="DV114" s="1020" t="s">
        <v>150</v>
      </c>
      <c r="DW114" s="1021"/>
      <c r="DX114" s="1021"/>
      <c r="DY114" s="1021"/>
      <c r="DZ114" s="1022"/>
    </row>
    <row r="115" spans="1:130" s="248" customFormat="1" ht="26.25" customHeight="1" x14ac:dyDescent="0.2">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153069</v>
      </c>
      <c r="AB115" s="992"/>
      <c r="AC115" s="992"/>
      <c r="AD115" s="992"/>
      <c r="AE115" s="993"/>
      <c r="AF115" s="994">
        <v>28500</v>
      </c>
      <c r="AG115" s="992"/>
      <c r="AH115" s="992"/>
      <c r="AI115" s="992"/>
      <c r="AJ115" s="993"/>
      <c r="AK115" s="994">
        <v>28500</v>
      </c>
      <c r="AL115" s="992"/>
      <c r="AM115" s="992"/>
      <c r="AN115" s="992"/>
      <c r="AO115" s="993"/>
      <c r="AP115" s="995">
        <v>0.1</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150</v>
      </c>
      <c r="BR115" s="978"/>
      <c r="BS115" s="978"/>
      <c r="BT115" s="978"/>
      <c r="BU115" s="978"/>
      <c r="BV115" s="978" t="s">
        <v>438</v>
      </c>
      <c r="BW115" s="978"/>
      <c r="BX115" s="978"/>
      <c r="BY115" s="978"/>
      <c r="BZ115" s="978"/>
      <c r="CA115" s="978" t="s">
        <v>437</v>
      </c>
      <c r="CB115" s="978"/>
      <c r="CC115" s="978"/>
      <c r="CD115" s="978"/>
      <c r="CE115" s="978"/>
      <c r="CF115" s="972" t="s">
        <v>438</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2454638</v>
      </c>
      <c r="DH115" s="1017"/>
      <c r="DI115" s="1017"/>
      <c r="DJ115" s="1017"/>
      <c r="DK115" s="1018"/>
      <c r="DL115" s="1019">
        <v>2638836</v>
      </c>
      <c r="DM115" s="1017"/>
      <c r="DN115" s="1017"/>
      <c r="DO115" s="1017"/>
      <c r="DP115" s="1018"/>
      <c r="DQ115" s="1019">
        <v>2907438</v>
      </c>
      <c r="DR115" s="1017"/>
      <c r="DS115" s="1017"/>
      <c r="DT115" s="1017"/>
      <c r="DU115" s="1018"/>
      <c r="DV115" s="1020">
        <v>10.9</v>
      </c>
      <c r="DW115" s="1021"/>
      <c r="DX115" s="1021"/>
      <c r="DY115" s="1021"/>
      <c r="DZ115" s="1022"/>
    </row>
    <row r="116" spans="1:130" s="248" customFormat="1" ht="26.25" customHeight="1" x14ac:dyDescent="0.2">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1034</v>
      </c>
      <c r="AB116" s="1017"/>
      <c r="AC116" s="1017"/>
      <c r="AD116" s="1017"/>
      <c r="AE116" s="1018"/>
      <c r="AF116" s="1019">
        <v>840</v>
      </c>
      <c r="AG116" s="1017"/>
      <c r="AH116" s="1017"/>
      <c r="AI116" s="1017"/>
      <c r="AJ116" s="1018"/>
      <c r="AK116" s="1019">
        <v>485</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150</v>
      </c>
      <c r="BR116" s="978"/>
      <c r="BS116" s="978"/>
      <c r="BT116" s="978"/>
      <c r="BU116" s="978"/>
      <c r="BV116" s="978" t="s">
        <v>150</v>
      </c>
      <c r="BW116" s="978"/>
      <c r="BX116" s="978"/>
      <c r="BY116" s="978"/>
      <c r="BZ116" s="978"/>
      <c r="CA116" s="978" t="s">
        <v>437</v>
      </c>
      <c r="CB116" s="978"/>
      <c r="CC116" s="978"/>
      <c r="CD116" s="978"/>
      <c r="CE116" s="978"/>
      <c r="CF116" s="972" t="s">
        <v>438</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85500</v>
      </c>
      <c r="DH116" s="1017"/>
      <c r="DI116" s="1017"/>
      <c r="DJ116" s="1017"/>
      <c r="DK116" s="1018"/>
      <c r="DL116" s="1019">
        <v>85500</v>
      </c>
      <c r="DM116" s="1017"/>
      <c r="DN116" s="1017"/>
      <c r="DO116" s="1017"/>
      <c r="DP116" s="1018"/>
      <c r="DQ116" s="1019">
        <v>28500</v>
      </c>
      <c r="DR116" s="1017"/>
      <c r="DS116" s="1017"/>
      <c r="DT116" s="1017"/>
      <c r="DU116" s="1018"/>
      <c r="DV116" s="1020">
        <v>0.1</v>
      </c>
      <c r="DW116" s="1021"/>
      <c r="DX116" s="1021"/>
      <c r="DY116" s="1021"/>
      <c r="DZ116" s="1022"/>
    </row>
    <row r="117" spans="1:130" s="248" customFormat="1" ht="26.25" customHeight="1" x14ac:dyDescent="0.2">
      <c r="A117" s="962" t="s">
        <v>193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5246927</v>
      </c>
      <c r="AB117" s="1035"/>
      <c r="AC117" s="1035"/>
      <c r="AD117" s="1035"/>
      <c r="AE117" s="1036"/>
      <c r="AF117" s="1037">
        <v>5327642</v>
      </c>
      <c r="AG117" s="1035"/>
      <c r="AH117" s="1035"/>
      <c r="AI117" s="1035"/>
      <c r="AJ117" s="1036"/>
      <c r="AK117" s="1037">
        <v>5306898</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150</v>
      </c>
      <c r="BR117" s="978"/>
      <c r="BS117" s="978"/>
      <c r="BT117" s="978"/>
      <c r="BU117" s="978"/>
      <c r="BV117" s="978" t="s">
        <v>150</v>
      </c>
      <c r="BW117" s="978"/>
      <c r="BX117" s="978"/>
      <c r="BY117" s="978"/>
      <c r="BZ117" s="978"/>
      <c r="CA117" s="978" t="s">
        <v>150</v>
      </c>
      <c r="CB117" s="978"/>
      <c r="CC117" s="978"/>
      <c r="CD117" s="978"/>
      <c r="CE117" s="978"/>
      <c r="CF117" s="972" t="s">
        <v>150</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150</v>
      </c>
      <c r="DH117" s="1017"/>
      <c r="DI117" s="1017"/>
      <c r="DJ117" s="1017"/>
      <c r="DK117" s="1018"/>
      <c r="DL117" s="1019" t="s">
        <v>150</v>
      </c>
      <c r="DM117" s="1017"/>
      <c r="DN117" s="1017"/>
      <c r="DO117" s="1017"/>
      <c r="DP117" s="1018"/>
      <c r="DQ117" s="1019" t="s">
        <v>150</v>
      </c>
      <c r="DR117" s="1017"/>
      <c r="DS117" s="1017"/>
      <c r="DT117" s="1017"/>
      <c r="DU117" s="1018"/>
      <c r="DV117" s="1020" t="s">
        <v>150</v>
      </c>
      <c r="DW117" s="1021"/>
      <c r="DX117" s="1021"/>
      <c r="DY117" s="1021"/>
      <c r="DZ117" s="1022"/>
    </row>
    <row r="118" spans="1:130" s="248" customFormat="1" ht="26.25" customHeight="1" x14ac:dyDescent="0.2">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313</v>
      </c>
      <c r="AL118" s="943"/>
      <c r="AM118" s="943"/>
      <c r="AN118" s="943"/>
      <c r="AO118" s="944"/>
      <c r="AP118" s="1029" t="s">
        <v>431</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150</v>
      </c>
      <c r="BR118" s="1056"/>
      <c r="BS118" s="1056"/>
      <c r="BT118" s="1056"/>
      <c r="BU118" s="1056"/>
      <c r="BV118" s="1056" t="s">
        <v>150</v>
      </c>
      <c r="BW118" s="1056"/>
      <c r="BX118" s="1056"/>
      <c r="BY118" s="1056"/>
      <c r="BZ118" s="1056"/>
      <c r="CA118" s="1056" t="s">
        <v>150</v>
      </c>
      <c r="CB118" s="1056"/>
      <c r="CC118" s="1056"/>
      <c r="CD118" s="1056"/>
      <c r="CE118" s="1056"/>
      <c r="CF118" s="972" t="s">
        <v>150</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150</v>
      </c>
      <c r="DH118" s="1017"/>
      <c r="DI118" s="1017"/>
      <c r="DJ118" s="1017"/>
      <c r="DK118" s="1018"/>
      <c r="DL118" s="1019" t="s">
        <v>150</v>
      </c>
      <c r="DM118" s="1017"/>
      <c r="DN118" s="1017"/>
      <c r="DO118" s="1017"/>
      <c r="DP118" s="1018"/>
      <c r="DQ118" s="1019" t="s">
        <v>438</v>
      </c>
      <c r="DR118" s="1017"/>
      <c r="DS118" s="1017"/>
      <c r="DT118" s="1017"/>
      <c r="DU118" s="1018"/>
      <c r="DV118" s="1020" t="s">
        <v>150</v>
      </c>
      <c r="DW118" s="1021"/>
      <c r="DX118" s="1021"/>
      <c r="DY118" s="1021"/>
      <c r="DZ118" s="1022"/>
    </row>
    <row r="119" spans="1:130" s="248" customFormat="1" ht="26.25" customHeight="1" x14ac:dyDescent="0.2">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150</v>
      </c>
      <c r="AB119" s="950"/>
      <c r="AC119" s="950"/>
      <c r="AD119" s="950"/>
      <c r="AE119" s="951"/>
      <c r="AF119" s="952" t="s">
        <v>438</v>
      </c>
      <c r="AG119" s="950"/>
      <c r="AH119" s="950"/>
      <c r="AI119" s="950"/>
      <c r="AJ119" s="951"/>
      <c r="AK119" s="952" t="s">
        <v>150</v>
      </c>
      <c r="AL119" s="950"/>
      <c r="AM119" s="950"/>
      <c r="AN119" s="950"/>
      <c r="AO119" s="951"/>
      <c r="AP119" s="953" t="s">
        <v>150</v>
      </c>
      <c r="AQ119" s="954"/>
      <c r="AR119" s="954"/>
      <c r="AS119" s="954"/>
      <c r="AT119" s="955"/>
      <c r="AU119" s="960"/>
      <c r="AV119" s="961"/>
      <c r="AW119" s="961"/>
      <c r="AX119" s="961"/>
      <c r="AY119" s="961"/>
      <c r="AZ119" s="279" t="s">
        <v>193</v>
      </c>
      <c r="BA119" s="279"/>
      <c r="BB119" s="279"/>
      <c r="BC119" s="279"/>
      <c r="BD119" s="279"/>
      <c r="BE119" s="279"/>
      <c r="BF119" s="279"/>
      <c r="BG119" s="279"/>
      <c r="BH119" s="279"/>
      <c r="BI119" s="279"/>
      <c r="BJ119" s="279"/>
      <c r="BK119" s="279"/>
      <c r="BL119" s="279"/>
      <c r="BM119" s="279"/>
      <c r="BN119" s="279"/>
      <c r="BO119" s="1033" t="s">
        <v>463</v>
      </c>
      <c r="BP119" s="1064"/>
      <c r="BQ119" s="1055">
        <v>58148595</v>
      </c>
      <c r="BR119" s="1056"/>
      <c r="BS119" s="1056"/>
      <c r="BT119" s="1056"/>
      <c r="BU119" s="1056"/>
      <c r="BV119" s="1056">
        <v>57301457</v>
      </c>
      <c r="BW119" s="1056"/>
      <c r="BX119" s="1056"/>
      <c r="BY119" s="1056"/>
      <c r="BZ119" s="1056"/>
      <c r="CA119" s="1056">
        <v>57355519</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150</v>
      </c>
      <c r="DH119" s="1042"/>
      <c r="DI119" s="1042"/>
      <c r="DJ119" s="1042"/>
      <c r="DK119" s="1043"/>
      <c r="DL119" s="1041" t="s">
        <v>150</v>
      </c>
      <c r="DM119" s="1042"/>
      <c r="DN119" s="1042"/>
      <c r="DO119" s="1042"/>
      <c r="DP119" s="1043"/>
      <c r="DQ119" s="1041" t="s">
        <v>150</v>
      </c>
      <c r="DR119" s="1042"/>
      <c r="DS119" s="1042"/>
      <c r="DT119" s="1042"/>
      <c r="DU119" s="1043"/>
      <c r="DV119" s="1044" t="s">
        <v>150</v>
      </c>
      <c r="DW119" s="1045"/>
      <c r="DX119" s="1045"/>
      <c r="DY119" s="1045"/>
      <c r="DZ119" s="1046"/>
    </row>
    <row r="120" spans="1:130" s="248" customFormat="1" ht="26.25" customHeight="1" x14ac:dyDescent="0.2">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150</v>
      </c>
      <c r="AB120" s="1017"/>
      <c r="AC120" s="1017"/>
      <c r="AD120" s="1017"/>
      <c r="AE120" s="1018"/>
      <c r="AF120" s="1019" t="s">
        <v>150</v>
      </c>
      <c r="AG120" s="1017"/>
      <c r="AH120" s="1017"/>
      <c r="AI120" s="1017"/>
      <c r="AJ120" s="1018"/>
      <c r="AK120" s="1019" t="s">
        <v>150</v>
      </c>
      <c r="AL120" s="1017"/>
      <c r="AM120" s="1017"/>
      <c r="AN120" s="1017"/>
      <c r="AO120" s="1018"/>
      <c r="AP120" s="1020" t="s">
        <v>150</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11801077</v>
      </c>
      <c r="BR120" s="985"/>
      <c r="BS120" s="985"/>
      <c r="BT120" s="985"/>
      <c r="BU120" s="985"/>
      <c r="BV120" s="985">
        <v>11340979</v>
      </c>
      <c r="BW120" s="985"/>
      <c r="BX120" s="985"/>
      <c r="BY120" s="985"/>
      <c r="BZ120" s="985"/>
      <c r="CA120" s="985">
        <v>11866735</v>
      </c>
      <c r="CB120" s="985"/>
      <c r="CC120" s="985"/>
      <c r="CD120" s="985"/>
      <c r="CE120" s="985"/>
      <c r="CF120" s="999">
        <v>44.6</v>
      </c>
      <c r="CG120" s="1000"/>
      <c r="CH120" s="1000"/>
      <c r="CI120" s="1000"/>
      <c r="CJ120" s="1000"/>
      <c r="CK120" s="1065" t="s">
        <v>467</v>
      </c>
      <c r="CL120" s="1066"/>
      <c r="CM120" s="1066"/>
      <c r="CN120" s="1066"/>
      <c r="CO120" s="1067"/>
      <c r="CP120" s="1073" t="s">
        <v>412</v>
      </c>
      <c r="CQ120" s="1074"/>
      <c r="CR120" s="1074"/>
      <c r="CS120" s="1074"/>
      <c r="CT120" s="1074"/>
      <c r="CU120" s="1074"/>
      <c r="CV120" s="1074"/>
      <c r="CW120" s="1074"/>
      <c r="CX120" s="1074"/>
      <c r="CY120" s="1074"/>
      <c r="CZ120" s="1074"/>
      <c r="DA120" s="1074"/>
      <c r="DB120" s="1074"/>
      <c r="DC120" s="1074"/>
      <c r="DD120" s="1074"/>
      <c r="DE120" s="1074"/>
      <c r="DF120" s="1075"/>
      <c r="DG120" s="984" t="s">
        <v>150</v>
      </c>
      <c r="DH120" s="985"/>
      <c r="DI120" s="985"/>
      <c r="DJ120" s="985"/>
      <c r="DK120" s="985"/>
      <c r="DL120" s="985" t="s">
        <v>150</v>
      </c>
      <c r="DM120" s="985"/>
      <c r="DN120" s="985"/>
      <c r="DO120" s="985"/>
      <c r="DP120" s="985"/>
      <c r="DQ120" s="985">
        <v>7502395</v>
      </c>
      <c r="DR120" s="985"/>
      <c r="DS120" s="985"/>
      <c r="DT120" s="985"/>
      <c r="DU120" s="985"/>
      <c r="DV120" s="986">
        <v>28.2</v>
      </c>
      <c r="DW120" s="986"/>
      <c r="DX120" s="986"/>
      <c r="DY120" s="986"/>
      <c r="DZ120" s="987"/>
    </row>
    <row r="121" spans="1:130" s="248" customFormat="1" ht="26.25" customHeight="1" x14ac:dyDescent="0.2">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150</v>
      </c>
      <c r="AB121" s="1017"/>
      <c r="AC121" s="1017"/>
      <c r="AD121" s="1017"/>
      <c r="AE121" s="1018"/>
      <c r="AF121" s="1019" t="s">
        <v>150</v>
      </c>
      <c r="AG121" s="1017"/>
      <c r="AH121" s="1017"/>
      <c r="AI121" s="1017"/>
      <c r="AJ121" s="1018"/>
      <c r="AK121" s="1019" t="s">
        <v>150</v>
      </c>
      <c r="AL121" s="1017"/>
      <c r="AM121" s="1017"/>
      <c r="AN121" s="1017"/>
      <c r="AO121" s="1018"/>
      <c r="AP121" s="1020" t="s">
        <v>150</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9552323</v>
      </c>
      <c r="BR121" s="978"/>
      <c r="BS121" s="978"/>
      <c r="BT121" s="978"/>
      <c r="BU121" s="978"/>
      <c r="BV121" s="978">
        <v>9895821</v>
      </c>
      <c r="BW121" s="978"/>
      <c r="BX121" s="978"/>
      <c r="BY121" s="978"/>
      <c r="BZ121" s="978"/>
      <c r="CA121" s="978">
        <v>10378430</v>
      </c>
      <c r="CB121" s="978"/>
      <c r="CC121" s="978"/>
      <c r="CD121" s="978"/>
      <c r="CE121" s="978"/>
      <c r="CF121" s="972">
        <v>39</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t="s">
        <v>150</v>
      </c>
      <c r="DH121" s="978"/>
      <c r="DI121" s="978"/>
      <c r="DJ121" s="978"/>
      <c r="DK121" s="978"/>
      <c r="DL121" s="978" t="s">
        <v>150</v>
      </c>
      <c r="DM121" s="978"/>
      <c r="DN121" s="978"/>
      <c r="DO121" s="978"/>
      <c r="DP121" s="978"/>
      <c r="DQ121" s="978" t="s">
        <v>150</v>
      </c>
      <c r="DR121" s="978"/>
      <c r="DS121" s="978"/>
      <c r="DT121" s="978"/>
      <c r="DU121" s="978"/>
      <c r="DV121" s="979" t="s">
        <v>150</v>
      </c>
      <c r="DW121" s="979"/>
      <c r="DX121" s="979"/>
      <c r="DY121" s="979"/>
      <c r="DZ121" s="980"/>
    </row>
    <row r="122" spans="1:130" s="248" customFormat="1" ht="26.25" customHeight="1" x14ac:dyDescent="0.2">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150</v>
      </c>
      <c r="AB122" s="1017"/>
      <c r="AC122" s="1017"/>
      <c r="AD122" s="1017"/>
      <c r="AE122" s="1018"/>
      <c r="AF122" s="1019" t="s">
        <v>150</v>
      </c>
      <c r="AG122" s="1017"/>
      <c r="AH122" s="1017"/>
      <c r="AI122" s="1017"/>
      <c r="AJ122" s="1018"/>
      <c r="AK122" s="1019" t="s">
        <v>150</v>
      </c>
      <c r="AL122" s="1017"/>
      <c r="AM122" s="1017"/>
      <c r="AN122" s="1017"/>
      <c r="AO122" s="1018"/>
      <c r="AP122" s="1020" t="s">
        <v>150</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36695504</v>
      </c>
      <c r="BR122" s="1056"/>
      <c r="BS122" s="1056"/>
      <c r="BT122" s="1056"/>
      <c r="BU122" s="1056"/>
      <c r="BV122" s="1056">
        <v>35999725</v>
      </c>
      <c r="BW122" s="1056"/>
      <c r="BX122" s="1056"/>
      <c r="BY122" s="1056"/>
      <c r="BZ122" s="1056"/>
      <c r="CA122" s="1056">
        <v>35577474</v>
      </c>
      <c r="CB122" s="1056"/>
      <c r="CC122" s="1056"/>
      <c r="CD122" s="1056"/>
      <c r="CE122" s="1056"/>
      <c r="CF122" s="1076">
        <v>133.69999999999999</v>
      </c>
      <c r="CG122" s="1077"/>
      <c r="CH122" s="1077"/>
      <c r="CI122" s="1077"/>
      <c r="CJ122" s="1077"/>
      <c r="CK122" s="1068"/>
      <c r="CL122" s="1069"/>
      <c r="CM122" s="1069"/>
      <c r="CN122" s="1069"/>
      <c r="CO122" s="1070"/>
      <c r="CP122" s="1078" t="s">
        <v>411</v>
      </c>
      <c r="CQ122" s="1079"/>
      <c r="CR122" s="1079"/>
      <c r="CS122" s="1079"/>
      <c r="CT122" s="1079"/>
      <c r="CU122" s="1079"/>
      <c r="CV122" s="1079"/>
      <c r="CW122" s="1079"/>
      <c r="CX122" s="1079"/>
      <c r="CY122" s="1079"/>
      <c r="CZ122" s="1079"/>
      <c r="DA122" s="1079"/>
      <c r="DB122" s="1079"/>
      <c r="DC122" s="1079"/>
      <c r="DD122" s="1079"/>
      <c r="DE122" s="1079"/>
      <c r="DF122" s="1080"/>
      <c r="DG122" s="977" t="s">
        <v>150</v>
      </c>
      <c r="DH122" s="978"/>
      <c r="DI122" s="978"/>
      <c r="DJ122" s="978"/>
      <c r="DK122" s="978"/>
      <c r="DL122" s="978" t="s">
        <v>150</v>
      </c>
      <c r="DM122" s="978"/>
      <c r="DN122" s="978"/>
      <c r="DO122" s="978"/>
      <c r="DP122" s="978"/>
      <c r="DQ122" s="978" t="s">
        <v>150</v>
      </c>
      <c r="DR122" s="978"/>
      <c r="DS122" s="978"/>
      <c r="DT122" s="978"/>
      <c r="DU122" s="978"/>
      <c r="DV122" s="979" t="s">
        <v>150</v>
      </c>
      <c r="DW122" s="979"/>
      <c r="DX122" s="979"/>
      <c r="DY122" s="979"/>
      <c r="DZ122" s="980"/>
    </row>
    <row r="123" spans="1:130" s="248" customFormat="1" ht="26.25" customHeight="1" x14ac:dyDescent="0.2">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28500</v>
      </c>
      <c r="AB123" s="1017"/>
      <c r="AC123" s="1017"/>
      <c r="AD123" s="1017"/>
      <c r="AE123" s="1018"/>
      <c r="AF123" s="1019">
        <v>28500</v>
      </c>
      <c r="AG123" s="1017"/>
      <c r="AH123" s="1017"/>
      <c r="AI123" s="1017"/>
      <c r="AJ123" s="1018"/>
      <c r="AK123" s="1019">
        <v>28500</v>
      </c>
      <c r="AL123" s="1017"/>
      <c r="AM123" s="1017"/>
      <c r="AN123" s="1017"/>
      <c r="AO123" s="1018"/>
      <c r="AP123" s="1020">
        <v>0.1</v>
      </c>
      <c r="AQ123" s="1021"/>
      <c r="AR123" s="1021"/>
      <c r="AS123" s="1021"/>
      <c r="AT123" s="1022"/>
      <c r="AU123" s="1053"/>
      <c r="AV123" s="1054"/>
      <c r="AW123" s="1054"/>
      <c r="AX123" s="1054"/>
      <c r="AY123" s="1054"/>
      <c r="AZ123" s="279" t="s">
        <v>193</v>
      </c>
      <c r="BA123" s="279"/>
      <c r="BB123" s="279"/>
      <c r="BC123" s="279"/>
      <c r="BD123" s="279"/>
      <c r="BE123" s="279"/>
      <c r="BF123" s="279"/>
      <c r="BG123" s="279"/>
      <c r="BH123" s="279"/>
      <c r="BI123" s="279"/>
      <c r="BJ123" s="279"/>
      <c r="BK123" s="279"/>
      <c r="BL123" s="279"/>
      <c r="BM123" s="279"/>
      <c r="BN123" s="279"/>
      <c r="BO123" s="1033" t="s">
        <v>471</v>
      </c>
      <c r="BP123" s="1064"/>
      <c r="BQ123" s="1123">
        <v>58048904</v>
      </c>
      <c r="BR123" s="1124"/>
      <c r="BS123" s="1124"/>
      <c r="BT123" s="1124"/>
      <c r="BU123" s="1124"/>
      <c r="BV123" s="1124">
        <v>57236525</v>
      </c>
      <c r="BW123" s="1124"/>
      <c r="BX123" s="1124"/>
      <c r="BY123" s="1124"/>
      <c r="BZ123" s="1124"/>
      <c r="CA123" s="1124">
        <v>57822639</v>
      </c>
      <c r="CB123" s="1124"/>
      <c r="CC123" s="1124"/>
      <c r="CD123" s="1124"/>
      <c r="CE123" s="1124"/>
      <c r="CF123" s="1057"/>
      <c r="CG123" s="1058"/>
      <c r="CH123" s="1058"/>
      <c r="CI123" s="1058"/>
      <c r="CJ123" s="1059"/>
      <c r="CK123" s="1068"/>
      <c r="CL123" s="1069"/>
      <c r="CM123" s="1069"/>
      <c r="CN123" s="1069"/>
      <c r="CO123" s="1070"/>
      <c r="CP123" s="1078" t="s">
        <v>409</v>
      </c>
      <c r="CQ123" s="1079"/>
      <c r="CR123" s="1079"/>
      <c r="CS123" s="1079"/>
      <c r="CT123" s="1079"/>
      <c r="CU123" s="1079"/>
      <c r="CV123" s="1079"/>
      <c r="CW123" s="1079"/>
      <c r="CX123" s="1079"/>
      <c r="CY123" s="1079"/>
      <c r="CZ123" s="1079"/>
      <c r="DA123" s="1079"/>
      <c r="DB123" s="1079"/>
      <c r="DC123" s="1079"/>
      <c r="DD123" s="1079"/>
      <c r="DE123" s="1079"/>
      <c r="DF123" s="1080"/>
      <c r="DG123" s="1016" t="s">
        <v>150</v>
      </c>
      <c r="DH123" s="1017"/>
      <c r="DI123" s="1017"/>
      <c r="DJ123" s="1017"/>
      <c r="DK123" s="1018"/>
      <c r="DL123" s="1019" t="s">
        <v>150</v>
      </c>
      <c r="DM123" s="1017"/>
      <c r="DN123" s="1017"/>
      <c r="DO123" s="1017"/>
      <c r="DP123" s="1018"/>
      <c r="DQ123" s="1019" t="s">
        <v>150</v>
      </c>
      <c r="DR123" s="1017"/>
      <c r="DS123" s="1017"/>
      <c r="DT123" s="1017"/>
      <c r="DU123" s="1018"/>
      <c r="DV123" s="1020" t="s">
        <v>150</v>
      </c>
      <c r="DW123" s="1021"/>
      <c r="DX123" s="1021"/>
      <c r="DY123" s="1021"/>
      <c r="DZ123" s="1022"/>
    </row>
    <row r="124" spans="1:130" s="248" customFormat="1" ht="26.25" customHeight="1" thickBot="1" x14ac:dyDescent="0.25">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150</v>
      </c>
      <c r="AB124" s="1017"/>
      <c r="AC124" s="1017"/>
      <c r="AD124" s="1017"/>
      <c r="AE124" s="1018"/>
      <c r="AF124" s="1019" t="s">
        <v>150</v>
      </c>
      <c r="AG124" s="1017"/>
      <c r="AH124" s="1017"/>
      <c r="AI124" s="1017"/>
      <c r="AJ124" s="1018"/>
      <c r="AK124" s="1019" t="s">
        <v>150</v>
      </c>
      <c r="AL124" s="1017"/>
      <c r="AM124" s="1017"/>
      <c r="AN124" s="1017"/>
      <c r="AO124" s="1018"/>
      <c r="AP124" s="1020" t="s">
        <v>150</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0.3</v>
      </c>
      <c r="BR124" s="1086"/>
      <c r="BS124" s="1086"/>
      <c r="BT124" s="1086"/>
      <c r="BU124" s="1086"/>
      <c r="BV124" s="1086">
        <v>0.2</v>
      </c>
      <c r="BW124" s="1086"/>
      <c r="BX124" s="1086"/>
      <c r="BY124" s="1086"/>
      <c r="BZ124" s="1086"/>
      <c r="CA124" s="1086" t="s">
        <v>150</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v>8010313</v>
      </c>
      <c r="DH124" s="1042"/>
      <c r="DI124" s="1042"/>
      <c r="DJ124" s="1042"/>
      <c r="DK124" s="1043"/>
      <c r="DL124" s="1041">
        <v>7776520</v>
      </c>
      <c r="DM124" s="1042"/>
      <c r="DN124" s="1042"/>
      <c r="DO124" s="1042"/>
      <c r="DP124" s="1043"/>
      <c r="DQ124" s="1041" t="s">
        <v>150</v>
      </c>
      <c r="DR124" s="1042"/>
      <c r="DS124" s="1042"/>
      <c r="DT124" s="1042"/>
      <c r="DU124" s="1043"/>
      <c r="DV124" s="1044" t="s">
        <v>150</v>
      </c>
      <c r="DW124" s="1045"/>
      <c r="DX124" s="1045"/>
      <c r="DY124" s="1045"/>
      <c r="DZ124" s="1046"/>
    </row>
    <row r="125" spans="1:130" s="248" customFormat="1" ht="26.25" customHeight="1" x14ac:dyDescent="0.2">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150</v>
      </c>
      <c r="AB125" s="1017"/>
      <c r="AC125" s="1017"/>
      <c r="AD125" s="1017"/>
      <c r="AE125" s="1018"/>
      <c r="AF125" s="1019" t="s">
        <v>150</v>
      </c>
      <c r="AG125" s="1017"/>
      <c r="AH125" s="1017"/>
      <c r="AI125" s="1017"/>
      <c r="AJ125" s="1018"/>
      <c r="AK125" s="1019" t="s">
        <v>150</v>
      </c>
      <c r="AL125" s="1017"/>
      <c r="AM125" s="1017"/>
      <c r="AN125" s="1017"/>
      <c r="AO125" s="1018"/>
      <c r="AP125" s="1020" t="s">
        <v>150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474</v>
      </c>
      <c r="CL125" s="1066"/>
      <c r="CM125" s="1066"/>
      <c r="CN125" s="1066"/>
      <c r="CO125" s="1067"/>
      <c r="CP125" s="998" t="s">
        <v>475</v>
      </c>
      <c r="CQ125" s="947"/>
      <c r="CR125" s="947"/>
      <c r="CS125" s="947"/>
      <c r="CT125" s="947"/>
      <c r="CU125" s="947"/>
      <c r="CV125" s="947"/>
      <c r="CW125" s="947"/>
      <c r="CX125" s="947"/>
      <c r="CY125" s="947"/>
      <c r="CZ125" s="947"/>
      <c r="DA125" s="947"/>
      <c r="DB125" s="947"/>
      <c r="DC125" s="947"/>
      <c r="DD125" s="947"/>
      <c r="DE125" s="947"/>
      <c r="DF125" s="948"/>
      <c r="DG125" s="984" t="s">
        <v>150</v>
      </c>
      <c r="DH125" s="985"/>
      <c r="DI125" s="985"/>
      <c r="DJ125" s="985"/>
      <c r="DK125" s="985"/>
      <c r="DL125" s="985" t="s">
        <v>150</v>
      </c>
      <c r="DM125" s="985"/>
      <c r="DN125" s="985"/>
      <c r="DO125" s="985"/>
      <c r="DP125" s="985"/>
      <c r="DQ125" s="985" t="s">
        <v>150</v>
      </c>
      <c r="DR125" s="985"/>
      <c r="DS125" s="985"/>
      <c r="DT125" s="985"/>
      <c r="DU125" s="985"/>
      <c r="DV125" s="986" t="s">
        <v>150</v>
      </c>
      <c r="DW125" s="986"/>
      <c r="DX125" s="986"/>
      <c r="DY125" s="986"/>
      <c r="DZ125" s="987"/>
    </row>
    <row r="126" spans="1:130" s="248" customFormat="1" ht="26.25" customHeight="1" thickBot="1" x14ac:dyDescent="0.25">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124569</v>
      </c>
      <c r="AB126" s="1017"/>
      <c r="AC126" s="1017"/>
      <c r="AD126" s="1017"/>
      <c r="AE126" s="1018"/>
      <c r="AF126" s="1019" t="s">
        <v>150</v>
      </c>
      <c r="AG126" s="1017"/>
      <c r="AH126" s="1017"/>
      <c r="AI126" s="1017"/>
      <c r="AJ126" s="1018"/>
      <c r="AK126" s="1019" t="s">
        <v>150</v>
      </c>
      <c r="AL126" s="1017"/>
      <c r="AM126" s="1017"/>
      <c r="AN126" s="1017"/>
      <c r="AO126" s="1018"/>
      <c r="AP126" s="1020" t="s">
        <v>150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476</v>
      </c>
      <c r="CQ126" s="1008"/>
      <c r="CR126" s="1008"/>
      <c r="CS126" s="1008"/>
      <c r="CT126" s="1008"/>
      <c r="CU126" s="1008"/>
      <c r="CV126" s="1008"/>
      <c r="CW126" s="1008"/>
      <c r="CX126" s="1008"/>
      <c r="CY126" s="1008"/>
      <c r="CZ126" s="1008"/>
      <c r="DA126" s="1008"/>
      <c r="DB126" s="1008"/>
      <c r="DC126" s="1008"/>
      <c r="DD126" s="1008"/>
      <c r="DE126" s="1008"/>
      <c r="DF126" s="1009"/>
      <c r="DG126" s="977" t="s">
        <v>150</v>
      </c>
      <c r="DH126" s="978"/>
      <c r="DI126" s="978"/>
      <c r="DJ126" s="978"/>
      <c r="DK126" s="978"/>
      <c r="DL126" s="978" t="s">
        <v>150</v>
      </c>
      <c r="DM126" s="978"/>
      <c r="DN126" s="978"/>
      <c r="DO126" s="978"/>
      <c r="DP126" s="978"/>
      <c r="DQ126" s="978" t="s">
        <v>150</v>
      </c>
      <c r="DR126" s="978"/>
      <c r="DS126" s="978"/>
      <c r="DT126" s="978"/>
      <c r="DU126" s="978"/>
      <c r="DV126" s="979" t="s">
        <v>150</v>
      </c>
      <c r="DW126" s="979"/>
      <c r="DX126" s="979"/>
      <c r="DY126" s="979"/>
      <c r="DZ126" s="980"/>
    </row>
    <row r="127" spans="1:130" s="248" customFormat="1" ht="26.25" customHeight="1" x14ac:dyDescent="0.2">
      <c r="A127" s="1118"/>
      <c r="B127" s="1006"/>
      <c r="C127" s="1060" t="s">
        <v>477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150</v>
      </c>
      <c r="AB127" s="1017"/>
      <c r="AC127" s="1017"/>
      <c r="AD127" s="1017"/>
      <c r="AE127" s="1018"/>
      <c r="AF127" s="1019" t="s">
        <v>150</v>
      </c>
      <c r="AG127" s="1017"/>
      <c r="AH127" s="1017"/>
      <c r="AI127" s="1017"/>
      <c r="AJ127" s="1018"/>
      <c r="AK127" s="1019" t="s">
        <v>150</v>
      </c>
      <c r="AL127" s="1017"/>
      <c r="AM127" s="1017"/>
      <c r="AN127" s="1017"/>
      <c r="AO127" s="1018"/>
      <c r="AP127" s="1020" t="s">
        <v>150</v>
      </c>
      <c r="AQ127" s="1021"/>
      <c r="AR127" s="1021"/>
      <c r="AS127" s="1021"/>
      <c r="AT127" s="1022"/>
      <c r="AU127" s="284"/>
      <c r="AV127" s="284"/>
      <c r="AW127" s="284"/>
      <c r="AX127" s="1090" t="s">
        <v>478</v>
      </c>
      <c r="AY127" s="1091"/>
      <c r="AZ127" s="1091"/>
      <c r="BA127" s="1091"/>
      <c r="BB127" s="1091"/>
      <c r="BC127" s="1091"/>
      <c r="BD127" s="1091"/>
      <c r="BE127" s="1092"/>
      <c r="BF127" s="1093" t="s">
        <v>479</v>
      </c>
      <c r="BG127" s="1091"/>
      <c r="BH127" s="1091"/>
      <c r="BI127" s="1091"/>
      <c r="BJ127" s="1091"/>
      <c r="BK127" s="1091"/>
      <c r="BL127" s="1092"/>
      <c r="BM127" s="1093" t="s">
        <v>480</v>
      </c>
      <c r="BN127" s="1091"/>
      <c r="BO127" s="1091"/>
      <c r="BP127" s="1091"/>
      <c r="BQ127" s="1091"/>
      <c r="BR127" s="1091"/>
      <c r="BS127" s="1092"/>
      <c r="BT127" s="1093" t="s">
        <v>481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482</v>
      </c>
      <c r="CQ127" s="1008"/>
      <c r="CR127" s="1008"/>
      <c r="CS127" s="1008"/>
      <c r="CT127" s="1008"/>
      <c r="CU127" s="1008"/>
      <c r="CV127" s="1008"/>
      <c r="CW127" s="1008"/>
      <c r="CX127" s="1008"/>
      <c r="CY127" s="1008"/>
      <c r="CZ127" s="1008"/>
      <c r="DA127" s="1008"/>
      <c r="DB127" s="1008"/>
      <c r="DC127" s="1008"/>
      <c r="DD127" s="1008"/>
      <c r="DE127" s="1008"/>
      <c r="DF127" s="1009"/>
      <c r="DG127" s="977" t="s">
        <v>150</v>
      </c>
      <c r="DH127" s="978"/>
      <c r="DI127" s="978"/>
      <c r="DJ127" s="978"/>
      <c r="DK127" s="978"/>
      <c r="DL127" s="978" t="s">
        <v>150</v>
      </c>
      <c r="DM127" s="978"/>
      <c r="DN127" s="978"/>
      <c r="DO127" s="978"/>
      <c r="DP127" s="978"/>
      <c r="DQ127" s="978" t="s">
        <v>150</v>
      </c>
      <c r="DR127" s="978"/>
      <c r="DS127" s="978"/>
      <c r="DT127" s="978"/>
      <c r="DU127" s="978"/>
      <c r="DV127" s="979" t="s">
        <v>150</v>
      </c>
      <c r="DW127" s="979"/>
      <c r="DX127" s="979"/>
      <c r="DY127" s="979"/>
      <c r="DZ127" s="980"/>
    </row>
    <row r="128" spans="1:130" s="248" customFormat="1" ht="26.25" customHeight="1" thickBot="1" x14ac:dyDescent="0.25">
      <c r="A128" s="1101" t="s">
        <v>483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484</v>
      </c>
      <c r="X128" s="1103"/>
      <c r="Y128" s="1103"/>
      <c r="Z128" s="1104"/>
      <c r="AA128" s="1105">
        <v>1303645</v>
      </c>
      <c r="AB128" s="1106"/>
      <c r="AC128" s="1106"/>
      <c r="AD128" s="1106"/>
      <c r="AE128" s="1107"/>
      <c r="AF128" s="1108">
        <v>1628487</v>
      </c>
      <c r="AG128" s="1106"/>
      <c r="AH128" s="1106"/>
      <c r="AI128" s="1106"/>
      <c r="AJ128" s="1107"/>
      <c r="AK128" s="1108">
        <v>1516989</v>
      </c>
      <c r="AL128" s="1106"/>
      <c r="AM128" s="1106"/>
      <c r="AN128" s="1106"/>
      <c r="AO128" s="1107"/>
      <c r="AP128" s="1109"/>
      <c r="AQ128" s="1110"/>
      <c r="AR128" s="1110"/>
      <c r="AS128" s="1110"/>
      <c r="AT128" s="1111"/>
      <c r="AU128" s="284"/>
      <c r="AV128" s="284"/>
      <c r="AW128" s="284"/>
      <c r="AX128" s="946" t="s">
        <v>485</v>
      </c>
      <c r="AY128" s="947"/>
      <c r="AZ128" s="947"/>
      <c r="BA128" s="947"/>
      <c r="BB128" s="947"/>
      <c r="BC128" s="947"/>
      <c r="BD128" s="947"/>
      <c r="BE128" s="948"/>
      <c r="BF128" s="1112" t="s">
        <v>150</v>
      </c>
      <c r="BG128" s="1113"/>
      <c r="BH128" s="1113"/>
      <c r="BI128" s="1113"/>
      <c r="BJ128" s="1113"/>
      <c r="BK128" s="1113"/>
      <c r="BL128" s="1114"/>
      <c r="BM128" s="1112">
        <v>11.81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486</v>
      </c>
      <c r="CQ128" s="1095"/>
      <c r="CR128" s="1095"/>
      <c r="CS128" s="1095"/>
      <c r="CT128" s="1095"/>
      <c r="CU128" s="1095"/>
      <c r="CV128" s="1095"/>
      <c r="CW128" s="1095"/>
      <c r="CX128" s="1095"/>
      <c r="CY128" s="1095"/>
      <c r="CZ128" s="1095"/>
      <c r="DA128" s="1095"/>
      <c r="DB128" s="1095"/>
      <c r="DC128" s="1095"/>
      <c r="DD128" s="1095"/>
      <c r="DE128" s="1095"/>
      <c r="DF128" s="1096"/>
      <c r="DG128" s="1097" t="s">
        <v>150</v>
      </c>
      <c r="DH128" s="1098"/>
      <c r="DI128" s="1098"/>
      <c r="DJ128" s="1098"/>
      <c r="DK128" s="1098"/>
      <c r="DL128" s="1098" t="s">
        <v>150</v>
      </c>
      <c r="DM128" s="1098"/>
      <c r="DN128" s="1098"/>
      <c r="DO128" s="1098"/>
      <c r="DP128" s="1098"/>
      <c r="DQ128" s="1098" t="s">
        <v>150</v>
      </c>
      <c r="DR128" s="1098"/>
      <c r="DS128" s="1098"/>
      <c r="DT128" s="1098"/>
      <c r="DU128" s="1098"/>
      <c r="DV128" s="1099" t="s">
        <v>150</v>
      </c>
      <c r="DW128" s="1099"/>
      <c r="DX128" s="1099"/>
      <c r="DY128" s="1099"/>
      <c r="DZ128" s="1100"/>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487</v>
      </c>
      <c r="X129" s="1132"/>
      <c r="Y129" s="1132"/>
      <c r="Z129" s="1133"/>
      <c r="AA129" s="1016">
        <v>29046211</v>
      </c>
      <c r="AB129" s="1017"/>
      <c r="AC129" s="1017"/>
      <c r="AD129" s="1017"/>
      <c r="AE129" s="1018"/>
      <c r="AF129" s="1019">
        <v>28964861</v>
      </c>
      <c r="AG129" s="1017"/>
      <c r="AH129" s="1017"/>
      <c r="AI129" s="1017"/>
      <c r="AJ129" s="1018"/>
      <c r="AK129" s="1019">
        <v>29864604</v>
      </c>
      <c r="AL129" s="1017"/>
      <c r="AM129" s="1017"/>
      <c r="AN129" s="1017"/>
      <c r="AO129" s="1018"/>
      <c r="AP129" s="1134"/>
      <c r="AQ129" s="1135"/>
      <c r="AR129" s="1135"/>
      <c r="AS129" s="1135"/>
      <c r="AT129" s="1136"/>
      <c r="AU129" s="286"/>
      <c r="AV129" s="286"/>
      <c r="AW129" s="286"/>
      <c r="AX129" s="1125" t="s">
        <v>488</v>
      </c>
      <c r="AY129" s="1008"/>
      <c r="AZ129" s="1008"/>
      <c r="BA129" s="1008"/>
      <c r="BB129" s="1008"/>
      <c r="BC129" s="1008"/>
      <c r="BD129" s="1008"/>
      <c r="BE129" s="1009"/>
      <c r="BF129" s="1126" t="s">
        <v>150</v>
      </c>
      <c r="BG129" s="1127"/>
      <c r="BH129" s="1127"/>
      <c r="BI129" s="1127"/>
      <c r="BJ129" s="1127"/>
      <c r="BK129" s="1127"/>
      <c r="BL129" s="1128"/>
      <c r="BM129" s="1126">
        <v>16.809999999999999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489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490</v>
      </c>
      <c r="X130" s="1132"/>
      <c r="Y130" s="1132"/>
      <c r="Z130" s="1133"/>
      <c r="AA130" s="1016">
        <v>3155576</v>
      </c>
      <c r="AB130" s="1017"/>
      <c r="AC130" s="1017"/>
      <c r="AD130" s="1017"/>
      <c r="AE130" s="1018"/>
      <c r="AF130" s="1019">
        <v>3174876</v>
      </c>
      <c r="AG130" s="1017"/>
      <c r="AH130" s="1017"/>
      <c r="AI130" s="1017"/>
      <c r="AJ130" s="1018"/>
      <c r="AK130" s="1019">
        <v>3256217</v>
      </c>
      <c r="AL130" s="1017"/>
      <c r="AM130" s="1017"/>
      <c r="AN130" s="1017"/>
      <c r="AO130" s="1018"/>
      <c r="AP130" s="1134"/>
      <c r="AQ130" s="1135"/>
      <c r="AR130" s="1135"/>
      <c r="AS130" s="1135"/>
      <c r="AT130" s="1136"/>
      <c r="AU130" s="286"/>
      <c r="AV130" s="286"/>
      <c r="AW130" s="286"/>
      <c r="AX130" s="1125" t="s">
        <v>491</v>
      </c>
      <c r="AY130" s="1008"/>
      <c r="AZ130" s="1008"/>
      <c r="BA130" s="1008"/>
      <c r="BB130" s="1008"/>
      <c r="BC130" s="1008"/>
      <c r="BD130" s="1008"/>
      <c r="BE130" s="1009"/>
      <c r="BF130" s="1162">
        <v>2.2999999999999998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492</v>
      </c>
      <c r="X131" s="1170"/>
      <c r="Y131" s="1170"/>
      <c r="Z131" s="1171"/>
      <c r="AA131" s="1063">
        <v>25890635</v>
      </c>
      <c r="AB131" s="1042"/>
      <c r="AC131" s="1042"/>
      <c r="AD131" s="1042"/>
      <c r="AE131" s="1043"/>
      <c r="AF131" s="1041">
        <v>25789985</v>
      </c>
      <c r="AG131" s="1042"/>
      <c r="AH131" s="1042"/>
      <c r="AI131" s="1042"/>
      <c r="AJ131" s="1043"/>
      <c r="AK131" s="1041">
        <v>26608387</v>
      </c>
      <c r="AL131" s="1042"/>
      <c r="AM131" s="1042"/>
      <c r="AN131" s="1042"/>
      <c r="AO131" s="1043"/>
      <c r="AP131" s="1172"/>
      <c r="AQ131" s="1173"/>
      <c r="AR131" s="1173"/>
      <c r="AS131" s="1173"/>
      <c r="AT131" s="1174"/>
      <c r="AU131" s="286"/>
      <c r="AV131" s="286"/>
      <c r="AW131" s="286"/>
      <c r="AX131" s="1144" t="s">
        <v>493</v>
      </c>
      <c r="AY131" s="1095"/>
      <c r="AZ131" s="1095"/>
      <c r="BA131" s="1095"/>
      <c r="BB131" s="1095"/>
      <c r="BC131" s="1095"/>
      <c r="BD131" s="1095"/>
      <c r="BE131" s="1096"/>
      <c r="BF131" s="1145" t="s">
        <v>150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495</v>
      </c>
      <c r="W132" s="1155"/>
      <c r="X132" s="1155"/>
      <c r="Y132" s="1155"/>
      <c r="Z132" s="1156"/>
      <c r="AA132" s="1157">
        <v>3.042436001</v>
      </c>
      <c r="AB132" s="1158"/>
      <c r="AC132" s="1158"/>
      <c r="AD132" s="1158"/>
      <c r="AE132" s="1159"/>
      <c r="AF132" s="1160">
        <v>2.0328782670000001</v>
      </c>
      <c r="AG132" s="1158"/>
      <c r="AH132" s="1158"/>
      <c r="AI132" s="1158"/>
      <c r="AJ132" s="1159"/>
      <c r="AK132" s="1160">
        <v>2.0057302670000001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496</v>
      </c>
      <c r="W133" s="1138"/>
      <c r="X133" s="1138"/>
      <c r="Y133" s="1138"/>
      <c r="Z133" s="1139"/>
      <c r="AA133" s="1140">
        <v>3.4</v>
      </c>
      <c r="AB133" s="1141"/>
      <c r="AC133" s="1141"/>
      <c r="AD133" s="1141"/>
      <c r="AE133" s="1142"/>
      <c r="AF133" s="1140">
        <v>2.7</v>
      </c>
      <c r="AG133" s="1141"/>
      <c r="AH133" s="1141"/>
      <c r="AI133" s="1141"/>
      <c r="AJ133" s="1142"/>
      <c r="AK133" s="1140">
        <v>2.2999999999999998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WDda3t3rtbydTEIv39G7IGNL21oHV7T1VGQZ/ncbfvhP9JtCbmndnG7uIe/g6XRGHfmtOV8lXo5mVhmftfb+A==" saltValue="ihWX/HC/7VUgknhnCTF9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gYtJNzMtBJDf7DFDJGsyJLZVh1/Gev7BIjO+kiS1Sp2AlQOJQOQRguFwZmlqP4Vil5/gVWQxFWMF5UfoW3U6g==" saltValue="+aYhhb8i3qCx36pse+5F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k16rK6OL9vXJUPTVDeUtxA+k8F5CZ/2Ps17NANGwvmA2VwIhFByesjcyXBNARTBGOnEnbQO7Ehu4JtY/RbLyA==" saltValue="UcDf90SChUfin9/bY1by8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500</v>
      </c>
      <c r="AP7" s="305"/>
      <c r="AQ7" s="306" t="s">
        <v>501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502</v>
      </c>
      <c r="AQ8" s="312" t="s">
        <v>503</v>
      </c>
      <c r="AR8" s="313" t="s">
        <v>504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505</v>
      </c>
      <c r="AL9" s="1178"/>
      <c r="AM9" s="1178"/>
      <c r="AN9" s="1179"/>
      <c r="AO9" s="314">
        <v>8430193</v>
      </c>
      <c r="AP9" s="314">
        <v>55617</v>
      </c>
      <c r="AQ9" s="315">
        <v>60699</v>
      </c>
      <c r="AR9" s="316">
        <v>-8.4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506</v>
      </c>
      <c r="AL10" s="1178"/>
      <c r="AM10" s="1178"/>
      <c r="AN10" s="1179"/>
      <c r="AO10" s="317">
        <v>26951</v>
      </c>
      <c r="AP10" s="317">
        <v>178</v>
      </c>
      <c r="AQ10" s="318">
        <v>1313</v>
      </c>
      <c r="AR10" s="319">
        <v>-86.4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507</v>
      </c>
      <c r="AL11" s="1178"/>
      <c r="AM11" s="1178"/>
      <c r="AN11" s="1179"/>
      <c r="AO11" s="317">
        <v>236554</v>
      </c>
      <c r="AP11" s="317">
        <v>1561</v>
      </c>
      <c r="AQ11" s="318">
        <v>1158</v>
      </c>
      <c r="AR11" s="319">
        <v>34.799999999999997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509</v>
      </c>
      <c r="AP12" s="317" t="s">
        <v>509</v>
      </c>
      <c r="AQ12" s="318" t="s">
        <v>509</v>
      </c>
      <c r="AR12" s="319" t="s">
        <v>509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510</v>
      </c>
      <c r="AL13" s="1178"/>
      <c r="AM13" s="1178"/>
      <c r="AN13" s="1179"/>
      <c r="AO13" s="317">
        <v>385691</v>
      </c>
      <c r="AP13" s="317">
        <v>2545</v>
      </c>
      <c r="AQ13" s="318">
        <v>2240</v>
      </c>
      <c r="AR13" s="319">
        <v>13.6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511</v>
      </c>
      <c r="AL14" s="1178"/>
      <c r="AM14" s="1178"/>
      <c r="AN14" s="1179"/>
      <c r="AO14" s="317">
        <v>99109</v>
      </c>
      <c r="AP14" s="317">
        <v>654</v>
      </c>
      <c r="AQ14" s="318">
        <v>1314</v>
      </c>
      <c r="AR14" s="319">
        <v>-50.2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512</v>
      </c>
      <c r="AL15" s="1184"/>
      <c r="AM15" s="1184"/>
      <c r="AN15" s="1185"/>
      <c r="AO15" s="317">
        <v>-386618</v>
      </c>
      <c r="AP15" s="317">
        <v>-2551</v>
      </c>
      <c r="AQ15" s="318">
        <v>-3730</v>
      </c>
      <c r="AR15" s="319">
        <v>-31.6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193</v>
      </c>
      <c r="AL16" s="1184"/>
      <c r="AM16" s="1184"/>
      <c r="AN16" s="1185"/>
      <c r="AO16" s="317">
        <v>8791880</v>
      </c>
      <c r="AP16" s="317">
        <v>58003</v>
      </c>
      <c r="AQ16" s="318">
        <v>62995</v>
      </c>
      <c r="AR16" s="319">
        <v>-7.9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517</v>
      </c>
      <c r="AL21" s="1187"/>
      <c r="AM21" s="1187"/>
      <c r="AN21" s="1188"/>
      <c r="AO21" s="330">
        <v>4.93</v>
      </c>
      <c r="AP21" s="331">
        <v>6.04</v>
      </c>
      <c r="AQ21" s="332">
        <v>-1.1100000000000001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518</v>
      </c>
      <c r="AL22" s="1187"/>
      <c r="AM22" s="1187"/>
      <c r="AN22" s="1188"/>
      <c r="AO22" s="335">
        <v>100.4</v>
      </c>
      <c r="AP22" s="336">
        <v>99.9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500</v>
      </c>
      <c r="AP30" s="305"/>
      <c r="AQ30" s="306" t="s">
        <v>501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522</v>
      </c>
      <c r="AL32" s="1181"/>
      <c r="AM32" s="1181"/>
      <c r="AN32" s="1182"/>
      <c r="AO32" s="345">
        <v>3999529</v>
      </c>
      <c r="AP32" s="345">
        <v>26386</v>
      </c>
      <c r="AQ32" s="346">
        <v>26503</v>
      </c>
      <c r="AR32" s="347">
        <v>-0.4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523</v>
      </c>
      <c r="AL33" s="1181"/>
      <c r="AM33" s="1181"/>
      <c r="AN33" s="1182"/>
      <c r="AO33" s="345" t="s">
        <v>509</v>
      </c>
      <c r="AP33" s="345" t="s">
        <v>509</v>
      </c>
      <c r="AQ33" s="346" t="s">
        <v>509</v>
      </c>
      <c r="AR33" s="347" t="s">
        <v>509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524</v>
      </c>
      <c r="AL34" s="1181"/>
      <c r="AM34" s="1181"/>
      <c r="AN34" s="1182"/>
      <c r="AO34" s="345" t="s">
        <v>509</v>
      </c>
      <c r="AP34" s="345" t="s">
        <v>509</v>
      </c>
      <c r="AQ34" s="346">
        <v>25</v>
      </c>
      <c r="AR34" s="347" t="s">
        <v>509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525</v>
      </c>
      <c r="AL35" s="1181"/>
      <c r="AM35" s="1181"/>
      <c r="AN35" s="1182"/>
      <c r="AO35" s="345">
        <v>1255824</v>
      </c>
      <c r="AP35" s="345">
        <v>8285</v>
      </c>
      <c r="AQ35" s="346">
        <v>5830</v>
      </c>
      <c r="AR35" s="347">
        <v>42.1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526</v>
      </c>
      <c r="AL36" s="1181"/>
      <c r="AM36" s="1181"/>
      <c r="AN36" s="1182"/>
      <c r="AO36" s="345">
        <v>22560</v>
      </c>
      <c r="AP36" s="345">
        <v>149</v>
      </c>
      <c r="AQ36" s="346">
        <v>589</v>
      </c>
      <c r="AR36" s="347">
        <v>-74.7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527</v>
      </c>
      <c r="AL37" s="1181"/>
      <c r="AM37" s="1181"/>
      <c r="AN37" s="1182"/>
      <c r="AO37" s="345">
        <v>28500</v>
      </c>
      <c r="AP37" s="345">
        <v>188</v>
      </c>
      <c r="AQ37" s="346">
        <v>1271</v>
      </c>
      <c r="AR37" s="347">
        <v>-85.2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528</v>
      </c>
      <c r="AL38" s="1190"/>
      <c r="AM38" s="1190"/>
      <c r="AN38" s="1191"/>
      <c r="AO38" s="348">
        <v>485</v>
      </c>
      <c r="AP38" s="348">
        <v>3</v>
      </c>
      <c r="AQ38" s="349">
        <v>0</v>
      </c>
      <c r="AR38" s="337">
        <v>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529</v>
      </c>
      <c r="AL39" s="1190"/>
      <c r="AM39" s="1190"/>
      <c r="AN39" s="1191"/>
      <c r="AO39" s="345">
        <v>-1516989</v>
      </c>
      <c r="AP39" s="345">
        <v>-10008</v>
      </c>
      <c r="AQ39" s="346">
        <v>-7632</v>
      </c>
      <c r="AR39" s="347">
        <v>31.1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530</v>
      </c>
      <c r="AL40" s="1181"/>
      <c r="AM40" s="1181"/>
      <c r="AN40" s="1182"/>
      <c r="AO40" s="345">
        <v>-3256217</v>
      </c>
      <c r="AP40" s="345">
        <v>-21483</v>
      </c>
      <c r="AQ40" s="346">
        <v>-20405</v>
      </c>
      <c r="AR40" s="347">
        <v>5.3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305</v>
      </c>
      <c r="AL41" s="1193"/>
      <c r="AM41" s="1193"/>
      <c r="AN41" s="1194"/>
      <c r="AO41" s="345">
        <v>533692</v>
      </c>
      <c r="AP41" s="345">
        <v>3521</v>
      </c>
      <c r="AQ41" s="346">
        <v>6181</v>
      </c>
      <c r="AR41" s="347">
        <v>-43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500</v>
      </c>
      <c r="AN49" s="1197" t="s">
        <v>534</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535</v>
      </c>
      <c r="AO50" s="362" t="s">
        <v>536</v>
      </c>
      <c r="AP50" s="363" t="s">
        <v>537</v>
      </c>
      <c r="AQ50" s="364" t="s">
        <v>538</v>
      </c>
      <c r="AR50" s="365" t="s">
        <v>539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4310073</v>
      </c>
      <c r="AN51" s="367">
        <v>28593</v>
      </c>
      <c r="AO51" s="368">
        <v>5.4</v>
      </c>
      <c r="AP51" s="369">
        <v>40879</v>
      </c>
      <c r="AQ51" s="370">
        <v>-7.7</v>
      </c>
      <c r="AR51" s="371">
        <v>13.1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2968759</v>
      </c>
      <c r="AN52" s="375">
        <v>19695</v>
      </c>
      <c r="AO52" s="376">
        <v>-13.1</v>
      </c>
      <c r="AP52" s="377">
        <v>24087</v>
      </c>
      <c r="AQ52" s="378">
        <v>-7.9</v>
      </c>
      <c r="AR52" s="379">
        <v>-5.2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3524873</v>
      </c>
      <c r="AN53" s="367">
        <v>23341</v>
      </c>
      <c r="AO53" s="368">
        <v>-18.399999999999999</v>
      </c>
      <c r="AP53" s="369">
        <v>42651</v>
      </c>
      <c r="AQ53" s="370">
        <v>4.3</v>
      </c>
      <c r="AR53" s="371">
        <v>-22.7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2002408</v>
      </c>
      <c r="AN54" s="375">
        <v>13259</v>
      </c>
      <c r="AO54" s="376">
        <v>-32.700000000000003</v>
      </c>
      <c r="AP54" s="377">
        <v>22675</v>
      </c>
      <c r="AQ54" s="378">
        <v>-5.9</v>
      </c>
      <c r="AR54" s="379">
        <v>-26.8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4785871</v>
      </c>
      <c r="AN55" s="367">
        <v>31739</v>
      </c>
      <c r="AO55" s="368">
        <v>36</v>
      </c>
      <c r="AP55" s="369">
        <v>43226</v>
      </c>
      <c r="AQ55" s="370">
        <v>1.3</v>
      </c>
      <c r="AR55" s="371">
        <v>34.700000000000003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3266518</v>
      </c>
      <c r="AN56" s="375">
        <v>21663</v>
      </c>
      <c r="AO56" s="376">
        <v>63.4</v>
      </c>
      <c r="AP56" s="377">
        <v>22622</v>
      </c>
      <c r="AQ56" s="378">
        <v>-0.2</v>
      </c>
      <c r="AR56" s="379">
        <v>63.6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3590693</v>
      </c>
      <c r="AN57" s="367">
        <v>23739</v>
      </c>
      <c r="AO57" s="368">
        <v>-25.2</v>
      </c>
      <c r="AP57" s="369">
        <v>42836</v>
      </c>
      <c r="AQ57" s="370">
        <v>-0.9</v>
      </c>
      <c r="AR57" s="371">
        <v>-24.3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1956347</v>
      </c>
      <c r="AN58" s="375">
        <v>12934</v>
      </c>
      <c r="AO58" s="376">
        <v>-40.299999999999997</v>
      </c>
      <c r="AP58" s="377">
        <v>22936</v>
      </c>
      <c r="AQ58" s="378">
        <v>1.4</v>
      </c>
      <c r="AR58" s="379">
        <v>-41.7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5032220</v>
      </c>
      <c r="AN59" s="367">
        <v>33200</v>
      </c>
      <c r="AO59" s="368">
        <v>39.9</v>
      </c>
      <c r="AP59" s="369">
        <v>39221</v>
      </c>
      <c r="AQ59" s="370">
        <v>-8.4</v>
      </c>
      <c r="AR59" s="371">
        <v>48.3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2908167</v>
      </c>
      <c r="AN60" s="375">
        <v>19186</v>
      </c>
      <c r="AO60" s="376">
        <v>48.3</v>
      </c>
      <c r="AP60" s="377">
        <v>24821</v>
      </c>
      <c r="AQ60" s="378">
        <v>8.1999999999999993</v>
      </c>
      <c r="AR60" s="379">
        <v>40.1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4248746</v>
      </c>
      <c r="AN61" s="382">
        <v>28122</v>
      </c>
      <c r="AO61" s="383">
        <v>7.5</v>
      </c>
      <c r="AP61" s="384">
        <v>41763</v>
      </c>
      <c r="AQ61" s="385">
        <v>-2.2999999999999998</v>
      </c>
      <c r="AR61" s="371">
        <v>9.8000000000000007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2620440</v>
      </c>
      <c r="AN62" s="375">
        <v>17347</v>
      </c>
      <c r="AO62" s="376">
        <v>5.0999999999999996</v>
      </c>
      <c r="AP62" s="377">
        <v>23428</v>
      </c>
      <c r="AQ62" s="378">
        <v>-0.9</v>
      </c>
      <c r="AR62" s="379">
        <v>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aZBgCI2N5h7w3/201cjfxFA9LxEJ4LD0q6xq/XTkZDMXXv3siPW3PgWTZN7voj36I6HbVOlXqPVmIYJHH+jig==" saltValue="Z+BkhTK+/xDdXBcTPXMua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0" spans="125:125" ht="13.5" hidden="1" customHeight="1" x14ac:dyDescent="0.2"/>
    <row r="121" spans="125:125" ht="13.5" hidden="1" customHeight="1" x14ac:dyDescent="0.2">
      <c r="DU121" s="292"/>
    </row>
  </sheetData>
  <sheetProtection algorithmName="SHA-512" hashValue="NR3916lzhW11g1wCPpTw0x5+oWCzqJLl7OfyL8get4HtYH62xoTY4y1Z0rOSf/2OCwXkKwWsIAnZOn/mxIYCQQ==" saltValue="m0Lb+6cr3+Ve3+fEZZj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RGE7HrB1XrtYm2my93fCzx7WH2S+RRaBEpcflz7FRtMpctlZJim+HmDM2GK6wcnwQX1oyzLjm52xzt72tL+IIQ==" saltValue="dkTstDwQnn/FGaMZeAwC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00" t="s">
        <v>3</v>
      </c>
      <c r="D47" s="1200"/>
      <c r="E47" s="1201"/>
      <c r="F47" s="11">
        <v>13</v>
      </c>
      <c r="G47" s="12">
        <v>14.69</v>
      </c>
      <c r="H47" s="12">
        <v>14.31</v>
      </c>
      <c r="I47" s="12">
        <v>13.01</v>
      </c>
      <c r="J47" s="13">
        <v>11.3</v>
      </c>
    </row>
    <row r="48" spans="2:10" ht="57.75" customHeight="1" x14ac:dyDescent="0.2">
      <c r="B48" s="14"/>
      <c r="C48" s="1202" t="s">
        <v>4</v>
      </c>
      <c r="D48" s="1202"/>
      <c r="E48" s="1203"/>
      <c r="F48" s="15">
        <v>4.5999999999999996</v>
      </c>
      <c r="G48" s="16">
        <v>5.5</v>
      </c>
      <c r="H48" s="16">
        <v>6.33</v>
      </c>
      <c r="I48" s="16">
        <v>6.68</v>
      </c>
      <c r="J48" s="17">
        <v>8.89</v>
      </c>
    </row>
    <row r="49" spans="2:10" ht="57.75" customHeight="1" thickBot="1" x14ac:dyDescent="0.25">
      <c r="B49" s="18"/>
      <c r="C49" s="1204" t="s">
        <v>5</v>
      </c>
      <c r="D49" s="1204"/>
      <c r="E49" s="1205"/>
      <c r="F49" s="19" t="s">
        <v>555</v>
      </c>
      <c r="G49" s="20" t="s">
        <v>556</v>
      </c>
      <c r="H49" s="20" t="s">
        <v>557</v>
      </c>
      <c r="I49" s="20" t="s">
        <v>558</v>
      </c>
      <c r="J49" s="21" t="s">
        <v>559</v>
      </c>
    </row>
    <row r="50" spans="2:10" ht="13.5" customHeight="1" x14ac:dyDescent="0.2"/>
  </sheetData>
  <sheetProtection algorithmName="SHA-512" hashValue="KPmK5ceMd8nnVDGesGlAD8UYPB6NelSsOEppQ02P1cwx7zw0kqGqyGpT9OTPMM4DUHndOLCCluW3c2XuEdmCRg==" saltValue="aDK06kkRwynEs6hMczbB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2022-03-16T12:48:26Z</cp:lastPrinted>
  <dcterms:created xsi:type="dcterms:W3CDTF">2022-02-02T04:34:02Z</dcterms:created>
  <dcterms:modified xsi:type="dcterms:W3CDTF">2022-09-16T00:04:28Z</dcterms:modified>
  <cp:category/>
</cp:coreProperties>
</file>