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21725\APPDATA\LOCAL\TEMP\SOWDIR0\"/>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<sst xmlns="http://schemas.openxmlformats.org/spreadsheetml/2006/main" count="1140" uniqueCount="618">
  <si>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</si>
  <si>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</si>
  <si>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</si>
  <si>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</si>
  <si>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</si>
  <si>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</si>
  <si>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</si>
  <si>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</si>
  <si>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</si>
  <si>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</si>
  <si>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</si>
  <si>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</si>
  <si>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</si>
  <si>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</si>
  <si>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</si>
  <si>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</si>
  <si>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</si>
  <si>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</si>
  <si>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</si>
  <si>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</si>
  <si>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</si>
  <si>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</si>
  <si>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</si>
  <si>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</si>
  <si>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</si>
  <si>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</si>
  <si>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</si>
  <si>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</si>
  <si>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</si>
  <si>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</si>
  <si>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</si>
  <si>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</si>
  <si>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</si>
  <si>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</si>
  <si>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</si>
  <si>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</si>
  <si>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</si>
  <si>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</si>
  <si>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</si>
  <si>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</si>
  <si>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</si>
  <si>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</si>
  <si>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</si>
  <si>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</si>
  <si>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</si>
  <si>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</si>
  <si>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</si>
  <si>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</si>
  <si>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</si>
  <si>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</si>
  <si>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</si>
  <si>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</si>
  <si>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</si>
  <si>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</si>
  <si>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</si>
  <si>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</si>
  <si>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</si>
  <si>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</si>
  <si>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</si>
  <si>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</si>
  <si>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</si>
  <si>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</si>
  <si>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</si>
  <si>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</si>
  <si>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</si>
  <si>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</si>
  <si>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</si>
  <si>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</si>
  <si>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</si>
  <si>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</si>
  <si>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</si>
  <si>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</si>
  <si>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</si>
  <si>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</si>
  <si>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</si>
  <si>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</si>
  <si>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</si>
  <si>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</si>
  <si>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</si>
  <si>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</si>
  <si>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</si>
  <si>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</si>
  <si>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</si>
  <si>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</si>
  <si>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</si>
  <si>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</si>
  <si>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</si>
  <si>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</si>
  <si>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</si>
  <si>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</si>
  <si>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</si>
  <si>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</si>
  <si>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</si>
  <si>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</si>
  <si>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</si>
  <si>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</si>
  <si>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</si>
  <si>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東久留米市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</si>
  <si>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</si>
  <si>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</si>
  <si>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</si>
  <si>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</si>
  <si>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</si>
  <si>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</si>
  <si>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</si>
  <si>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</si>
  <si>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</si>
  <si>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</si>
  <si>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</si>
  <si>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</si>
  <si>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</si>
  <si>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</si>
  <si>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</si>
  <si>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</si>
  <si>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</si>
  <si>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</si>
  <si>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</si>
  <si>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</si>
  <si>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</si>
  <si>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</si>
  <si>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</si>
  <si>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</si>
  <si>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</si>
  <si>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</si>
  <si>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</si>
  <si>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</si>
  <si>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</si>
  <si>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</si>
  <si>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</si>
  <si>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</si>
  <si>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</si>
  <si>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</si>
  <si>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</si>
  <si>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</si>
  <si>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</si>
  <si>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</si>
  <si>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</si>
  <si>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</si>
  <si>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</si>
  <si>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</si>
  <si>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</si>
  <si>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</si>
  <si>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</si>
  <si>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</si>
  <si>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</si>
  <si>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</si>
  <si>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</si>
  <si>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</si>
  <si>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</si>
  <si>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</si>
  <si>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</si>
  <si>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</si>
  <si>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</si>
  <si>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</si>
  <si>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</si>
  <si>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</si>
  <si>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</si>
  <si>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</si>
  <si>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</si>
  <si>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</si>
  <si>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</si>
  <si>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</si>
  <si>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</si>
  <si>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</si>
  <si>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</si>
  <si>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</si>
  <si>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</si>
  <si>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</si>
  <si>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</si>
  <si>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</si>
  <si>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</si>
  <si>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</si>
  <si>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</si>
  <si>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</si>
  <si>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</si>
  <si>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</si>
  <si>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</si>
  <si>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</si>
  <si>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</si>
  <si>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</si>
  <si>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</si>
  <si>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</si>
  <si>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</si>
  <si>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</si>
  <si>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</si>
  <si>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</si>
  <si>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</si>
  <si>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</si>
  <si>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</si>
  <si>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</si>
  <si>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</si>
  <si>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</si>
  <si>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</si>
  <si>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</si>
  <si>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</si>
  <si>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</si>
  <si>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</si>
  <si>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</si>
  <si>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</si>
  <si>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</si>
  <si>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</si>
  <si>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</si>
  <si>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</si>
  <si>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</si>
  <si>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</si>
  <si>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</si>
  <si>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</si>
  <si>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</si>
  <si>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</si>
  <si>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</si>
  <si>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</si>
  <si>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</si>
  <si>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</si>
  <si>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</si>
  <si>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東京都東久留米市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</si>
  <si>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</si>
  <si>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</si>
  <si>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</si>
  <si>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</si>
  <si>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</si>
  <si>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</si>
  <si>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</si>
  <si>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</si>
  <si>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</si>
  <si>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</si>
  <si>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</si>
  <si>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</si>
  <si>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</si>
  <si>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</si>
  <si>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</si>
  <si>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</si>
  <si>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</si>
  <si>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</si>
  <si>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</si>
  <si>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</si>
  <si>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</si>
  <si>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</si>
  <si>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</si>
  <si>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</si>
  <si>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</si>
  <si>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</si>
  <si>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</si>
  <si>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</si>
  <si>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</si>
  <si>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</si>
  <si>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</si>
  <si>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</si>
  <si>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</si>
  <si>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</si>
  <si>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</si>
  <si>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</si>
  <si>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</si>
  <si>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</si>
  <si>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</si>
  <si>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</si>
  <si>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</si>
  <si>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</si>
  <si>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</si>
  <si>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</si>
  <si>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</si>
  <si>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</si>
  <si>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</si>
  <si>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</si>
  <si>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</si>
  <si>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</si>
  <si>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</si>
  <si>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</si>
  <si>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</si>
  <si>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</si>
  <si>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</si>
  <si>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</si>
  <si>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</si>
  <si>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</si>
  <si>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</si>
  <si>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</si>
  <si>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</si>
  <si>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</si>
  <si>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</si>
  <si>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</si>
  <si>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</si>
  <si>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</si>
  <si>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</si>
  <si>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</si>
  <si>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</si>
  <si>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</si>
  <si>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</si>
  <si>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</si>
  <si>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</si>
  <si>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</si>
  <si>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</si>
  <si>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</si>
  <si>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</si>
  <si>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</si>
  <si>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</si>
  <si>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</si>
  <si>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</si>
  <si>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</si>
  <si>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</si>
  <si>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</si>
  <si>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</si>
  <si>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</si>
  <si>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</si>
  <si>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</si>
  <si>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</si>
  <si>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</si>
  <si>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</si>
  <si>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</si>
  <si>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</si>
  <si>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</si>
  <si>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</si>
  <si>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</si>
  <si>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</si>
  <si>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</si>
  <si>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</si>
  <si>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</si>
  <si>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</si>
  <si>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</si>
  <si>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</si>
  <si>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</si>
  <si>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</si>
  <si>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</si>
  <si>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</si>
  <si>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</si>
  <si>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</si>
  <si>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</si>
  <si>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</si>
  <si>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</si>
  <si>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</si>
  <si>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</si>
  <si>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</si>
  <si>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</si>
  <si>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</si>
  <si>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</si>
  <si>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</si>
  <si>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</si>
  <si>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</si>
  <si>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</si>
  <si>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</si>
  <si>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</si>
  <si>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</si>
  <si>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</si>
  <si>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</si>
  <si>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</si>
  <si>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</si>
  <si>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</si>
  <si>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</si>
  <si>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</si>
  <si>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</si>
  <si>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</si>
  <si>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</si>
  <si>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</si>
  <si>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</si>
  <si>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</si>
  <si>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</si>
  <si>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</si>
  <si>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</si>
  <si>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</si>
  <si>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</si>
  <si>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</si>
  <si>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</si>
  <si>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</si>
  <si>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</si>
  <si>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</si>
  <si>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</si>
  <si>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</si>
  <si>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</si>
  <si>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</si>
  <si>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</si>
  <si>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</si>
  <si>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</si>
  <si>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</si>
  <si>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東京都東久留米市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</si>
  <si>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</si>
  <si>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</si>
  <si>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</si>
  <si>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</si>
  <si>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</si>
  <si>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</si>
  <si>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</si>
  <si>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</si>
  <si>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</si>
  <si>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</si>
  <si>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</si>
  <si>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</si>
  <si>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</si>
  <si>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</si>
  <si>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</si>
  <si>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</si>
  <si>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</si>
  <si>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</si>
  <si>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</si>
  <si>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</si>
  <si>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</si>
  <si>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</si>
  <si>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</si>
  <si>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</si>
  <si>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</si>
  <si>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</si>
  <si>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</si>
  <si>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</si>
  <si>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</si>
  <si>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</si>
  <si>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</si>
  <si>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</si>
  <si>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</si>
  <si>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</si>
  <si>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</si>
  <si>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</si>
  <si>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</si>
  <si>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</si>
  <si>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</si>
  <si>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</si>
  <si>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</si>
  <si>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</si>
  <si>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</si>
  <si>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</si>
  <si>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</si>
  <si>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</si>
  <si>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</si>
  <si>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</si>
  <si>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</si>
  <si>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</si>
  <si>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</si>
  <si>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</si>
  <si>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</si>
  <si>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</si>
  <si>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</si>
  <si>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</si>
  <si>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</si>
  <si>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</si>
  <si>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</si>
  <si>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</si>
  <si>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</si>
  <si>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</si>
  <si>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</si>
  <si>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</si>
  <si>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</si>
  <si>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</si>
  <si>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</si>
  <si>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</si>
  <si>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</si>
  <si>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</si>
  <si>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</si>
  <si>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</si>
  <si>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</si>
  <si>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</si>
  <si>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</si>
  <si>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</si>
  <si>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</si>
  <si>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</si>
  <si>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</si>
  <si>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</si>
  <si>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</si>
  <si>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</si>
  <si>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</si>
  <si>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</si>
  <si>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</si>
  <si>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</si>
  <si>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</si>
  <si>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</si>
  <si>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</si>
  <si>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</si>
  <si>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</si>
  <si>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</si>
  <si>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</si>
  <si>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</si>
  <si>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</si>
  <si>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</si>
  <si>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</si>
  <si>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</si>
  <si>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</si>
  <si>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</si>
  <si>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</si>
  <si>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</si>
  <si>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</si>
  <si>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</si>
  <si>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</si>
  <si>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</si>
  <si>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</si>
  <si>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</si>
  <si>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</si>
  <si>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</si>
  <si>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</si>
  <si>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</si>
  <si>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</si>
  <si>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後期高齢者医療事業会計</t>
    <phoneticPr fontId="5"/>
  </si>
  <si>
    <t>(Ｆ)</t>
    <phoneticPr fontId="5"/>
  </si>
  <si>
    <t>国民健康保険事業会計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</si>
  <si>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</si>
  <si>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</si>
  <si>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</si>
  <si>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</si>
  <si>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</si>
  <si>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</si>
  <si>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</si>
  <si>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</si>
  <si>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</si>
  <si>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</si>
  <si>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</si>
  <si>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</si>
  <si>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</si>
  <si>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</si>
  <si>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</si>
  <si>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</si>
  <si>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</si>
  <si>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</si>
  <si>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</si>
  <si>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</si>
  <si>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</si>
  <si>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</si>
  <si>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</si>
  <si>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</si>
  <si>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</si>
  <si>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</si>
  <si>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</si>
  <si>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</si>
  <si>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</si>
  <si>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</si>
  <si>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</si>
  <si>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</si>
  <si>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</si>
  <si>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</si>
  <si>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</si>
  <si>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</si>
  <si>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</si>
  <si>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</si>
  <si>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</si>
  <si>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</si>
  <si>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</si>
  <si>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</si>
  <si>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</si>
  <si>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</si>
  <si>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</si>
  <si>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</si>
  <si>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</si>
  <si>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</si>
  <si>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</si>
  <si>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</si>
  <si>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</si>
  <si>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</si>
  <si>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</si>
  <si>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</si>
  <si>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</si>
  <si>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</si>
  <si>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</si>
  <si>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</si>
  <si>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</si>
  <si>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</si>
  <si>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</si>
  <si>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</si>
  <si>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</si>
  <si>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</si>
  <si>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</si>
  <si>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</si>
  <si>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</si>
  <si>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</si>
  <si>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</si>
  <si>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</si>
  <si>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</si>
  <si>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</si>
  <si>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</si>
  <si>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</si>
  <si>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</si>
  <si>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</si>
  <si>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</si>
  <si>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</si>
  <si>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</si>
  <si>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</si>
  <si>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</si>
  <si>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</si>
  <si>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</si>
  <si>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0.04</t>
  </si>
  <si>
    <t>▲ 2.61</t>
  </si>
  <si>
    <t>一般会計</t>
  </si>
  <si>
    <t>下水道事業会計</t>
  </si>
  <si>
    <t>国民健康保険事業会計</t>
  </si>
  <si>
    <t>介護保険事業会計</t>
  </si>
  <si>
    <t>後期高齢者医療事業会計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</si>
  <si>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</si>
  <si>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</si>
  <si>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</si>
  <si>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</si>
  <si>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</si>
  <si>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</si>
  <si>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</si>
  <si>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</si>
  <si>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昭和病院企業団</t>
    <phoneticPr fontId="2"/>
  </si>
  <si>
    <t>柳泉園組合</t>
    <phoneticPr fontId="2"/>
  </si>
  <si>
    <t>東京たま広域資源循環組合</t>
    <phoneticPr fontId="2"/>
  </si>
  <si>
    <t>多摩六都科学館組合</t>
    <phoneticPr fontId="2"/>
  </si>
  <si>
    <t>東京市町村総合事務組合(一般会計)</t>
    <phoneticPr fontId="2"/>
  </si>
  <si>
    <t>東京市町村総合事務組合(交通災害共済事業特別会計)</t>
    <phoneticPr fontId="2"/>
  </si>
  <si>
    <t>東京都市町村職員退職手当組合</t>
    <phoneticPr fontId="2"/>
  </si>
  <si>
    <t>東京都市町村議会議員公務災害補償等組合</t>
    <phoneticPr fontId="2"/>
  </si>
  <si>
    <t>東京都後期高齢者医療広域連合(一般会計)</t>
    <phoneticPr fontId="2"/>
  </si>
  <si>
    <t>東京都後期高齢者医療広域連合(後期高齢者医療特別会計)</t>
    <phoneticPr fontId="2"/>
  </si>
  <si>
    <t>東久留米市土地開発公社</t>
    <phoneticPr fontId="2"/>
  </si>
  <si>
    <t>-</t>
    <phoneticPr fontId="2"/>
  </si>
  <si>
    <t>みどりの基金</t>
    <phoneticPr fontId="5"/>
  </si>
  <si>
    <t>公共施設等整備基金</t>
    <phoneticPr fontId="5"/>
  </si>
  <si>
    <t>郷土美術館建設基金</t>
    <phoneticPr fontId="5"/>
  </si>
  <si>
    <t>都市計画事業基金</t>
    <phoneticPr fontId="5"/>
  </si>
  <si>
    <t>自転車等駐車場整備基金</t>
    <rPh sb="0" eb="3">
      <t>ジテンシャ</t>
    </rPh>
    <rPh sb="3" eb="4">
      <t>ナド</t>
    </rPh>
    <rPh sb="4" eb="7">
      <t>チュウシャジョウ</t>
    </rPh>
    <rPh sb="7" eb="11">
      <t>セイビキキン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</si>
  <si>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</si>
  <si>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</si>
  <si>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</si>
  <si>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</si>
  <si>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</si>
  <si>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</si>
  <si>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</si>
  <si>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</si>
  <si>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</si>
  <si>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</si>
  <si>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</si>
  <si>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</si>
  <si>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</si>
  <si>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マイナスのため「－」表記となる。有形固定資産減価償却率は類似団体内平均値に比べ高い状況である。本市では、平成27年度に「公共施設白書」「施設保全計画」、平成28年度に「施設整備プログラム」を策定しており、これらに基づき、施設の長寿命化と安全性確保のため、改修工事等を計画的に実施していくことしている。令和4年度からは、これまでの施設整備プログラムを一旦停止し、未来志向による公共施設の適正配置の検討のあり方について、庁内での議論を開始するため、将来負担比率及び有形固定資産減価償却率の推移を注視する必要がある。</t>
    <phoneticPr fontId="5"/>
  </si>
  <si>
    <r>
      <t>将来負担比率は、マイナスのため「－」表記となる。</t>
    </r>
    <r>
      <rPr>
        <sz val="11"/>
        <rFont val="ＭＳ Ｐゴシック"/>
        <family val="3"/>
        <charset val="128"/>
      </rPr>
      <t>実質公債費比率は地方債の借り入れ抑制に努めてきた結果、類似団体内平均値に比べ低い状況である。しかし、今後公共施設の老朽化対応・長寿命化対策等を計画的に実施していくことしているため、地方債残高が増加し将来負担額の増加が見込まれることから、将来負担比率と有形固定資産減価償却率の推移を注視する必要があ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</si>
</sst>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6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游ゴシック"/>
      <family val="2"/>
      <charset val="128"/>
      <scheme val="minor"/>
    </font>
    <font>
      <sz val="12"/>
      <color indexed="8"/>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sz val="11"/>
      <color theme="1"/>
      <name val="游ゴシック"/>
      <family val="2"/>
      <scheme val="minor"/>
    </font>
    <font>
      <sz val="14"/>
      <color theme="1"/>
      <name val="ＭＳ Ｐゴシック"/>
      <family val="3"/>
      <charset val="128"/>
    </font>
  </fonts>
  <fills count="31">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5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40"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8" fillId="0" borderId="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 fillId="12"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41" fillId="19" borderId="0" applyNumberFormat="0" applyBorder="0" applyAlignment="0" applyProtection="0">
      <alignment vertical="center"/>
    </xf>
    <xf numFmtId="0" fontId="41" fillId="16" borderId="0" applyNumberFormat="0" applyBorder="0" applyAlignment="0" applyProtection="0">
      <alignment vertical="center"/>
    </xf>
    <xf numFmtId="0" fontId="41" fillId="17"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1" fillId="25" borderId="0" applyNumberFormat="0" applyBorder="0" applyAlignment="0" applyProtection="0">
      <alignment vertical="center"/>
    </xf>
    <xf numFmtId="0" fontId="41" fillId="20" borderId="0" applyNumberFormat="0" applyBorder="0" applyAlignment="0" applyProtection="0">
      <alignment vertical="center"/>
    </xf>
    <xf numFmtId="0" fontId="41" fillId="21" borderId="0" applyNumberFormat="0" applyBorder="0" applyAlignment="0" applyProtection="0">
      <alignment vertical="center"/>
    </xf>
    <xf numFmtId="0" fontId="41" fillId="26" borderId="0" applyNumberFormat="0" applyBorder="0" applyAlignment="0" applyProtection="0">
      <alignment vertical="center"/>
    </xf>
    <xf numFmtId="0" fontId="42" fillId="0" borderId="0" applyNumberFormat="0" applyFill="0" applyBorder="0" applyAlignment="0" applyProtection="0">
      <alignment vertical="center"/>
    </xf>
    <xf numFmtId="0" fontId="43" fillId="27" borderId="188" applyNumberFormat="0" applyAlignment="0" applyProtection="0">
      <alignment vertical="center"/>
    </xf>
    <xf numFmtId="0" fontId="44" fillId="28" borderId="0" applyNumberFormat="0" applyBorder="0" applyAlignment="0" applyProtection="0">
      <alignment vertical="center"/>
    </xf>
    <xf numFmtId="0" fontId="20" fillId="29" borderId="189" applyNumberFormat="0" applyFont="0" applyAlignment="0" applyProtection="0">
      <alignment vertical="center"/>
    </xf>
    <xf numFmtId="0" fontId="45" fillId="0" borderId="190" applyNumberFormat="0" applyFill="0" applyAlignment="0" applyProtection="0">
      <alignment vertical="center"/>
    </xf>
    <xf numFmtId="0" fontId="46" fillId="10" borderId="0" applyNumberFormat="0" applyBorder="0" applyAlignment="0" applyProtection="0">
      <alignment vertical="center"/>
    </xf>
    <xf numFmtId="0" fontId="47" fillId="30" borderId="191" applyNumberFormat="0" applyAlignment="0" applyProtection="0">
      <alignment vertical="center"/>
    </xf>
    <xf numFmtId="0" fontId="48" fillId="0" borderId="0" applyNumberFormat="0" applyFill="0" applyBorder="0" applyAlignment="0" applyProtection="0">
      <alignment vertical="center"/>
    </xf>
    <xf numFmtId="0" fontId="49" fillId="0" borderId="192" applyNumberFormat="0" applyFill="0" applyAlignment="0" applyProtection="0">
      <alignment vertical="center"/>
    </xf>
    <xf numFmtId="0" fontId="50" fillId="0" borderId="193" applyNumberFormat="0" applyFill="0" applyAlignment="0" applyProtection="0">
      <alignment vertical="center"/>
    </xf>
    <xf numFmtId="0" fontId="51" fillId="0" borderId="194" applyNumberFormat="0" applyFill="0" applyAlignment="0" applyProtection="0">
      <alignment vertical="center"/>
    </xf>
    <xf numFmtId="0" fontId="51" fillId="0" borderId="0" applyNumberFormat="0" applyFill="0" applyBorder="0" applyAlignment="0" applyProtection="0">
      <alignment vertical="center"/>
    </xf>
    <xf numFmtId="0" fontId="52" fillId="0" borderId="195" applyNumberFormat="0" applyFill="0" applyAlignment="0" applyProtection="0">
      <alignment vertical="center"/>
    </xf>
    <xf numFmtId="0" fontId="53" fillId="30" borderId="196" applyNumberFormat="0" applyAlignment="0" applyProtection="0">
      <alignment vertical="center"/>
    </xf>
    <xf numFmtId="0" fontId="54" fillId="0" borderId="0" applyNumberFormat="0" applyFill="0" applyBorder="0" applyAlignment="0" applyProtection="0">
      <alignment vertical="center"/>
    </xf>
    <xf numFmtId="0" fontId="55" fillId="14" borderId="191" applyNumberFormat="0" applyAlignment="0" applyProtection="0">
      <alignment vertical="center"/>
    </xf>
    <xf numFmtId="0" fontId="1" fillId="0" borderId="0">
      <alignment vertical="center"/>
    </xf>
    <xf numFmtId="0" fontId="56" fillId="11" borderId="0" applyNumberFormat="0" applyBorder="0" applyAlignment="0" applyProtection="0">
      <alignment vertical="center"/>
    </xf>
    <xf numFmtId="0" fontId="39" fillId="0" borderId="0">
      <alignment vertical="center"/>
    </xf>
    <xf numFmtId="38" fontId="39"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38" fontId="39"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57" fillId="0" borderId="0">
      <alignment vertical="center"/>
    </xf>
    <xf numFmtId="0" fontId="39" fillId="0" borderId="0">
      <alignment vertical="center"/>
    </xf>
    <xf numFmtId="0" fontId="39" fillId="0" borderId="0">
      <alignment vertical="center"/>
    </xf>
    <xf numFmtId="38" fontId="39"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0" fontId="39" fillId="0" borderId="0">
      <alignment vertical="center"/>
    </xf>
    <xf numFmtId="38" fontId="39" fillId="0" borderId="0" applyFont="0" applyFill="0" applyBorder="0" applyAlignment="0" applyProtection="0">
      <alignment vertical="center"/>
    </xf>
    <xf numFmtId="0" fontId="39" fillId="0" borderId="0">
      <alignment vertical="center"/>
    </xf>
    <xf numFmtId="0" fontId="39" fillId="0" borderId="0">
      <alignment vertical="center"/>
    </xf>
    <xf numFmtId="0" fontId="39" fillId="0" borderId="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0" fontId="58" fillId="0" borderId="0"/>
    <xf numFmtId="0" fontId="38" fillId="0" borderId="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xf numFmtId="6" fontId="16" fillId="0" borderId="0" applyFont="0" applyFill="0" applyBorder="0" applyAlignment="0" applyProtection="0">
      <alignment vertical="center"/>
    </xf>
    <xf numFmtId="6" fontId="16" fillId="0" borderId="0" applyFont="0" applyFill="0" applyBorder="0" applyAlignment="0" applyProtection="0"/>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5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59" fillId="0" borderId="0" xfId="95"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41" xfId="12"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155">
    <cellStyle name="20% - アクセント 1 2" xfId="43"/>
    <cellStyle name="20% - アクセント 2 2" xfId="44"/>
    <cellStyle name="20% - アクセント 3 2" xfId="45"/>
    <cellStyle name="20% - アクセント 4 2" xfId="46"/>
    <cellStyle name="20% - アクセント 5 2" xfId="47"/>
    <cellStyle name="20% - アクセント 6 2" xfId="48"/>
    <cellStyle name="40% - アクセント 1 2" xfId="49"/>
    <cellStyle name="40% - アクセント 2 2" xfId="50"/>
    <cellStyle name="40% - アクセント 3 2" xfId="51"/>
    <cellStyle name="40% - アクセント 4 2" xfId="52"/>
    <cellStyle name="40% - アクセント 5 2" xfId="53"/>
    <cellStyle name="40% - アクセント 6 2" xfId="54"/>
    <cellStyle name="60% - アクセント 1 2" xfId="55"/>
    <cellStyle name="60% - アクセント 2 2" xfId="56"/>
    <cellStyle name="60% - アクセント 3 2" xfId="57"/>
    <cellStyle name="60% - アクセント 4 2" xfId="58"/>
    <cellStyle name="60% - アクセント 5 2" xfId="59"/>
    <cellStyle name="60% - アクセント 6 2" xfId="60"/>
    <cellStyle name="アクセント 1 2" xfId="61"/>
    <cellStyle name="アクセント 2 2" xfId="62"/>
    <cellStyle name="アクセント 3 2" xfId="63"/>
    <cellStyle name="アクセント 4 2" xfId="64"/>
    <cellStyle name="アクセント 5 2" xfId="65"/>
    <cellStyle name="アクセント 6 2" xfId="66"/>
    <cellStyle name="タイトル 2" xfId="67"/>
    <cellStyle name="チェック セル 2" xfId="68"/>
    <cellStyle name="どちらでもない 2" xfId="69"/>
    <cellStyle name="パーセント 2" xfId="21"/>
    <cellStyle name="メモ 2" xfId="70"/>
    <cellStyle name="リンク セル 2" xfId="71"/>
    <cellStyle name="悪い 2" xfId="72"/>
    <cellStyle name="計算 2" xfId="73"/>
    <cellStyle name="警告文 2" xfId="74"/>
    <cellStyle name="桁区切り 2" xfId="22"/>
    <cellStyle name="桁区切り 2 2" xfId="23"/>
    <cellStyle name="桁区切り 2 3" xfId="24"/>
    <cellStyle name="桁区切り 3" xfId="25"/>
    <cellStyle name="桁区切り 4" xfId="26"/>
    <cellStyle name="桁区切り 5" xfId="27"/>
    <cellStyle name="桁区切り 6" xfId="86"/>
    <cellStyle name="桁区切り 6 2" xfId="91"/>
    <cellStyle name="桁区切り 6 2 2" xfId="103"/>
    <cellStyle name="桁区切り 6 3" xfId="98"/>
    <cellStyle name="見出し 1 2" xfId="75"/>
    <cellStyle name="見出し 2 2" xfId="76"/>
    <cellStyle name="見出し 3 2" xfId="77"/>
    <cellStyle name="見出し 4 2" xfId="78"/>
    <cellStyle name="集計 2" xfId="79"/>
    <cellStyle name="出力 2" xfId="80"/>
    <cellStyle name="説明文 2" xfId="81"/>
    <cellStyle name="通貨 2" xfId="28"/>
    <cellStyle name="通貨 2 2" xfId="107"/>
    <cellStyle name="通貨 2 2 2" xfId="115"/>
    <cellStyle name="通貨 2 2 2 2" xfId="127"/>
    <cellStyle name="通貨 2 2 2 2 2" xfId="151"/>
    <cellStyle name="通貨 2 2 2 3" xfId="139"/>
    <cellStyle name="通貨 2 2 3" xfId="121"/>
    <cellStyle name="通貨 2 2 3 2" xfId="145"/>
    <cellStyle name="通貨 2 2 4" xfId="133"/>
    <cellStyle name="通貨 2 3" xfId="109"/>
    <cellStyle name="通貨 2 3 2" xfId="117"/>
    <cellStyle name="通貨 2 3 2 2" xfId="129"/>
    <cellStyle name="通貨 2 3 2 2 2" xfId="153"/>
    <cellStyle name="通貨 2 3 2 3" xfId="141"/>
    <cellStyle name="通貨 2 3 3" xfId="123"/>
    <cellStyle name="通貨 2 3 3 2" xfId="147"/>
    <cellStyle name="通貨 2 3 4" xfId="135"/>
    <cellStyle name="通貨 2 4" xfId="113"/>
    <cellStyle name="通貨 2 4 2" xfId="125"/>
    <cellStyle name="通貨 2 4 2 2" xfId="149"/>
    <cellStyle name="通貨 2 4 3" xfId="137"/>
    <cellStyle name="通貨 2 5" xfId="119"/>
    <cellStyle name="通貨 2 5 2" xfId="143"/>
    <cellStyle name="通貨 2 6" xfId="131"/>
    <cellStyle name="通貨 3" xfId="29"/>
    <cellStyle name="通貨 3 2" xfId="108"/>
    <cellStyle name="通貨 3 2 2" xfId="116"/>
    <cellStyle name="通貨 3 2 2 2" xfId="128"/>
    <cellStyle name="通貨 3 2 2 2 2" xfId="152"/>
    <cellStyle name="通貨 3 2 2 3" xfId="140"/>
    <cellStyle name="通貨 3 2 3" xfId="122"/>
    <cellStyle name="通貨 3 2 3 2" xfId="146"/>
    <cellStyle name="通貨 3 2 4" xfId="134"/>
    <cellStyle name="通貨 3 3" xfId="110"/>
    <cellStyle name="通貨 3 3 2" xfId="118"/>
    <cellStyle name="通貨 3 3 2 2" xfId="130"/>
    <cellStyle name="通貨 3 3 2 2 2" xfId="154"/>
    <cellStyle name="通貨 3 3 2 3" xfId="142"/>
    <cellStyle name="通貨 3 3 3" xfId="124"/>
    <cellStyle name="通貨 3 3 3 2" xfId="148"/>
    <cellStyle name="通貨 3 3 4" xfId="136"/>
    <cellStyle name="通貨 3 4" xfId="114"/>
    <cellStyle name="通貨 3 4 2" xfId="126"/>
    <cellStyle name="通貨 3 4 2 2" xfId="150"/>
    <cellStyle name="通貨 3 4 3" xfId="138"/>
    <cellStyle name="通貨 3 5" xfId="120"/>
    <cellStyle name="通貨 3 5 2" xfId="144"/>
    <cellStyle name="通貨 3 6" xfId="132"/>
    <cellStyle name="入力 2" xfId="82"/>
    <cellStyle name="標準" xfId="0" builtinId="0"/>
    <cellStyle name="標準 10" xfId="89"/>
    <cellStyle name="標準 10 2" xfId="94"/>
    <cellStyle name="標準 10 2 2" xfId="106"/>
    <cellStyle name="標準 10 3" xfId="101"/>
    <cellStyle name="標準 11" xfId="42"/>
    <cellStyle name="標準 12" xfId="20"/>
    <cellStyle name="標準 13" xfId="96"/>
    <cellStyle name="標準 14" xfId="112"/>
    <cellStyle name="標準 15" xfId="111"/>
    <cellStyle name="標準 2" xfId="6"/>
    <cellStyle name="標準 2 2" xfId="7"/>
    <cellStyle name="標準 2 3" xfId="10"/>
    <cellStyle name="標準 2 3 2" xfId="30"/>
    <cellStyle name="標準 2 4" xfId="40"/>
    <cellStyle name="標準 2_2007AJAHO401600" xfId="31"/>
    <cellStyle name="標準 3" xfId="11"/>
    <cellStyle name="標準 3 2" xfId="33"/>
    <cellStyle name="標準 3 3" xfId="41"/>
    <cellStyle name="標準 3 4" xfId="32"/>
    <cellStyle name="標準 3_APAHO401000" xfId="34"/>
    <cellStyle name="標準 4" xfId="5"/>
    <cellStyle name="標準 4 2" xfId="35"/>
    <cellStyle name="標準 4 3" xfId="83"/>
    <cellStyle name="標準 4_APAHO401000" xfId="36"/>
    <cellStyle name="標準 4_APAHO401600" xfId="1"/>
    <cellStyle name="標準 4_APAHO4019001" xfId="4"/>
    <cellStyle name="標準 4_ZJ08_022012_青森市_2010" xfId="3"/>
    <cellStyle name="標準 5" xfId="37"/>
    <cellStyle name="標準 6" xfId="8"/>
    <cellStyle name="標準 6 2" xfId="39"/>
    <cellStyle name="標準 6 3" xfId="3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85"/>
    <cellStyle name="標準 7 2" xfId="90"/>
    <cellStyle name="標準 7 2 2" xfId="102"/>
    <cellStyle name="標準 7 3" xfId="95"/>
    <cellStyle name="標準 7 4" xfId="97"/>
    <cellStyle name="標準 8" xfId="87"/>
    <cellStyle name="標準 8 2" xfId="92"/>
    <cellStyle name="標準 8 2 2" xfId="104"/>
    <cellStyle name="標準 8 3" xfId="99"/>
    <cellStyle name="標準 9" xfId="88"/>
    <cellStyle name="標準 9 2" xfId="93"/>
    <cellStyle name="標準 9 2 2" xfId="105"/>
    <cellStyle name="標準 9 3" xfId="10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 name="良い 2" xfId="8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9C7A-4268-AE0E-D3707927B6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16673</c:v>
                </c:pt>
                <c:pt idx="1">
                  <c:v>20511</c:v>
                </c:pt>
                <c:pt idx="2">
                  <c:v>29610</c:v>
                </c:pt>
                <c:pt idx="3">
                  <c:v>22238</c:v>
                </c:pt>
                <c:pt idx="4">
                  <c:v>31906</c:v>
                </c:pt>
              </c:numCache>
            </c:numRef>
          </c:val>
          <c:smooth val="0"/>
          <c:extLst>
            <c:ext xmlns:c16="http://schemas.microsoft.com/office/drawing/2014/chart" uri="{C3380CC4-5D6E-409C-BE32-E72D297353CC}">
              <c16:uniqueId val="{00000001-9C7A-4268-AE0E-D3707927B6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2.5099999999999998</c:v>
                </c:pt>
                <c:pt idx="1">
                  <c:v>3.04</c:v>
                </c:pt>
                <c:pt idx="2">
                  <c:v>8.09</c:v>
                </c:pt>
                <c:pt idx="3">
                  <c:v>7.63</c:v>
                </c:pt>
                <c:pt idx="4">
                  <c:v>4.5599999999999996</c:v>
                </c:pt>
              </c:numCache>
            </c:numRef>
          </c:val>
          <c:extLst>
            <c:ext xmlns:c16="http://schemas.microsoft.com/office/drawing/2014/chart" uri="{C3380CC4-5D6E-409C-BE32-E72D297353CC}">
              <c16:uniqueId val="{00000000-F8DE-4EFA-8358-82B6FA50F4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19.41</c:v>
                </c:pt>
                <c:pt idx="1">
                  <c:v>20.5</c:v>
                </c:pt>
                <c:pt idx="2">
                  <c:v>15.4</c:v>
                </c:pt>
                <c:pt idx="3">
                  <c:v>13.38</c:v>
                </c:pt>
                <c:pt idx="4">
                  <c:v>18.95</c:v>
                </c:pt>
              </c:numCache>
            </c:numRef>
          </c:val>
          <c:extLst>
            <c:ext xmlns:c16="http://schemas.microsoft.com/office/drawing/2014/chart" uri="{C3380CC4-5D6E-409C-BE32-E72D297353CC}">
              <c16:uniqueId val="{00000001-F8DE-4EFA-8358-82B6FA50F4C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-0.04</c:v>
                </c:pt>
                <c:pt idx="1">
                  <c:v>1.8</c:v>
                </c:pt>
                <c:pt idx="2">
                  <c:v>0.13</c:v>
                </c:pt>
                <c:pt idx="3">
                  <c:v>-2.61</c:v>
                </c:pt>
                <c:pt idx="4">
                  <c:v>3.06</c:v>
                </c:pt>
              </c:numCache>
            </c:numRef>
          </c:val>
          <c:smooth val="0"/>
          <c:extLst>
            <c:ext xmlns:c16="http://schemas.microsoft.com/office/drawing/2014/chart" uri="{C3380CC4-5D6E-409C-BE32-E72D297353CC}">
              <c16:uniqueId val="{00000002-F8DE-4EFA-8358-82B6FA50F4C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0.83</c:v>
                </c:pt>
                <c:pt idx="8">
                  <c:v>0</c:v>
                </c:pt>
                <c:pt idx="9">
                  <c:v>0</c:v>
                </c:pt>
              </c:numCache>
            </c:numRef>
          </c:val>
          <c:extLst>
            <c:ext xmlns:c16="http://schemas.microsoft.com/office/drawing/2014/chart" uri="{C3380CC4-5D6E-409C-BE32-E72D297353CC}">
              <c16:uniqueId val="{00000000-A45D-47E5-92F4-FB13794F34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45D-47E5-92F4-FB13794F34E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45D-47E5-92F4-FB13794F34E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45D-47E5-92F4-FB13794F34E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45D-47E5-92F4-FB13794F34E5}"/>
            </c:ext>
          </c:extLst>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0.08</c:v>
                </c:pt>
                <c:pt idx="2">
                  <c:v>#N/A</c:v>
                </c:pt>
                <c:pt idx="3">
                  <c:v>0.04</c:v>
                </c:pt>
                <c:pt idx="4">
                  <c:v>#N/A</c:v>
                </c:pt>
                <c:pt idx="5">
                  <c:v>0.1</c:v>
                </c:pt>
                <c:pt idx="6">
                  <c:v>#N/A</c:v>
                </c:pt>
                <c:pt idx="7">
                  <c:v>0.44</c:v>
                </c:pt>
                <c:pt idx="8">
                  <c:v>#N/A</c:v>
                </c:pt>
                <c:pt idx="9">
                  <c:v>0.18</c:v>
                </c:pt>
              </c:numCache>
            </c:numRef>
          </c:val>
          <c:extLst>
            <c:ext xmlns:c16="http://schemas.microsoft.com/office/drawing/2014/chart" uri="{C3380CC4-5D6E-409C-BE32-E72D297353CC}">
              <c16:uniqueId val="{00000005-A45D-47E5-92F4-FB13794F34E5}"/>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1.48</c:v>
                </c:pt>
                <c:pt idx="2">
                  <c:v>#N/A</c:v>
                </c:pt>
                <c:pt idx="3">
                  <c:v>0.31</c:v>
                </c:pt>
                <c:pt idx="4">
                  <c:v>#N/A</c:v>
                </c:pt>
                <c:pt idx="5">
                  <c:v>0.67</c:v>
                </c:pt>
                <c:pt idx="6">
                  <c:v>#N/A</c:v>
                </c:pt>
                <c:pt idx="7">
                  <c:v>0.08</c:v>
                </c:pt>
                <c:pt idx="8">
                  <c:v>#N/A</c:v>
                </c:pt>
                <c:pt idx="9">
                  <c:v>0.55000000000000004</c:v>
                </c:pt>
              </c:numCache>
            </c:numRef>
          </c:val>
          <c:extLst>
            <c:ext xmlns:c16="http://schemas.microsoft.com/office/drawing/2014/chart" uri="{C3380CC4-5D6E-409C-BE32-E72D297353CC}">
              <c16:uniqueId val="{00000006-A45D-47E5-92F4-FB13794F34E5}"/>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1.57</c:v>
                </c:pt>
                <c:pt idx="2">
                  <c:v>#N/A</c:v>
                </c:pt>
                <c:pt idx="3">
                  <c:v>1.99</c:v>
                </c:pt>
                <c:pt idx="4">
                  <c:v>#N/A</c:v>
                </c:pt>
                <c:pt idx="5">
                  <c:v>0.51</c:v>
                </c:pt>
                <c:pt idx="6">
                  <c:v>#N/A</c:v>
                </c:pt>
                <c:pt idx="7">
                  <c:v>0.24</c:v>
                </c:pt>
                <c:pt idx="8">
                  <c:v>#N/A</c:v>
                </c:pt>
                <c:pt idx="9">
                  <c:v>0.79</c:v>
                </c:pt>
              </c:numCache>
            </c:numRef>
          </c:val>
          <c:extLst>
            <c:ext xmlns:c16="http://schemas.microsoft.com/office/drawing/2014/chart" uri="{C3380CC4-5D6E-409C-BE32-E72D297353CC}">
              <c16:uniqueId val="{00000007-A45D-47E5-92F4-FB13794F34E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1.49</c:v>
                </c:pt>
              </c:numCache>
            </c:numRef>
          </c:val>
          <c:extLst>
            <c:ext xmlns:c16="http://schemas.microsoft.com/office/drawing/2014/chart" uri="{C3380CC4-5D6E-409C-BE32-E72D297353CC}">
              <c16:uniqueId val="{00000008-A45D-47E5-92F4-FB13794F34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2.5</c:v>
                </c:pt>
                <c:pt idx="2">
                  <c:v>#N/A</c:v>
                </c:pt>
                <c:pt idx="3">
                  <c:v>3.04</c:v>
                </c:pt>
                <c:pt idx="4">
                  <c:v>#N/A</c:v>
                </c:pt>
                <c:pt idx="5">
                  <c:v>8.09</c:v>
                </c:pt>
                <c:pt idx="6">
                  <c:v>#N/A</c:v>
                </c:pt>
                <c:pt idx="7">
                  <c:v>7.62</c:v>
                </c:pt>
                <c:pt idx="8">
                  <c:v>#N/A</c:v>
                </c:pt>
                <c:pt idx="9">
                  <c:v>4.55</c:v>
                </c:pt>
              </c:numCache>
            </c:numRef>
          </c:val>
          <c:extLst>
            <c:ext xmlns:c16="http://schemas.microsoft.com/office/drawing/2014/chart" uri="{C3380CC4-5D6E-409C-BE32-E72D297353CC}">
              <c16:uniqueId val="{00000009-A45D-47E5-92F4-FB13794F34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3350</c:v>
                </c:pt>
                <c:pt idx="5">
                  <c:v>3241</c:v>
                </c:pt>
                <c:pt idx="8">
                  <c:v>3085</c:v>
                </c:pt>
                <c:pt idx="11">
                  <c:v>2841</c:v>
                </c:pt>
                <c:pt idx="14">
                  <c:v>2409</c:v>
                </c:pt>
              </c:numCache>
            </c:numRef>
          </c:val>
          <c:extLst>
            <c:ext xmlns:c16="http://schemas.microsoft.com/office/drawing/2014/chart" uri="{C3380CC4-5D6E-409C-BE32-E72D297353CC}">
              <c16:uniqueId val="{00000000-EE49-434F-BE64-B31067F2EB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49-434F-BE64-B31067F2EB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49-434F-BE64-B31067F2EB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122</c:v>
                </c:pt>
                <c:pt idx="3">
                  <c:v>111</c:v>
                </c:pt>
                <c:pt idx="6">
                  <c:v>100</c:v>
                </c:pt>
                <c:pt idx="9">
                  <c:v>93</c:v>
                </c:pt>
                <c:pt idx="12">
                  <c:v>63</c:v>
                </c:pt>
              </c:numCache>
            </c:numRef>
          </c:val>
          <c:extLst>
            <c:ext xmlns:c16="http://schemas.microsoft.com/office/drawing/2014/chart" uri="{C3380CC4-5D6E-409C-BE32-E72D297353CC}">
              <c16:uniqueId val="{00000003-EE49-434F-BE64-B31067F2EB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752</c:v>
                </c:pt>
                <c:pt idx="3">
                  <c:v>673</c:v>
                </c:pt>
                <c:pt idx="6">
                  <c:v>586</c:v>
                </c:pt>
                <c:pt idx="9">
                  <c:v>503</c:v>
                </c:pt>
                <c:pt idx="12">
                  <c:v>222</c:v>
                </c:pt>
              </c:numCache>
            </c:numRef>
          </c:val>
          <c:extLst>
            <c:ext xmlns:c16="http://schemas.microsoft.com/office/drawing/2014/chart" uri="{C3380CC4-5D6E-409C-BE32-E72D297353CC}">
              <c16:uniqueId val="{00000004-EE49-434F-BE64-B31067F2EB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49-434F-BE64-B31067F2EB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49-434F-BE64-B31067F2EB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2471</c:v>
                </c:pt>
                <c:pt idx="3">
                  <c:v>2525</c:v>
                </c:pt>
                <c:pt idx="6">
                  <c:v>2505</c:v>
                </c:pt>
                <c:pt idx="9">
                  <c:v>2273</c:v>
                </c:pt>
                <c:pt idx="12">
                  <c:v>2068</c:v>
                </c:pt>
              </c:numCache>
            </c:numRef>
          </c:val>
          <c:extLst>
            <c:ext xmlns:c16="http://schemas.microsoft.com/office/drawing/2014/chart" uri="{C3380CC4-5D6E-409C-BE32-E72D297353CC}">
              <c16:uniqueId val="{00000007-EE49-434F-BE64-B31067F2EB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c:v>
                </c:pt>
                <c:pt idx="2">
                  <c:v>#N/A</c:v>
                </c:pt>
                <c:pt idx="3">
                  <c:v>#N/A</c:v>
                </c:pt>
                <c:pt idx="4">
                  <c:v>68</c:v>
                </c:pt>
                <c:pt idx="5">
                  <c:v>#N/A</c:v>
                </c:pt>
                <c:pt idx="6">
                  <c:v>#N/A</c:v>
                </c:pt>
                <c:pt idx="7">
                  <c:v>106</c:v>
                </c:pt>
                <c:pt idx="8">
                  <c:v>#N/A</c:v>
                </c:pt>
                <c:pt idx="9">
                  <c:v>#N/A</c:v>
                </c:pt>
                <c:pt idx="10">
                  <c:v>28</c:v>
                </c:pt>
                <c:pt idx="11">
                  <c:v>#N/A</c:v>
                </c:pt>
                <c:pt idx="12">
                  <c:v>#N/A</c:v>
                </c:pt>
                <c:pt idx="13">
                  <c:v>-56</c:v>
                </c:pt>
                <c:pt idx="14">
                  <c:v>#N/A</c:v>
                </c:pt>
              </c:numCache>
            </c:numRef>
          </c:val>
          <c:smooth val="0"/>
          <c:extLst>
            <c:ext xmlns:c16="http://schemas.microsoft.com/office/drawing/2014/chart" uri="{C3380CC4-5D6E-409C-BE32-E72D297353CC}">
              <c16:uniqueId val="{00000008-EE49-434F-BE64-B31067F2EB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24751</c:v>
                </c:pt>
                <c:pt idx="5">
                  <c:v>24560</c:v>
                </c:pt>
                <c:pt idx="8">
                  <c:v>24417</c:v>
                </c:pt>
                <c:pt idx="11">
                  <c:v>24112</c:v>
                </c:pt>
                <c:pt idx="14">
                  <c:v>24190</c:v>
                </c:pt>
              </c:numCache>
            </c:numRef>
          </c:val>
          <c:extLst>
            <c:ext xmlns:c16="http://schemas.microsoft.com/office/drawing/2014/chart" uri="{C3380CC4-5D6E-409C-BE32-E72D297353CC}">
              <c16:uniqueId val="{00000000-37DE-4234-AB1D-BE029D5ABA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5185</c:v>
                </c:pt>
                <c:pt idx="5">
                  <c:v>4726</c:v>
                </c:pt>
                <c:pt idx="8">
                  <c:v>3962</c:v>
                </c:pt>
                <c:pt idx="11">
                  <c:v>3567</c:v>
                </c:pt>
                <c:pt idx="14">
                  <c:v>2561</c:v>
                </c:pt>
              </c:numCache>
            </c:numRef>
          </c:val>
          <c:extLst>
            <c:ext xmlns:c16="http://schemas.microsoft.com/office/drawing/2014/chart" uri="{C3380CC4-5D6E-409C-BE32-E72D297353CC}">
              <c16:uniqueId val="{00000001-37DE-4234-AB1D-BE029D5ABA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7209</c:v>
                </c:pt>
                <c:pt idx="5">
                  <c:v>7779</c:v>
                </c:pt>
                <c:pt idx="8">
                  <c:v>6836</c:v>
                </c:pt>
                <c:pt idx="11">
                  <c:v>6919</c:v>
                </c:pt>
                <c:pt idx="14">
                  <c:v>7833</c:v>
                </c:pt>
              </c:numCache>
            </c:numRef>
          </c:val>
          <c:extLst>
            <c:ext xmlns:c16="http://schemas.microsoft.com/office/drawing/2014/chart" uri="{C3380CC4-5D6E-409C-BE32-E72D297353CC}">
              <c16:uniqueId val="{00000002-37DE-4234-AB1D-BE029D5ABA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DE-4234-AB1D-BE029D5ABA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DE-4234-AB1D-BE029D5ABA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DE-4234-AB1D-BE029D5ABA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6121</c:v>
                </c:pt>
                <c:pt idx="3">
                  <c:v>6039</c:v>
                </c:pt>
                <c:pt idx="6">
                  <c:v>5847</c:v>
                </c:pt>
                <c:pt idx="9">
                  <c:v>5765</c:v>
                </c:pt>
                <c:pt idx="12">
                  <c:v>5690</c:v>
                </c:pt>
              </c:numCache>
            </c:numRef>
          </c:val>
          <c:extLst>
            <c:ext xmlns:c16="http://schemas.microsoft.com/office/drawing/2014/chart" uri="{C3380CC4-5D6E-409C-BE32-E72D297353CC}">
              <c16:uniqueId val="{00000006-37DE-4234-AB1D-BE029D5ABA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703</c:v>
                </c:pt>
                <c:pt idx="3">
                  <c:v>589</c:v>
                </c:pt>
                <c:pt idx="6">
                  <c:v>476</c:v>
                </c:pt>
                <c:pt idx="9">
                  <c:v>376</c:v>
                </c:pt>
                <c:pt idx="12">
                  <c:v>316</c:v>
                </c:pt>
              </c:numCache>
            </c:numRef>
          </c:val>
          <c:extLst>
            <c:ext xmlns:c16="http://schemas.microsoft.com/office/drawing/2014/chart" uri="{C3380CC4-5D6E-409C-BE32-E72D297353CC}">
              <c16:uniqueId val="{00000007-37DE-4234-AB1D-BE029D5ABA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4457</c:v>
                </c:pt>
                <c:pt idx="3">
                  <c:v>3968</c:v>
                </c:pt>
                <c:pt idx="6">
                  <c:v>3451</c:v>
                </c:pt>
                <c:pt idx="9">
                  <c:v>3249</c:v>
                </c:pt>
                <c:pt idx="12">
                  <c:v>2459</c:v>
                </c:pt>
              </c:numCache>
            </c:numRef>
          </c:val>
          <c:extLst>
            <c:ext xmlns:c16="http://schemas.microsoft.com/office/drawing/2014/chart" uri="{C3380CC4-5D6E-409C-BE32-E72D297353CC}">
              <c16:uniqueId val="{00000008-37DE-4234-AB1D-BE029D5ABA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361</c:v>
                </c:pt>
                <c:pt idx="3">
                  <c:v>241</c:v>
                </c:pt>
                <c:pt idx="6">
                  <c:v>120</c:v>
                </c:pt>
                <c:pt idx="9">
                  <c:v>0</c:v>
                </c:pt>
                <c:pt idx="12">
                  <c:v>0</c:v>
                </c:pt>
              </c:numCache>
            </c:numRef>
          </c:val>
          <c:extLst>
            <c:ext xmlns:c16="http://schemas.microsoft.com/office/drawing/2014/chart" uri="{C3380CC4-5D6E-409C-BE32-E72D297353CC}">
              <c16:uniqueId val="{00000009-37DE-4234-AB1D-BE029D5ABA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24519</c:v>
                </c:pt>
                <c:pt idx="3">
                  <c:v>24340</c:v>
                </c:pt>
                <c:pt idx="6">
                  <c:v>24714</c:v>
                </c:pt>
                <c:pt idx="9">
                  <c:v>24917</c:v>
                </c:pt>
                <c:pt idx="12">
                  <c:v>25172</c:v>
                </c:pt>
              </c:numCache>
            </c:numRef>
          </c:val>
          <c:extLst>
            <c:ext xmlns:c16="http://schemas.microsoft.com/office/drawing/2014/chart" uri="{C3380CC4-5D6E-409C-BE32-E72D297353CC}">
              <c16:uniqueId val="{0000000A-37DE-4234-AB1D-BE029D5ABA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7DE-4234-AB1D-BE029D5ABA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3497</c:v>
                </c:pt>
                <c:pt idx="1">
                  <c:v>3023</c:v>
                </c:pt>
                <c:pt idx="2">
                  <c:v>4398</c:v>
                </c:pt>
              </c:numCache>
            </c:numRef>
          </c:val>
          <c:extLst>
            <c:ext xmlns:c16="http://schemas.microsoft.com/office/drawing/2014/chart" uri="{C3380CC4-5D6E-409C-BE32-E72D297353CC}">
              <c16:uniqueId val="{00000000-0777-4DC0-93D7-D652303E66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777-4DC0-93D7-D652303E66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2302</c:v>
                </c:pt>
                <c:pt idx="1">
                  <c:v>2736</c:v>
                </c:pt>
                <c:pt idx="2">
                  <c:v>2298</c:v>
                </c:pt>
              </c:numCache>
            </c:numRef>
          </c:val>
          <c:extLst>
            <c:ext xmlns:c16="http://schemas.microsoft.com/office/drawing/2014/chart" uri="{C3380CC4-5D6E-409C-BE32-E72D297353CC}">
              <c16:uniqueId val="{00000002-0777-4DC0-93D7-D652303E66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{524D0CA8-FACE-4D18-AE83-41920E7CAB6B}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ED7-4B74-B49F-94D19A31F3F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{18B47BB5-DE10-442A-9255-EB89635F7D47}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D7-4B74-B49F-94D19A31F3F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{6BE363E3-A95D-4F8C-B7C7-DA07CB0AEA4B}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D7-4B74-B49F-94D19A31F3F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{2D2EB044-142D-41D7-9C7F-3B4C7EECD72D}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D7-4B74-B49F-94D19A31F3F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{45F86882-45AB-47AF-8706-83DFB0911622}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D7-4B74-B49F-94D19A31F3F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{9716FD5D-860E-4197-A3A0-D2495CF0234E}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ED7-4B74-B49F-94D19A31F3F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{C1311AF7-1288-4E04-9751-F619698F157F}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ED7-4B74-B49F-94D19A31F3F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{77A413DA-F11B-4E35-97F6-A1E5637AB1DF}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ED7-4B74-B49F-94D19A31F3F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{980DE580-F086-46C3-AC20-D4B024C3787D}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ED7-4B74-B49F-94D19A31F3F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68.7</c:v>
                </c:pt>
                <c:pt idx="8">
                  <c:v>70</c:v>
                </c:pt>
                <c:pt idx="16">
                  <c:v>69.2</c:v>
                </c:pt>
                <c:pt idx="24">
                  <c:v>69.900000000000006</c:v>
                </c:pt>
                <c:pt idx="32">
                  <c:v>69.2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ED7-4B74-B49F-94D19A31F3F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{BF3D641C-850D-4966-8874-351EB1109E3E}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ED7-4B74-B49F-94D19A31F3F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{C11E0B3D-C976-4751-BA37-CF07ADB204B5}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D7-4B74-B49F-94D19A31F3F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{9F3EFB59-77C6-4428-BD27-1FEB286A7CCB}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D7-4B74-B49F-94D19A31F3F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{8665D51B-3477-4BEA-ADD7-15FB6239DCEF}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D7-4B74-B49F-94D19A31F3F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{210F7550-FBB7-4004-8AA9-FE58E5A51DB1}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D7-4B74-B49F-94D19A31F3F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{B782868A-091C-4EBE-AFEF-CB71F5D75D2E}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ED7-4B74-B49F-94D19A31F3F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{F4A89B49-4429-4FBB-A3E1-698B62847039}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ED7-4B74-B49F-94D19A31F3F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{7192F00A-2159-4314-A241-081DFB80DB6E}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ED7-4B74-B49F-94D19A31F3F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{8DFFBAF4-A7A6-4461-B20B-DFBC91293962}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ED7-4B74-B49F-94D19A31F3F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1ED7-4B74-B49F-94D19A31F3FD}"/>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{3BAF82E0-6398-4B5E-A335-A50C562A7FF1}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E02-42B6-A4B0-E5C2769088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{9FB8533A-1680-4597-B0EC-98CFF22473E8}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02-42B6-A4B0-E5C2769088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{C0CF7CFF-ED39-49B7-8DDF-E58717B61FEF}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02-42B6-A4B0-E5C2769088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{938CD3A1-461E-4F6C-99BC-50AC342ADD38}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02-42B6-A4B0-E5C2769088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{CD43CA66-B3A6-4570-BD21-49087E2D6564}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02-42B6-A4B0-E5C27690888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{C3DD2006-E2F7-48AA-B53A-168FF259C13B}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E02-42B6-A4B0-E5C27690888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{AEA85734-9DF9-4E92-8907-FB0F060621F7}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E02-42B6-A4B0-E5C27690888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{2B00D002-BA26-4ECC-BD00-D4F6EB1E794E}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E02-42B6-A4B0-E5C27690888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{A4744C2A-AD59-4A46-8F83-80A2930A621B}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E02-42B6-A4B0-E5C2769088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0.4</c:v>
                </c:pt>
                <c:pt idx="16">
                  <c:v>0.2</c:v>
                </c:pt>
                <c:pt idx="24">
                  <c:v>0.3</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E02-42B6-A4B0-E5C27690888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{7B34B171-D1FC-412B-9F0F-8BC5E1907BE6}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E02-42B6-A4B0-E5C27690888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{77A69086-66CA-47EA-A6C1-0CDEC0326754}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02-42B6-A4B0-E5C2769088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{790EC129-1093-41EE-9DD6-AAE3F28530EC}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02-42B6-A4B0-E5C2769088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{7E41C31D-18C7-4029-968C-BDF4181CC6CB}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02-42B6-A4B0-E5C2769088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{B7C16E34-BBBE-4467-A2C6-EFC6BDA2AEDA}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02-42B6-A4B0-E5C27690888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{FD94D98C-40DE-4B94-940A-CF3B850963CC}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E02-42B6-A4B0-E5C27690888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{6543DDD6-9DE7-4EE9-BEFC-1DADDA135651}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E02-42B6-A4B0-E5C27690888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{82A07284-0B65-4E79-92BA-2ADC0635C19C}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E02-42B6-A4B0-E5C27690888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{BCC842DB-DCC6-4F20-8DD7-1FA33F281D72}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E02-42B6-A4B0-E5C2769088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EE02-42B6-A4B0-E5C276908881}"/>
            </c:ext>
          </c:extLst>
        </c:ser>
        <c:dLbls>
          <c:showLegendKey val="0"/>
          <c:showVal val="1"/>
          <c:showCatName val="0"/>
          <c:showSerName val="0"/>
          <c:showPercent val="0"/>
          <c:showBubbleSize val="0"/>
        </c:dLbls>
        <c:axId val="84219776"/>
        <c:axId val="84234240"/>
      </c:scatterChart>
      <c:valAx>
        <c:axId val="84219776"/>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年度の実質公債費比率の分子を構成する項目のうち、算入公債費等の減少幅より、各元利償還金等の項目での減少幅が上回ったため、分子としては大きく減少した。</a:t>
          </a:r>
        </a:p>
        <a:p>
          <a:r>
            <a:rPr kumimoji="1" lang="ja-JP" altLang="en-US" sz="1400">
              <a:latin typeface="ＭＳ ゴシック" pitchFamily="49" charset="-128"/>
              <a:ea typeface="ＭＳ ゴシック" pitchFamily="49" charset="-128"/>
            </a:rPr>
            <a:t>　一般会計の元利償還金は、過年度の起債の償還開始や終了の推移により年度間で比較すると上昇している年度もあるが、償還元金以上の借入を行わない地方債管理に伴い減少している。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将来負担額について、一般会計等に係る地方債の現在高は、地方債の元金償還額以上に借入れを行わない地方債管理を行ってきたことから減少傾向であったが、財政運営と今後の施設保全に鑑み、普通建設事業債の発行に当たってのルールとして、原則</a:t>
          </a:r>
          <a:r>
            <a:rPr kumimoji="1" lang="en-US" altLang="ja-JP" sz="1250">
              <a:latin typeface="ＭＳ ゴシック" pitchFamily="49" charset="-128"/>
              <a:ea typeface="ＭＳ ゴシック" pitchFamily="49" charset="-128"/>
            </a:rPr>
            <a:t>10</a:t>
          </a:r>
          <a:r>
            <a:rPr kumimoji="1" lang="ja-JP" altLang="en-US" sz="1250">
              <a:latin typeface="ＭＳ ゴシック" pitchFamily="49" charset="-128"/>
              <a:ea typeface="ＭＳ ゴシック" pitchFamily="49" charset="-128"/>
            </a:rPr>
            <a:t>億円を上回らない範囲で活用していることから平成</a:t>
          </a:r>
          <a:r>
            <a:rPr kumimoji="1" lang="en-US" altLang="ja-JP" sz="1250">
              <a:latin typeface="ＭＳ ゴシック" pitchFamily="49" charset="-128"/>
              <a:ea typeface="ＭＳ ゴシック" pitchFamily="49" charset="-128"/>
            </a:rPr>
            <a:t>30</a:t>
          </a:r>
          <a:r>
            <a:rPr kumimoji="1" lang="ja-JP" altLang="en-US" sz="1250">
              <a:latin typeface="ＭＳ ゴシック" pitchFamily="49" charset="-128"/>
              <a:ea typeface="ＭＳ ゴシック" pitchFamily="49" charset="-128"/>
            </a:rPr>
            <a:t>年度より増加に転じ、一方で公営企業債の残高の減少に伴い公営企業債等繰入見込額が大きく減少したことから将来負担額全体としては減少している。</a:t>
          </a:r>
        </a:p>
        <a:p>
          <a:r>
            <a:rPr kumimoji="1" lang="ja-JP" altLang="en-US" sz="1250">
              <a:latin typeface="ＭＳ ゴシック" pitchFamily="49" charset="-128"/>
              <a:ea typeface="ＭＳ ゴシック" pitchFamily="49" charset="-128"/>
            </a:rPr>
            <a:t>　将来負担額が大きく増加しないよう、地方債については事業内容の精査や補助金の活用を図るなど、可能な限り抑制に努めていく。</a:t>
          </a:r>
        </a:p>
        <a:p>
          <a:r>
            <a:rPr kumimoji="1" lang="ja-JP" altLang="en-US" sz="1250">
              <a:latin typeface="ＭＳ ゴシック" pitchFamily="49" charset="-128"/>
              <a:ea typeface="ＭＳ ゴシック" pitchFamily="49" charset="-128"/>
            </a:rPr>
            <a:t>　充当可能財源等は、都市計画事業に係る地方債の現在高等が減少していることに伴い充当可能特定歳入が減少したものの、財政調整基金の繰入を行わなかったことにより増加したことなどから増加となった。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東京都東久留米市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庁舎省エネ設備等導入事業や中央図書館大規模改造及び高効率設備導入事業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に伴い「公共施設等整備基金」を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万円取り崩した一方、「財政調整基金」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は新型コロナ禍の情勢を踏まえ、政策的な積立を行った一方、適切な財源の確保と歳出の精査により取り崩しを行わなかった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こと等により、基金全体としては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義務教育施設等の長寿命化対策を計画的に進めるための施設整備を予定しており、これを着実に進めるため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月の「財政健全経営計画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実行プラン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」の改訂で、決算剰余金の取扱いを変更し、これまで財政調整基金に積立を行っていた一部を、公共施設等整備基金に積立ができるよう整理をした。今後もこの方針を基に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公共施設等整備基金：公共施設の整備及び維持補修、庁舎整備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みどりの基金：環境保全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教育振興基金：学校教育施設及び教育備品の整備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郷土美術館建設基金：郷土美術館建設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都市計画事業基金：都市計画事業の推進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公共施設等整備基金：庁舎省エネ設備等導入事業や中央図書館大規模改造及び高効率設備導入事業の財源として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みどりの基金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：宅地開発に伴う寄附分を積み立てたことによる増加。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：小中学校の改修工事事業（設計委託）や小中学校のタブレット端末導入事業の財源として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都市計画事業基金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：下水道整備事業や東村山都市計画道路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号線整備事業の財源として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公共施設の老朽化に伴う改修が続くことから、特に公共施設等整備基金や教育振興基金の運用について留意する必要がある。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固定資産税の増収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による変動など。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年度間の財源調整や災害等緊急時対応を目的とするものであることから、過度な増加に留意しつつ、経営目標（財政調整基金の水準、運用）として標準財政規模の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％相当を基準とし、経常的に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億円確保することとしている。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利子分の積立のみ行っている。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117,007
114,742
12.88
58,638,734
57,020,832
1,058,096
23,214,757
25,171,802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令和</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年度は前年度比</a:t>
          </a:r>
          <a:r>
            <a:rPr kumimoji="1" lang="en-US" altLang="ja-JP" sz="900">
              <a:solidFill>
                <a:schemeClr val="dk1"/>
              </a:solidFill>
              <a:effectLst/>
              <a:latin typeface="+mn-lt"/>
              <a:ea typeface="+mn-ea"/>
              <a:cs typeface="+mn-cs"/>
            </a:rPr>
            <a:t>0.7%</a:t>
          </a:r>
          <a:r>
            <a:rPr kumimoji="1" lang="ja-JP" altLang="ja-JP" sz="900">
              <a:solidFill>
                <a:schemeClr val="dk1"/>
              </a:solidFill>
              <a:effectLst/>
              <a:latin typeface="+mn-lt"/>
              <a:ea typeface="+mn-ea"/>
              <a:cs typeface="+mn-cs"/>
            </a:rPr>
            <a:t>減となっている。</a:t>
          </a:r>
          <a:r>
            <a:rPr kumimoji="1" lang="en-US" altLang="ja-JP" sz="900">
              <a:solidFill>
                <a:schemeClr val="dk1"/>
              </a:solidFill>
              <a:effectLst/>
              <a:latin typeface="+mn-lt"/>
              <a:ea typeface="+mn-ea"/>
              <a:cs typeface="+mn-cs"/>
            </a:rPr>
            <a:t/>
          </a:r>
          <a:br>
            <a:rPr kumimoji="1" lang="en-US" altLang="ja-JP" sz="900">
              <a:solidFill>
                <a:schemeClr val="dk1"/>
              </a:solidFill>
              <a:effectLst/>
              <a:latin typeface="+mn-lt"/>
              <a:ea typeface="+mn-ea"/>
              <a:cs typeface="+mn-cs"/>
            </a:rPr>
          </a:br>
          <a:r>
            <a:rPr kumimoji="1" lang="ja-JP" altLang="ja-JP" sz="900">
              <a:solidFill>
                <a:schemeClr val="dk1"/>
              </a:solidFill>
              <a:effectLst/>
              <a:latin typeface="+mn-lt"/>
              <a:ea typeface="+mn-ea"/>
              <a:cs typeface="+mn-cs"/>
            </a:rPr>
            <a:t>本市では人口急増期に整備した公共施設が老朽化してきており、計画的な改修が必要であることから、平成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年度に「公共施設白書」「施設保全計画」、平成</a:t>
          </a:r>
          <a:r>
            <a:rPr kumimoji="1" lang="en-US" altLang="ja-JP" sz="900">
              <a:solidFill>
                <a:schemeClr val="dk1"/>
              </a:solidFill>
              <a:effectLst/>
              <a:latin typeface="+mn-lt"/>
              <a:ea typeface="+mn-ea"/>
              <a:cs typeface="+mn-cs"/>
            </a:rPr>
            <a:t>28</a:t>
          </a:r>
          <a:r>
            <a:rPr kumimoji="1" lang="ja-JP" altLang="ja-JP" sz="900">
              <a:solidFill>
                <a:schemeClr val="dk1"/>
              </a:solidFill>
              <a:effectLst/>
              <a:latin typeface="+mn-lt"/>
              <a:ea typeface="+mn-ea"/>
              <a:cs typeface="+mn-cs"/>
            </a:rPr>
            <a:t>年度に「施設整備プログラム」を策定した。これらに基づき、施設の長寿命化と安全性確保のため、改修工事等を実施していくこととしている。</a:t>
          </a:r>
          <a:r>
            <a:rPr lang="ja-JP" altLang="ja-JP" sz="900" b="0" i="0">
              <a:solidFill>
                <a:schemeClr val="dk1"/>
              </a:solidFill>
              <a:effectLst/>
              <a:latin typeface="+mn-lt"/>
              <a:ea typeface="+mn-ea"/>
              <a:cs typeface="+mn-cs"/>
            </a:rPr>
            <a:t>令和</a:t>
          </a:r>
          <a:r>
            <a:rPr lang="en-US" altLang="ja-JP" sz="900" b="0" i="0">
              <a:solidFill>
                <a:schemeClr val="dk1"/>
              </a:solidFill>
              <a:effectLst/>
              <a:latin typeface="+mn-lt"/>
              <a:ea typeface="+mn-ea"/>
              <a:cs typeface="+mn-cs"/>
            </a:rPr>
            <a:t>4</a:t>
          </a:r>
          <a:r>
            <a:rPr lang="ja-JP" altLang="ja-JP" sz="900" b="0" i="0">
              <a:solidFill>
                <a:schemeClr val="dk1"/>
              </a:solidFill>
              <a:effectLst/>
              <a:latin typeface="+mn-lt"/>
              <a:ea typeface="+mn-ea"/>
              <a:cs typeface="+mn-cs"/>
            </a:rPr>
            <a:t>年度からは、これまでの施設整備プログラムを一旦停止し、未来志向による公共施設の適正配置の検討のあり方について、庁内での議論を開始</a:t>
          </a:r>
          <a:r>
            <a:rPr lang="ja-JP" altLang="en-US" sz="900" b="0" i="0">
              <a:solidFill>
                <a:schemeClr val="dk1"/>
              </a:solidFill>
              <a:effectLst/>
              <a:latin typeface="+mn-lt"/>
              <a:ea typeface="+mn-ea"/>
              <a:cs typeface="+mn-cs"/>
            </a:rPr>
            <a:t>するため、推移を注視する必要がある。</a:t>
          </a:r>
          <a:endParaRPr lang="ja-JP" altLang="ja-JP" sz="9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78" name="有形固定資産減価償却率平均値テキスト"/>
        <xdr:cNvSpPr txBox="1"/>
      </xdr:nvSpPr>
      <xdr:spPr>
        <a:xfrm>
          <a:off x="4813300" y="575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89" name="楕円 88"/>
        <xdr:cNvSpPr/>
      </xdr:nvSpPr>
      <xdr:spPr>
        <a:xfrm>
          <a:off x="47117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55008</xdr:rowOff>
    </xdr:from>
    <xdr:ext cx="405111" cy="259045"/>
    <xdr:sp macro="" textlink="">
      <xdr:nvSpPr>
        <xdr:cNvPr id="90" name="有形固定資産減価償却率該当値テキスト"/>
        <xdr:cNvSpPr txBox="1"/>
      </xdr:nvSpPr>
      <xdr:spPr>
        <a:xfrm>
          <a:off x="4813300" y="614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106807</xdr:rowOff>
    </xdr:from>
    <xdr:to>
      <xdr:col>19</xdr:col>
      <xdr:colOff>187325</xdr:colOff>
      <xdr:row>32</xdr:row>
      <xdr:rowOff>36957</xdr:rowOff>
    </xdr:to>
    <xdr:sp macro="" textlink="">
      <xdr:nvSpPr>
        <xdr:cNvPr id="91" name="楕円 90"/>
        <xdr:cNvSpPr/>
      </xdr:nvSpPr>
      <xdr:spPr>
        <a:xfrm>
          <a:off x="4000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127381</xdr:rowOff>
    </xdr:from>
    <xdr:to>
      <xdr:col>23</xdr:col>
      <xdr:colOff>85725</xdr:colOff>
      <xdr:row>31</xdr:row>
      <xdr:rowOff>157607</xdr:rowOff>
    </xdr:to>
    <xdr:cxnSp macro="">
      <xdr:nvCxnSpPr>
        <xdr:cNvPr id="92" name="直線コネクタ 91"/>
        <xdr:cNvCxnSpPr/>
      </xdr:nvCxnSpPr>
      <xdr:spPr>
        <a:xfrm flipV="1">
          <a:off x="4051300" y="6213856"/>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76581</xdr:rowOff>
    </xdr:from>
    <xdr:to>
      <xdr:col>15</xdr:col>
      <xdr:colOff>187325</xdr:colOff>
      <xdr:row>32</xdr:row>
      <xdr:rowOff>6731</xdr:rowOff>
    </xdr:to>
    <xdr:sp macro="" textlink="">
      <xdr:nvSpPr>
        <xdr:cNvPr id="93" name="楕円 92"/>
        <xdr:cNvSpPr/>
      </xdr:nvSpPr>
      <xdr:spPr>
        <a:xfrm>
          <a:off x="32385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127381</xdr:rowOff>
    </xdr:from>
    <xdr:to>
      <xdr:col>19</xdr:col>
      <xdr:colOff>136525</xdr:colOff>
      <xdr:row>31</xdr:row>
      <xdr:rowOff>157607</xdr:rowOff>
    </xdr:to>
    <xdr:cxnSp macro="">
      <xdr:nvCxnSpPr>
        <xdr:cNvPr id="94" name="直線コネクタ 93"/>
        <xdr:cNvCxnSpPr/>
      </xdr:nvCxnSpPr>
      <xdr:spPr>
        <a:xfrm>
          <a:off x="3289300" y="621385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95" name="楕円 94"/>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127381</xdr:rowOff>
    </xdr:from>
    <xdr:to>
      <xdr:col>15</xdr:col>
      <xdr:colOff>136525</xdr:colOff>
      <xdr:row>31</xdr:row>
      <xdr:rowOff>161925</xdr:rowOff>
    </xdr:to>
    <xdr:cxnSp macro="">
      <xdr:nvCxnSpPr>
        <xdr:cNvPr id="96" name="直線コネクタ 95"/>
        <xdr:cNvCxnSpPr/>
      </xdr:nvCxnSpPr>
      <xdr:spPr>
        <a:xfrm flipV="1">
          <a:off x="2527300" y="621385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54991</xdr:rowOff>
    </xdr:from>
    <xdr:to>
      <xdr:col>7</xdr:col>
      <xdr:colOff>187325</xdr:colOff>
      <xdr:row>31</xdr:row>
      <xdr:rowOff>156591</xdr:rowOff>
    </xdr:to>
    <xdr:sp macro="" textlink="">
      <xdr:nvSpPr>
        <xdr:cNvPr id="97" name="楕円 96"/>
        <xdr:cNvSpPr/>
      </xdr:nvSpPr>
      <xdr:spPr>
        <a:xfrm>
          <a:off x="1714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105791</xdr:rowOff>
    </xdr:from>
    <xdr:to>
      <xdr:col>11</xdr:col>
      <xdr:colOff>136525</xdr:colOff>
      <xdr:row>31</xdr:row>
      <xdr:rowOff>161925</xdr:rowOff>
    </xdr:to>
    <xdr:cxnSp macro="">
      <xdr:nvCxnSpPr>
        <xdr:cNvPr id="98" name="直線コネクタ 97"/>
        <xdr:cNvCxnSpPr/>
      </xdr:nvCxnSpPr>
      <xdr:spPr>
        <a:xfrm>
          <a:off x="1765300" y="619226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99"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100" name="n_2aveValue有形固定資産減価償却率"/>
        <xdr:cNvSpPr txBox="1"/>
      </xdr:nvSpPr>
      <xdr:spPr>
        <a:xfrm>
          <a:off x="3086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101" name="n_3aveValue有形固定資産減価償却率"/>
        <xdr:cNvSpPr txBox="1"/>
      </xdr:nvSpPr>
      <xdr:spPr>
        <a:xfrm>
          <a:off x="2324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102" name="n_4aveValue有形固定資産減価償却率"/>
        <xdr:cNvSpPr txBox="1"/>
      </xdr:nvSpPr>
      <xdr:spPr>
        <a:xfrm>
          <a:off x="1562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28084</xdr:rowOff>
    </xdr:from>
    <xdr:ext cx="405111" cy="259045"/>
    <xdr:sp macro="" textlink="">
      <xdr:nvSpPr>
        <xdr:cNvPr id="103" name="n_1main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169308</xdr:rowOff>
    </xdr:from>
    <xdr:ext cx="405111" cy="259045"/>
    <xdr:sp macro="" textlink="">
      <xdr:nvSpPr>
        <xdr:cNvPr id="104" name="n_2mainValue有形固定資産減価償却率"/>
        <xdr:cNvSpPr txBox="1"/>
      </xdr:nvSpPr>
      <xdr:spPr>
        <a:xfrm>
          <a:off x="3086744" y="6255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105" name="n_3mainValue有形固定資産減価償却率"/>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147718</xdr:rowOff>
    </xdr:from>
    <xdr:ext cx="405111" cy="259045"/>
    <xdr:sp macro="" textlink="">
      <xdr:nvSpPr>
        <xdr:cNvPr id="106" name="n_4mainValue有形固定資産減価償却率"/>
        <xdr:cNvSpPr txBox="1"/>
      </xdr:nvSpPr>
      <xdr:spPr>
        <a:xfrm>
          <a:off x="1562744" y="623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令和</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年度は</a:t>
          </a:r>
          <a:r>
            <a:rPr lang="en-US" altLang="ja-JP" sz="1100" b="0" i="0" baseline="0">
              <a:solidFill>
                <a:schemeClr val="dk1"/>
              </a:solidFill>
              <a:effectLst/>
              <a:latin typeface="+mn-lt"/>
              <a:ea typeface="+mn-ea"/>
              <a:cs typeface="+mn-cs"/>
            </a:rPr>
            <a:t>597.5</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公営企業の地方債償還に係る繰出金が減少し、</a:t>
          </a:r>
          <a:r>
            <a:rPr lang="ja-JP" altLang="ja-JP" sz="1100" b="0" i="0" baseline="0">
              <a:solidFill>
                <a:schemeClr val="dk1"/>
              </a:solidFill>
              <a:effectLst/>
              <a:latin typeface="+mn-lt"/>
              <a:ea typeface="+mn-ea"/>
              <a:cs typeface="+mn-cs"/>
            </a:rPr>
            <a:t>経常経費充当財源</a:t>
          </a:r>
          <a:r>
            <a:rPr lang="ja-JP" altLang="en-US" sz="1100" b="0" i="0" baseline="0">
              <a:solidFill>
                <a:schemeClr val="dk1"/>
              </a:solidFill>
              <a:effectLst/>
              <a:latin typeface="+mn-lt"/>
              <a:ea typeface="+mn-ea"/>
              <a:cs typeface="+mn-cs"/>
            </a:rPr>
            <a:t>が増加したため、</a:t>
          </a:r>
          <a:r>
            <a:rPr lang="ja-JP" altLang="en-US" sz="1100" b="0" i="0" baseline="0">
              <a:solidFill>
                <a:sysClr val="windowText" lastClr="000000"/>
              </a:solidFill>
              <a:effectLst/>
              <a:latin typeface="+mn-lt"/>
              <a:ea typeface="+mn-ea"/>
              <a:cs typeface="+mn-cs"/>
            </a:rPr>
            <a:t>分母が減少した</a:t>
          </a:r>
          <a:r>
            <a:rPr lang="ja-JP" altLang="ja-JP" sz="1100" b="0" i="0" baseline="0">
              <a:solidFill>
                <a:sysClr val="windowText" lastClr="000000"/>
              </a:solidFill>
              <a:effectLst/>
              <a:latin typeface="+mn-lt"/>
              <a:ea typeface="+mn-ea"/>
              <a:cs typeface="+mn-cs"/>
            </a:rPr>
            <a:t>こと</a:t>
          </a:r>
          <a:r>
            <a:rPr lang="ja-JP" altLang="en-US" sz="1100" b="0" i="0" baseline="0">
              <a:solidFill>
                <a:sysClr val="windowText" lastClr="000000"/>
              </a:solidFill>
              <a:effectLst/>
              <a:latin typeface="+mn-lt"/>
              <a:ea typeface="+mn-ea"/>
              <a:cs typeface="+mn-cs"/>
            </a:rPr>
            <a:t>から</a:t>
          </a:r>
          <a:r>
            <a:rPr lang="ja-JP" altLang="ja-JP"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前年度と比べ</a:t>
          </a:r>
          <a:r>
            <a:rPr lang="en-US" altLang="ja-JP" sz="1100" b="0" i="0" baseline="0">
              <a:solidFill>
                <a:schemeClr val="dk1"/>
              </a:solidFill>
              <a:effectLst/>
              <a:latin typeface="+mn-lt"/>
              <a:ea typeface="+mn-ea"/>
              <a:cs typeface="+mn-cs"/>
            </a:rPr>
            <a:t>24.9</a:t>
          </a:r>
          <a:r>
            <a:rPr lang="ja-JP" altLang="ja-JP" sz="1100" b="0" i="0" baseline="0">
              <a:solidFill>
                <a:schemeClr val="dk1"/>
              </a:solidFill>
              <a:effectLst/>
              <a:latin typeface="+mn-lt"/>
              <a:ea typeface="+mn-ea"/>
              <a:cs typeface="+mn-cs"/>
            </a:rPr>
            <a:t>ポイントの上昇となった。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40" name="債務償還比率平均値テキスト"/>
        <xdr:cNvSpPr txBox="1"/>
      </xdr:nvSpPr>
      <xdr:spPr>
        <a:xfrm>
          <a:off x="14846300" y="5536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119909</xdr:rowOff>
    </xdr:from>
    <xdr:to>
      <xdr:col>76</xdr:col>
      <xdr:colOff>73025</xdr:colOff>
      <xdr:row>29</xdr:row>
      <xdr:rowOff>50059</xdr:rowOff>
    </xdr:to>
    <xdr:sp macro="" textlink="">
      <xdr:nvSpPr>
        <xdr:cNvPr id="151" name="楕円 150"/>
        <xdr:cNvSpPr/>
      </xdr:nvSpPr>
      <xdr:spPr>
        <a:xfrm>
          <a:off x="14744700" y="56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98336</xdr:rowOff>
    </xdr:from>
    <xdr:ext cx="469744" cy="259045"/>
    <xdr:sp macro="" textlink="">
      <xdr:nvSpPr>
        <xdr:cNvPr id="152" name="債務償還比率該当値テキスト"/>
        <xdr:cNvSpPr txBox="1"/>
      </xdr:nvSpPr>
      <xdr:spPr>
        <a:xfrm>
          <a:off x="14846300" y="567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101990</xdr:rowOff>
    </xdr:from>
    <xdr:to>
      <xdr:col>72</xdr:col>
      <xdr:colOff>123825</xdr:colOff>
      <xdr:row>29</xdr:row>
      <xdr:rowOff>32140</xdr:rowOff>
    </xdr:to>
    <xdr:sp macro="" textlink="">
      <xdr:nvSpPr>
        <xdr:cNvPr id="153" name="楕円 152"/>
        <xdr:cNvSpPr/>
      </xdr:nvSpPr>
      <xdr:spPr>
        <a:xfrm>
          <a:off x="14033500" y="56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152790</xdr:rowOff>
    </xdr:from>
    <xdr:to>
      <xdr:col>76</xdr:col>
      <xdr:colOff>22225</xdr:colOff>
      <xdr:row>28</xdr:row>
      <xdr:rowOff>170709</xdr:rowOff>
    </xdr:to>
    <xdr:cxnSp macro="">
      <xdr:nvCxnSpPr>
        <xdr:cNvPr id="154" name="直線コネクタ 153"/>
        <xdr:cNvCxnSpPr/>
      </xdr:nvCxnSpPr>
      <xdr:spPr>
        <a:xfrm>
          <a:off x="14084300" y="5724915"/>
          <a:ext cx="711200" cy="1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90619</xdr:rowOff>
    </xdr:from>
    <xdr:to>
      <xdr:col>68</xdr:col>
      <xdr:colOff>123825</xdr:colOff>
      <xdr:row>29</xdr:row>
      <xdr:rowOff>20769</xdr:rowOff>
    </xdr:to>
    <xdr:sp macro="" textlink="">
      <xdr:nvSpPr>
        <xdr:cNvPr id="155" name="楕円 154"/>
        <xdr:cNvSpPr/>
      </xdr:nvSpPr>
      <xdr:spPr>
        <a:xfrm>
          <a:off x="13271500" y="56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141419</xdr:rowOff>
    </xdr:from>
    <xdr:to>
      <xdr:col>72</xdr:col>
      <xdr:colOff>73025</xdr:colOff>
      <xdr:row>28</xdr:row>
      <xdr:rowOff>152790</xdr:rowOff>
    </xdr:to>
    <xdr:cxnSp macro="">
      <xdr:nvCxnSpPr>
        <xdr:cNvPr id="156" name="直線コネクタ 155"/>
        <xdr:cNvCxnSpPr/>
      </xdr:nvCxnSpPr>
      <xdr:spPr>
        <a:xfrm>
          <a:off x="13322300" y="5713544"/>
          <a:ext cx="762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40818</xdr:rowOff>
    </xdr:from>
    <xdr:to>
      <xdr:col>64</xdr:col>
      <xdr:colOff>123825</xdr:colOff>
      <xdr:row>28</xdr:row>
      <xdr:rowOff>142418</xdr:rowOff>
    </xdr:to>
    <xdr:sp macro="" textlink="">
      <xdr:nvSpPr>
        <xdr:cNvPr id="157" name="楕円 156"/>
        <xdr:cNvSpPr/>
      </xdr:nvSpPr>
      <xdr:spPr>
        <a:xfrm>
          <a:off x="12509500" y="561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91618</xdr:rowOff>
    </xdr:from>
    <xdr:to>
      <xdr:col>68</xdr:col>
      <xdr:colOff>73025</xdr:colOff>
      <xdr:row>28</xdr:row>
      <xdr:rowOff>141419</xdr:rowOff>
    </xdr:to>
    <xdr:cxnSp macro="">
      <xdr:nvCxnSpPr>
        <xdr:cNvPr id="158" name="直線コネクタ 157"/>
        <xdr:cNvCxnSpPr/>
      </xdr:nvCxnSpPr>
      <xdr:spPr>
        <a:xfrm>
          <a:off x="12560300" y="5663743"/>
          <a:ext cx="762000" cy="4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70108</xdr:rowOff>
    </xdr:from>
    <xdr:to>
      <xdr:col>60</xdr:col>
      <xdr:colOff>123825</xdr:colOff>
      <xdr:row>29</xdr:row>
      <xdr:rowOff>258</xdr:rowOff>
    </xdr:to>
    <xdr:sp macro="" textlink="">
      <xdr:nvSpPr>
        <xdr:cNvPr id="159" name="楕円 158"/>
        <xdr:cNvSpPr/>
      </xdr:nvSpPr>
      <xdr:spPr>
        <a:xfrm>
          <a:off x="11747500" y="56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91618</xdr:rowOff>
    </xdr:from>
    <xdr:to>
      <xdr:col>64</xdr:col>
      <xdr:colOff>73025</xdr:colOff>
      <xdr:row>28</xdr:row>
      <xdr:rowOff>120908</xdr:rowOff>
    </xdr:to>
    <xdr:cxnSp macro="">
      <xdr:nvCxnSpPr>
        <xdr:cNvPr id="160" name="直線コネクタ 159"/>
        <xdr:cNvCxnSpPr/>
      </xdr:nvCxnSpPr>
      <xdr:spPr>
        <a:xfrm flipV="1">
          <a:off x="11798300" y="5663743"/>
          <a:ext cx="762000" cy="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61" name="n_1aveValue債務償還比率"/>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2" name="n_2aveValue債務償還比率"/>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3" name="n_3aveValue債務償還比率"/>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4" name="n_4aveValue債務償還比率"/>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48667</xdr:rowOff>
    </xdr:from>
    <xdr:ext cx="469744" cy="259045"/>
    <xdr:sp macro="" textlink="">
      <xdr:nvSpPr>
        <xdr:cNvPr id="165" name="n_1mainValue債務償還比率"/>
        <xdr:cNvSpPr txBox="1"/>
      </xdr:nvSpPr>
      <xdr:spPr>
        <a:xfrm>
          <a:off x="13836727" y="544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37296</xdr:rowOff>
    </xdr:from>
    <xdr:ext cx="469744" cy="259045"/>
    <xdr:sp macro="" textlink="">
      <xdr:nvSpPr>
        <xdr:cNvPr id="166" name="n_2mainValue債務償還比率"/>
        <xdr:cNvSpPr txBox="1"/>
      </xdr:nvSpPr>
      <xdr:spPr>
        <a:xfrm>
          <a:off x="13087427" y="543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158945</xdr:rowOff>
    </xdr:from>
    <xdr:ext cx="469744" cy="259045"/>
    <xdr:sp macro="" textlink="">
      <xdr:nvSpPr>
        <xdr:cNvPr id="167" name="n_3mainValue債務償還比率"/>
        <xdr:cNvSpPr txBox="1"/>
      </xdr:nvSpPr>
      <xdr:spPr>
        <a:xfrm>
          <a:off x="12325427" y="538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16785</xdr:rowOff>
    </xdr:from>
    <xdr:ext cx="469744" cy="259045"/>
    <xdr:sp macro="" textlink="">
      <xdr:nvSpPr>
        <xdr:cNvPr id="168" name="n_4mainValue債務償還比率"/>
        <xdr:cNvSpPr txBox="1"/>
      </xdr:nvSpPr>
      <xdr:spPr>
        <a:xfrm>
          <a:off x="11563427" y="541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117,007
114,742
12.88
58,638,734
57,020,832
1,058,096
23,214,757
25,171,802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64262</xdr:rowOff>
    </xdr:from>
    <xdr:to>
      <xdr:col>24</xdr:col>
      <xdr:colOff>114300</xdr:colOff>
      <xdr:row>39</xdr:row>
      <xdr:rowOff>165862</xdr:rowOff>
    </xdr:to>
    <xdr:sp macro="" textlink="">
      <xdr:nvSpPr>
        <xdr:cNvPr id="71" name="楕円 70"/>
        <xdr:cNvSpPr/>
      </xdr:nvSpPr>
      <xdr:spPr>
        <a:xfrm>
          <a:off x="4584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42689</xdr:rowOff>
    </xdr:from>
    <xdr:ext cx="405111" cy="259045"/>
    <xdr:sp macro="" textlink="">
      <xdr:nvSpPr>
        <xdr:cNvPr id="72" name="【道路】&#10;有形固定資産減価償却率該当値テキスト"/>
        <xdr:cNvSpPr txBox="1"/>
      </xdr:nvSpPr>
      <xdr:spPr>
        <a:xfrm>
          <a:off x="4673600" y="672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91694</xdr:rowOff>
    </xdr:from>
    <xdr:to>
      <xdr:col>20</xdr:col>
      <xdr:colOff>38100</xdr:colOff>
      <xdr:row>40</xdr:row>
      <xdr:rowOff>21844</xdr:rowOff>
    </xdr:to>
    <xdr:sp macro="" textlink="">
      <xdr:nvSpPr>
        <xdr:cNvPr id="73" name="楕円 72"/>
        <xdr:cNvSpPr/>
      </xdr:nvSpPr>
      <xdr:spPr>
        <a:xfrm>
          <a:off x="3746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115062</xdr:rowOff>
    </xdr:from>
    <xdr:to>
      <xdr:col>24</xdr:col>
      <xdr:colOff>63500</xdr:colOff>
      <xdr:row>39</xdr:row>
      <xdr:rowOff>142494</xdr:rowOff>
    </xdr:to>
    <xdr:cxnSp macro="">
      <xdr:nvCxnSpPr>
        <xdr:cNvPr id="74" name="直線コネクタ 73"/>
        <xdr:cNvCxnSpPr/>
      </xdr:nvCxnSpPr>
      <xdr:spPr>
        <a:xfrm flipV="1">
          <a:off x="3797300" y="68016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23114</xdr:rowOff>
    </xdr:from>
    <xdr:to>
      <xdr:col>15</xdr:col>
      <xdr:colOff>101600</xdr:colOff>
      <xdr:row>39</xdr:row>
      <xdr:rowOff>124714</xdr:rowOff>
    </xdr:to>
    <xdr:sp macro="" textlink="">
      <xdr:nvSpPr>
        <xdr:cNvPr id="75" name="楕円 74"/>
        <xdr:cNvSpPr/>
      </xdr:nvSpPr>
      <xdr:spPr>
        <a:xfrm>
          <a:off x="2857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73914</xdr:rowOff>
    </xdr:from>
    <xdr:to>
      <xdr:col>19</xdr:col>
      <xdr:colOff>177800</xdr:colOff>
      <xdr:row>39</xdr:row>
      <xdr:rowOff>142494</xdr:rowOff>
    </xdr:to>
    <xdr:cxnSp macro="">
      <xdr:nvCxnSpPr>
        <xdr:cNvPr id="76" name="直線コネクタ 75"/>
        <xdr:cNvCxnSpPr/>
      </xdr:nvCxnSpPr>
      <xdr:spPr>
        <a:xfrm>
          <a:off x="2908300" y="67604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148844</xdr:rowOff>
    </xdr:from>
    <xdr:to>
      <xdr:col>10</xdr:col>
      <xdr:colOff>165100</xdr:colOff>
      <xdr:row>39</xdr:row>
      <xdr:rowOff>78994</xdr:rowOff>
    </xdr:to>
    <xdr:sp macro="" textlink="">
      <xdr:nvSpPr>
        <xdr:cNvPr id="77" name="楕円 76"/>
        <xdr:cNvSpPr/>
      </xdr:nvSpPr>
      <xdr:spPr>
        <a:xfrm>
          <a:off x="1968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28194</xdr:rowOff>
    </xdr:from>
    <xdr:to>
      <xdr:col>15</xdr:col>
      <xdr:colOff>50800</xdr:colOff>
      <xdr:row>39</xdr:row>
      <xdr:rowOff>73914</xdr:rowOff>
    </xdr:to>
    <xdr:cxnSp macro="">
      <xdr:nvCxnSpPr>
        <xdr:cNvPr id="78" name="直線コネクタ 77"/>
        <xdr:cNvCxnSpPr/>
      </xdr:nvCxnSpPr>
      <xdr:spPr>
        <a:xfrm>
          <a:off x="2019300" y="67147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103124</xdr:rowOff>
    </xdr:from>
    <xdr:to>
      <xdr:col>6</xdr:col>
      <xdr:colOff>38100</xdr:colOff>
      <xdr:row>39</xdr:row>
      <xdr:rowOff>33274</xdr:rowOff>
    </xdr:to>
    <xdr:sp macro="" textlink="">
      <xdr:nvSpPr>
        <xdr:cNvPr id="79" name="楕円 78"/>
        <xdr:cNvSpPr/>
      </xdr:nvSpPr>
      <xdr:spPr>
        <a:xfrm>
          <a:off x="1079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153924</xdr:rowOff>
    </xdr:from>
    <xdr:to>
      <xdr:col>10</xdr:col>
      <xdr:colOff>114300</xdr:colOff>
      <xdr:row>39</xdr:row>
      <xdr:rowOff>28194</xdr:rowOff>
    </xdr:to>
    <xdr:cxnSp macro="">
      <xdr:nvCxnSpPr>
        <xdr:cNvPr id="80" name="直線コネクタ 79"/>
        <xdr:cNvCxnSpPr/>
      </xdr:nvCxnSpPr>
      <xdr:spPr>
        <a:xfrm>
          <a:off x="1130300" y="6669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12971</xdr:rowOff>
    </xdr:from>
    <xdr:ext cx="405111" cy="259045"/>
    <xdr:sp macro="" textlink="">
      <xdr:nvSpPr>
        <xdr:cNvPr id="85" name="n_1mainValue【道路】&#10;有形固定資産減価償却率"/>
        <xdr:cNvSpPr txBox="1"/>
      </xdr:nvSpPr>
      <xdr:spPr>
        <a:xfrm>
          <a:off x="3582044" y="687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115841</xdr:rowOff>
    </xdr:from>
    <xdr:ext cx="405111" cy="259045"/>
    <xdr:sp macro="" textlink="">
      <xdr:nvSpPr>
        <xdr:cNvPr id="86" name="n_2mainValue【道路】&#10;有形固定資産減価償却率"/>
        <xdr:cNvSpPr txBox="1"/>
      </xdr:nvSpPr>
      <xdr:spPr>
        <a:xfrm>
          <a:off x="2705744" y="680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70121</xdr:rowOff>
    </xdr:from>
    <xdr:ext cx="405111" cy="259045"/>
    <xdr:sp macro="" textlink="">
      <xdr:nvSpPr>
        <xdr:cNvPr id="87" name="n_3mainValue【道路】&#10;有形固定資産減価償却率"/>
        <xdr:cNvSpPr txBox="1"/>
      </xdr:nvSpPr>
      <xdr:spPr>
        <a:xfrm>
          <a:off x="18167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24401</xdr:rowOff>
    </xdr:from>
    <xdr:ext cx="405111" cy="259045"/>
    <xdr:sp macro="" textlink="">
      <xdr:nvSpPr>
        <xdr:cNvPr id="88" name="n_4mainValue【道路】&#10;有形固定資産減価償却率"/>
        <xdr:cNvSpPr txBox="1"/>
      </xdr:nvSpPr>
      <xdr:spPr>
        <a:xfrm>
          <a:off x="9277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14960</xdr:rowOff>
    </xdr:from>
    <xdr:to>
      <xdr:col>55</xdr:col>
      <xdr:colOff>50800</xdr:colOff>
      <xdr:row>41</xdr:row>
      <xdr:rowOff>116560</xdr:rowOff>
    </xdr:to>
    <xdr:sp macro="" textlink="">
      <xdr:nvSpPr>
        <xdr:cNvPr id="128" name="楕円 127"/>
        <xdr:cNvSpPr/>
      </xdr:nvSpPr>
      <xdr:spPr>
        <a:xfrm>
          <a:off x="10426700" y="70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101337</xdr:rowOff>
    </xdr:from>
    <xdr:ext cx="469744" cy="259045"/>
    <xdr:sp macro="" textlink="">
      <xdr:nvSpPr>
        <xdr:cNvPr id="129" name="【道路】&#10;一人当たり延長該当値テキスト"/>
        <xdr:cNvSpPr txBox="1"/>
      </xdr:nvSpPr>
      <xdr:spPr>
        <a:xfrm>
          <a:off x="10515600" y="695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14884</xdr:rowOff>
    </xdr:from>
    <xdr:to>
      <xdr:col>50</xdr:col>
      <xdr:colOff>165100</xdr:colOff>
      <xdr:row>41</xdr:row>
      <xdr:rowOff>116484</xdr:rowOff>
    </xdr:to>
    <xdr:sp macro="" textlink="">
      <xdr:nvSpPr>
        <xdr:cNvPr id="130" name="楕円 129"/>
        <xdr:cNvSpPr/>
      </xdr:nvSpPr>
      <xdr:spPr>
        <a:xfrm>
          <a:off x="9588500" y="704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65684</xdr:rowOff>
    </xdr:from>
    <xdr:to>
      <xdr:col>55</xdr:col>
      <xdr:colOff>0</xdr:colOff>
      <xdr:row>41</xdr:row>
      <xdr:rowOff>65760</xdr:rowOff>
    </xdr:to>
    <xdr:cxnSp macro="">
      <xdr:nvCxnSpPr>
        <xdr:cNvPr id="131" name="直線コネクタ 130"/>
        <xdr:cNvCxnSpPr/>
      </xdr:nvCxnSpPr>
      <xdr:spPr>
        <a:xfrm>
          <a:off x="9639300" y="7095134"/>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14808</xdr:rowOff>
    </xdr:from>
    <xdr:to>
      <xdr:col>46</xdr:col>
      <xdr:colOff>38100</xdr:colOff>
      <xdr:row>41</xdr:row>
      <xdr:rowOff>116408</xdr:rowOff>
    </xdr:to>
    <xdr:sp macro="" textlink="">
      <xdr:nvSpPr>
        <xdr:cNvPr id="132" name="楕円 131"/>
        <xdr:cNvSpPr/>
      </xdr:nvSpPr>
      <xdr:spPr>
        <a:xfrm>
          <a:off x="8699500" y="70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65608</xdr:rowOff>
    </xdr:from>
    <xdr:to>
      <xdr:col>50</xdr:col>
      <xdr:colOff>114300</xdr:colOff>
      <xdr:row>41</xdr:row>
      <xdr:rowOff>65684</xdr:rowOff>
    </xdr:to>
    <xdr:cxnSp macro="">
      <xdr:nvCxnSpPr>
        <xdr:cNvPr id="133" name="直線コネクタ 132"/>
        <xdr:cNvCxnSpPr/>
      </xdr:nvCxnSpPr>
      <xdr:spPr>
        <a:xfrm>
          <a:off x="8750300" y="709505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14732</xdr:rowOff>
    </xdr:from>
    <xdr:to>
      <xdr:col>41</xdr:col>
      <xdr:colOff>101600</xdr:colOff>
      <xdr:row>41</xdr:row>
      <xdr:rowOff>116332</xdr:rowOff>
    </xdr:to>
    <xdr:sp macro="" textlink="">
      <xdr:nvSpPr>
        <xdr:cNvPr id="134" name="楕円 133"/>
        <xdr:cNvSpPr/>
      </xdr:nvSpPr>
      <xdr:spPr>
        <a:xfrm>
          <a:off x="7810500" y="70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65532</xdr:rowOff>
    </xdr:from>
    <xdr:to>
      <xdr:col>45</xdr:col>
      <xdr:colOff>177800</xdr:colOff>
      <xdr:row>41</xdr:row>
      <xdr:rowOff>65608</xdr:rowOff>
    </xdr:to>
    <xdr:cxnSp macro="">
      <xdr:nvCxnSpPr>
        <xdr:cNvPr id="135" name="直線コネクタ 134"/>
        <xdr:cNvCxnSpPr/>
      </xdr:nvCxnSpPr>
      <xdr:spPr>
        <a:xfrm>
          <a:off x="7861300" y="709498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14808</xdr:rowOff>
    </xdr:from>
    <xdr:to>
      <xdr:col>36</xdr:col>
      <xdr:colOff>165100</xdr:colOff>
      <xdr:row>41</xdr:row>
      <xdr:rowOff>116408</xdr:rowOff>
    </xdr:to>
    <xdr:sp macro="" textlink="">
      <xdr:nvSpPr>
        <xdr:cNvPr id="136" name="楕円 135"/>
        <xdr:cNvSpPr/>
      </xdr:nvSpPr>
      <xdr:spPr>
        <a:xfrm>
          <a:off x="6921500" y="704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65532</xdr:rowOff>
    </xdr:from>
    <xdr:to>
      <xdr:col>41</xdr:col>
      <xdr:colOff>50800</xdr:colOff>
      <xdr:row>41</xdr:row>
      <xdr:rowOff>65608</xdr:rowOff>
    </xdr:to>
    <xdr:cxnSp macro="">
      <xdr:nvCxnSpPr>
        <xdr:cNvPr id="137" name="直線コネクタ 136"/>
        <xdr:cNvCxnSpPr/>
      </xdr:nvCxnSpPr>
      <xdr:spPr>
        <a:xfrm flipV="1">
          <a:off x="6972300" y="709498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107611</xdr:rowOff>
    </xdr:from>
    <xdr:ext cx="469744" cy="259045"/>
    <xdr:sp macro="" textlink="">
      <xdr:nvSpPr>
        <xdr:cNvPr id="142" name="n_1mainValue【道路】&#10;一人当たり延長"/>
        <xdr:cNvSpPr txBox="1"/>
      </xdr:nvSpPr>
      <xdr:spPr>
        <a:xfrm>
          <a:off x="9391727" y="713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107535</xdr:rowOff>
    </xdr:from>
    <xdr:ext cx="469744" cy="259045"/>
    <xdr:sp macro="" textlink="">
      <xdr:nvSpPr>
        <xdr:cNvPr id="143" name="n_2mainValue【道路】&#10;一人当たり延長"/>
        <xdr:cNvSpPr txBox="1"/>
      </xdr:nvSpPr>
      <xdr:spPr>
        <a:xfrm>
          <a:off x="8515427" y="713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107459</xdr:rowOff>
    </xdr:from>
    <xdr:ext cx="469744" cy="259045"/>
    <xdr:sp macro="" textlink="">
      <xdr:nvSpPr>
        <xdr:cNvPr id="144" name="n_3mainValue【道路】&#10;一人当たり延長"/>
        <xdr:cNvSpPr txBox="1"/>
      </xdr:nvSpPr>
      <xdr:spPr>
        <a:xfrm>
          <a:off x="7626427"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107535</xdr:rowOff>
    </xdr:from>
    <xdr:ext cx="469744" cy="259045"/>
    <xdr:sp macro="" textlink="">
      <xdr:nvSpPr>
        <xdr:cNvPr id="145" name="n_4mainValue【道路】&#10;一人当たり延長"/>
        <xdr:cNvSpPr txBox="1"/>
      </xdr:nvSpPr>
      <xdr:spPr>
        <a:xfrm>
          <a:off x="6737427" y="713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129222</xdr:rowOff>
    </xdr:from>
    <xdr:to>
      <xdr:col>24</xdr:col>
      <xdr:colOff>114300</xdr:colOff>
      <xdr:row>58</xdr:row>
      <xdr:rowOff>59372</xdr:rowOff>
    </xdr:to>
    <xdr:sp macro="" textlink="">
      <xdr:nvSpPr>
        <xdr:cNvPr id="190" name="楕円 189"/>
        <xdr:cNvSpPr/>
      </xdr:nvSpPr>
      <xdr:spPr>
        <a:xfrm>
          <a:off x="4584700" y="9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152099</xdr:rowOff>
    </xdr:from>
    <xdr:ext cx="405111" cy="259045"/>
    <xdr:sp macro="" textlink="">
      <xdr:nvSpPr>
        <xdr:cNvPr id="191" name="【橋りょう・トンネル】&#10;有形固定資産減価償却率該当値テキスト"/>
        <xdr:cNvSpPr txBox="1"/>
      </xdr:nvSpPr>
      <xdr:spPr>
        <a:xfrm>
          <a:off x="4673600" y="975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92" name="楕円 191"/>
        <xdr:cNvSpPr/>
      </xdr:nvSpPr>
      <xdr:spPr>
        <a:xfrm>
          <a:off x="3746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58</xdr:row>
      <xdr:rowOff>8572</xdr:rowOff>
    </xdr:to>
    <xdr:cxnSp macro="">
      <xdr:nvCxnSpPr>
        <xdr:cNvPr id="193" name="直線コネクタ 192"/>
        <xdr:cNvCxnSpPr/>
      </xdr:nvCxnSpPr>
      <xdr:spPr>
        <a:xfrm>
          <a:off x="3797300" y="9829800"/>
          <a:ext cx="8382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17780</xdr:rowOff>
    </xdr:from>
    <xdr:to>
      <xdr:col>15</xdr:col>
      <xdr:colOff>101600</xdr:colOff>
      <xdr:row>57</xdr:row>
      <xdr:rowOff>119380</xdr:rowOff>
    </xdr:to>
    <xdr:sp macro="" textlink="">
      <xdr:nvSpPr>
        <xdr:cNvPr id="194" name="楕円 193"/>
        <xdr:cNvSpPr/>
      </xdr:nvSpPr>
      <xdr:spPr>
        <a:xfrm>
          <a:off x="2857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68580</xdr:rowOff>
    </xdr:to>
    <xdr:cxnSp macro="">
      <xdr:nvCxnSpPr>
        <xdr:cNvPr id="195" name="直線コネクタ 194"/>
        <xdr:cNvCxnSpPr/>
      </xdr:nvCxnSpPr>
      <xdr:spPr>
        <a:xfrm flipV="1">
          <a:off x="2908300" y="98298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149225</xdr:rowOff>
    </xdr:from>
    <xdr:to>
      <xdr:col>10</xdr:col>
      <xdr:colOff>165100</xdr:colOff>
      <xdr:row>57</xdr:row>
      <xdr:rowOff>79375</xdr:rowOff>
    </xdr:to>
    <xdr:sp macro="" textlink="">
      <xdr:nvSpPr>
        <xdr:cNvPr id="196" name="楕円 195"/>
        <xdr:cNvSpPr/>
      </xdr:nvSpPr>
      <xdr:spPr>
        <a:xfrm>
          <a:off x="1968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28575</xdr:rowOff>
    </xdr:from>
    <xdr:to>
      <xdr:col>15</xdr:col>
      <xdr:colOff>50800</xdr:colOff>
      <xdr:row>57</xdr:row>
      <xdr:rowOff>68580</xdr:rowOff>
    </xdr:to>
    <xdr:cxnSp macro="">
      <xdr:nvCxnSpPr>
        <xdr:cNvPr id="197" name="直線コネクタ 196"/>
        <xdr:cNvCxnSpPr/>
      </xdr:nvCxnSpPr>
      <xdr:spPr>
        <a:xfrm>
          <a:off x="2019300" y="9801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23495</xdr:rowOff>
    </xdr:from>
    <xdr:to>
      <xdr:col>6</xdr:col>
      <xdr:colOff>38100</xdr:colOff>
      <xdr:row>59</xdr:row>
      <xdr:rowOff>125095</xdr:rowOff>
    </xdr:to>
    <xdr:sp macro="" textlink="">
      <xdr:nvSpPr>
        <xdr:cNvPr id="198" name="楕円 197"/>
        <xdr:cNvSpPr/>
      </xdr:nvSpPr>
      <xdr:spPr>
        <a:xfrm>
          <a:off x="1079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28575</xdr:rowOff>
    </xdr:from>
    <xdr:to>
      <xdr:col>10</xdr:col>
      <xdr:colOff>114300</xdr:colOff>
      <xdr:row>59</xdr:row>
      <xdr:rowOff>74295</xdr:rowOff>
    </xdr:to>
    <xdr:cxnSp macro="">
      <xdr:nvCxnSpPr>
        <xdr:cNvPr id="199" name="直線コネクタ 198"/>
        <xdr:cNvCxnSpPr/>
      </xdr:nvCxnSpPr>
      <xdr:spPr>
        <a:xfrm flipV="1">
          <a:off x="1130300" y="9801225"/>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135907</xdr:rowOff>
    </xdr:from>
    <xdr:ext cx="405111" cy="259045"/>
    <xdr:sp macro="" textlink="">
      <xdr:nvSpPr>
        <xdr:cNvPr id="203" name="n_4aveValue【橋りょう・トンネル】&#10;有形固定資産減価償却率"/>
        <xdr:cNvSpPr txBox="1"/>
      </xdr:nvSpPr>
      <xdr:spPr>
        <a:xfrm>
          <a:off x="927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204" name="n_1mainValue【橋りょう・トンネル】&#10;有形固定資産減価償却率"/>
        <xdr:cNvSpPr txBox="1"/>
      </xdr:nvSpPr>
      <xdr:spPr>
        <a:xfrm>
          <a:off x="3582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135907</xdr:rowOff>
    </xdr:from>
    <xdr:ext cx="405111" cy="259045"/>
    <xdr:sp macro="" textlink="">
      <xdr:nvSpPr>
        <xdr:cNvPr id="205" name="n_2mainValue【橋りょう・トンネル】&#10;有形固定資産減価償却率"/>
        <xdr:cNvSpPr txBox="1"/>
      </xdr:nvSpPr>
      <xdr:spPr>
        <a:xfrm>
          <a:off x="2705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95902</xdr:rowOff>
    </xdr:from>
    <xdr:ext cx="405111" cy="259045"/>
    <xdr:sp macro="" textlink="">
      <xdr:nvSpPr>
        <xdr:cNvPr id="206" name="n_3mainValue【橋りょう・トンネル】&#10;有形固定資産減価償却率"/>
        <xdr:cNvSpPr txBox="1"/>
      </xdr:nvSpPr>
      <xdr:spPr>
        <a:xfrm>
          <a:off x="18167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116222</xdr:rowOff>
    </xdr:from>
    <xdr:ext cx="405111" cy="259045"/>
    <xdr:sp macro="" textlink="">
      <xdr:nvSpPr>
        <xdr:cNvPr id="207" name="n_4mainValue【橋りょう・トンネル】&#10;有形固定資産減価償却率"/>
        <xdr:cNvSpPr txBox="1"/>
      </xdr:nvSpPr>
      <xdr:spPr>
        <a:xfrm>
          <a:off x="927744" y="102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58806</xdr:rowOff>
    </xdr:from>
    <xdr:to>
      <xdr:col>55</xdr:col>
      <xdr:colOff>50800</xdr:colOff>
      <xdr:row>63</xdr:row>
      <xdr:rowOff>160406</xdr:rowOff>
    </xdr:to>
    <xdr:sp macro="" textlink="">
      <xdr:nvSpPr>
        <xdr:cNvPr id="247" name="楕円 246"/>
        <xdr:cNvSpPr/>
      </xdr:nvSpPr>
      <xdr:spPr>
        <a:xfrm>
          <a:off x="10426700" y="1086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145183</xdr:rowOff>
    </xdr:from>
    <xdr:ext cx="534377" cy="259045"/>
    <xdr:sp macro="" textlink="">
      <xdr:nvSpPr>
        <xdr:cNvPr id="248" name="【橋りょう・トンネル】&#10;一人当たり有形固定資産（償却資産）額該当値テキスト"/>
        <xdr:cNvSpPr txBox="1"/>
      </xdr:nvSpPr>
      <xdr:spPr>
        <a:xfrm>
          <a:off x="10515600" y="1077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68472</xdr:rowOff>
    </xdr:from>
    <xdr:to>
      <xdr:col>50</xdr:col>
      <xdr:colOff>165100</xdr:colOff>
      <xdr:row>63</xdr:row>
      <xdr:rowOff>170072</xdr:rowOff>
    </xdr:to>
    <xdr:sp macro="" textlink="">
      <xdr:nvSpPr>
        <xdr:cNvPr id="249" name="楕円 248"/>
        <xdr:cNvSpPr/>
      </xdr:nvSpPr>
      <xdr:spPr>
        <a:xfrm>
          <a:off x="9588500" y="1086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109606</xdr:rowOff>
    </xdr:from>
    <xdr:to>
      <xdr:col>55</xdr:col>
      <xdr:colOff>0</xdr:colOff>
      <xdr:row>63</xdr:row>
      <xdr:rowOff>119272</xdr:rowOff>
    </xdr:to>
    <xdr:cxnSp macro="">
      <xdr:nvCxnSpPr>
        <xdr:cNvPr id="250" name="直線コネクタ 249"/>
        <xdr:cNvCxnSpPr/>
      </xdr:nvCxnSpPr>
      <xdr:spPr>
        <a:xfrm flipV="1">
          <a:off x="9639300" y="10910956"/>
          <a:ext cx="8382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59842</xdr:rowOff>
    </xdr:from>
    <xdr:to>
      <xdr:col>46</xdr:col>
      <xdr:colOff>38100</xdr:colOff>
      <xdr:row>63</xdr:row>
      <xdr:rowOff>161442</xdr:rowOff>
    </xdr:to>
    <xdr:sp macro="" textlink="">
      <xdr:nvSpPr>
        <xdr:cNvPr id="251" name="楕円 250"/>
        <xdr:cNvSpPr/>
      </xdr:nvSpPr>
      <xdr:spPr>
        <a:xfrm>
          <a:off x="8699500" y="10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110642</xdr:rowOff>
    </xdr:from>
    <xdr:to>
      <xdr:col>50</xdr:col>
      <xdr:colOff>114300</xdr:colOff>
      <xdr:row>63</xdr:row>
      <xdr:rowOff>119272</xdr:rowOff>
    </xdr:to>
    <xdr:cxnSp macro="">
      <xdr:nvCxnSpPr>
        <xdr:cNvPr id="252" name="直線コネクタ 251"/>
        <xdr:cNvCxnSpPr/>
      </xdr:nvCxnSpPr>
      <xdr:spPr>
        <a:xfrm>
          <a:off x="8750300" y="10911992"/>
          <a:ext cx="889000" cy="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62075</xdr:rowOff>
    </xdr:from>
    <xdr:to>
      <xdr:col>41</xdr:col>
      <xdr:colOff>101600</xdr:colOff>
      <xdr:row>63</xdr:row>
      <xdr:rowOff>163675</xdr:rowOff>
    </xdr:to>
    <xdr:sp macro="" textlink="">
      <xdr:nvSpPr>
        <xdr:cNvPr id="253" name="楕円 252"/>
        <xdr:cNvSpPr/>
      </xdr:nvSpPr>
      <xdr:spPr>
        <a:xfrm>
          <a:off x="7810500" y="108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110642</xdr:rowOff>
    </xdr:from>
    <xdr:to>
      <xdr:col>45</xdr:col>
      <xdr:colOff>177800</xdr:colOff>
      <xdr:row>63</xdr:row>
      <xdr:rowOff>112875</xdr:rowOff>
    </xdr:to>
    <xdr:cxnSp macro="">
      <xdr:nvCxnSpPr>
        <xdr:cNvPr id="254" name="直線コネクタ 253"/>
        <xdr:cNvCxnSpPr/>
      </xdr:nvCxnSpPr>
      <xdr:spPr>
        <a:xfrm flipV="1">
          <a:off x="7861300" y="10911992"/>
          <a:ext cx="8890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108317</xdr:rowOff>
    </xdr:from>
    <xdr:to>
      <xdr:col>36</xdr:col>
      <xdr:colOff>165100</xdr:colOff>
      <xdr:row>64</xdr:row>
      <xdr:rowOff>38467</xdr:rowOff>
    </xdr:to>
    <xdr:sp macro="" textlink="">
      <xdr:nvSpPr>
        <xdr:cNvPr id="255" name="楕円 254"/>
        <xdr:cNvSpPr/>
      </xdr:nvSpPr>
      <xdr:spPr>
        <a:xfrm>
          <a:off x="6921500" y="1090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112875</xdr:rowOff>
    </xdr:from>
    <xdr:to>
      <xdr:col>41</xdr:col>
      <xdr:colOff>50800</xdr:colOff>
      <xdr:row>63</xdr:row>
      <xdr:rowOff>159117</xdr:rowOff>
    </xdr:to>
    <xdr:cxnSp macro="">
      <xdr:nvCxnSpPr>
        <xdr:cNvPr id="256" name="直線コネクタ 255"/>
        <xdr:cNvCxnSpPr/>
      </xdr:nvCxnSpPr>
      <xdr:spPr>
        <a:xfrm flipV="1">
          <a:off x="6972300" y="10914225"/>
          <a:ext cx="889000" cy="4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161199</xdr:rowOff>
    </xdr:from>
    <xdr:ext cx="534377" cy="259045"/>
    <xdr:sp macro="" textlink="">
      <xdr:nvSpPr>
        <xdr:cNvPr id="261" name="n_1mainValue【橋りょう・トンネル】&#10;一人当たり有形固定資産（償却資産）額"/>
        <xdr:cNvSpPr txBox="1"/>
      </xdr:nvSpPr>
      <xdr:spPr>
        <a:xfrm>
          <a:off x="9359411" y="1096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152569</xdr:rowOff>
    </xdr:from>
    <xdr:ext cx="534377" cy="259045"/>
    <xdr:sp macro="" textlink="">
      <xdr:nvSpPr>
        <xdr:cNvPr id="262" name="n_2mainValue【橋りょう・トンネル】&#10;一人当たり有形固定資産（償却資産）額"/>
        <xdr:cNvSpPr txBox="1"/>
      </xdr:nvSpPr>
      <xdr:spPr>
        <a:xfrm>
          <a:off x="8483111" y="1095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154802</xdr:rowOff>
    </xdr:from>
    <xdr:ext cx="534377" cy="259045"/>
    <xdr:sp macro="" textlink="">
      <xdr:nvSpPr>
        <xdr:cNvPr id="263" name="n_3mainValue【橋りょう・トンネル】&#10;一人当たり有形固定資産（償却資産）額"/>
        <xdr:cNvSpPr txBox="1"/>
      </xdr:nvSpPr>
      <xdr:spPr>
        <a:xfrm>
          <a:off x="7594111" y="109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29594</xdr:rowOff>
    </xdr:from>
    <xdr:ext cx="534377" cy="259045"/>
    <xdr:sp macro="" textlink="">
      <xdr:nvSpPr>
        <xdr:cNvPr id="264" name="n_4mainValue【橋りょう・トンネル】&#10;一人当たり有形固定資産（償却資産）額"/>
        <xdr:cNvSpPr txBox="1"/>
      </xdr:nvSpPr>
      <xdr:spPr>
        <a:xfrm>
          <a:off x="6705111" y="1100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321" name="直線コネクタ 320"/>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322"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323" name="直線コネクタ 322"/>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24"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25" name="直線コネクタ 324"/>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326" name="【認定こども園・幼稚園・保育所】&#10;有形固定資産減価償却率平均値テキスト"/>
        <xdr:cNvSpPr txBox="1"/>
      </xdr:nvSpPr>
      <xdr:spPr>
        <a:xfrm>
          <a:off x="163576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27" name="フローチャート: 判断 326"/>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328" name="フローチャート: 判断 327"/>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329" name="フローチャート: 判断 328"/>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30" name="フローチャート: 判断 329"/>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31" name="フローチャート: 判断 330"/>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46355</xdr:rowOff>
    </xdr:from>
    <xdr:to>
      <xdr:col>85</xdr:col>
      <xdr:colOff>177800</xdr:colOff>
      <xdr:row>38</xdr:row>
      <xdr:rowOff>147955</xdr:rowOff>
    </xdr:to>
    <xdr:sp macro="" textlink="">
      <xdr:nvSpPr>
        <xdr:cNvPr id="337" name="楕円 336"/>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24782</xdr:rowOff>
    </xdr:from>
    <xdr:ext cx="405111" cy="259045"/>
    <xdr:sp macro="" textlink="">
      <xdr:nvSpPr>
        <xdr:cNvPr id="338" name="【認定こども園・幼稚園・保育所】&#10;有形固定資産減価償却率該当値テキスト"/>
        <xdr:cNvSpPr txBox="1"/>
      </xdr:nvSpPr>
      <xdr:spPr>
        <a:xfrm>
          <a:off x="16357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339" name="楕円 338"/>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97155</xdr:rowOff>
    </xdr:to>
    <xdr:cxnSp macro="">
      <xdr:nvCxnSpPr>
        <xdr:cNvPr id="340" name="直線コネクタ 339"/>
        <xdr:cNvCxnSpPr/>
      </xdr:nvCxnSpPr>
      <xdr:spPr>
        <a:xfrm>
          <a:off x="15481300" y="656844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130175</xdr:rowOff>
    </xdr:from>
    <xdr:to>
      <xdr:col>76</xdr:col>
      <xdr:colOff>165100</xdr:colOff>
      <xdr:row>38</xdr:row>
      <xdr:rowOff>60325</xdr:rowOff>
    </xdr:to>
    <xdr:sp macro="" textlink="">
      <xdr:nvSpPr>
        <xdr:cNvPr id="341" name="楕円 340"/>
        <xdr:cNvSpPr/>
      </xdr:nvSpPr>
      <xdr:spPr>
        <a:xfrm>
          <a:off x="14541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9525</xdr:rowOff>
    </xdr:from>
    <xdr:to>
      <xdr:col>81</xdr:col>
      <xdr:colOff>50800</xdr:colOff>
      <xdr:row>38</xdr:row>
      <xdr:rowOff>53340</xdr:rowOff>
    </xdr:to>
    <xdr:cxnSp macro="">
      <xdr:nvCxnSpPr>
        <xdr:cNvPr id="342" name="直線コネクタ 341"/>
        <xdr:cNvCxnSpPr/>
      </xdr:nvCxnSpPr>
      <xdr:spPr>
        <a:xfrm>
          <a:off x="14592300" y="65246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82550</xdr:rowOff>
    </xdr:from>
    <xdr:to>
      <xdr:col>72</xdr:col>
      <xdr:colOff>38100</xdr:colOff>
      <xdr:row>38</xdr:row>
      <xdr:rowOff>12700</xdr:rowOff>
    </xdr:to>
    <xdr:sp macro="" textlink="">
      <xdr:nvSpPr>
        <xdr:cNvPr id="343" name="楕円 342"/>
        <xdr:cNvSpPr/>
      </xdr:nvSpPr>
      <xdr:spPr>
        <a:xfrm>
          <a:off x="1365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133350</xdr:rowOff>
    </xdr:from>
    <xdr:to>
      <xdr:col>76</xdr:col>
      <xdr:colOff>114300</xdr:colOff>
      <xdr:row>38</xdr:row>
      <xdr:rowOff>9525</xdr:rowOff>
    </xdr:to>
    <xdr:cxnSp macro="">
      <xdr:nvCxnSpPr>
        <xdr:cNvPr id="344" name="直線コネクタ 343"/>
        <xdr:cNvCxnSpPr/>
      </xdr:nvCxnSpPr>
      <xdr:spPr>
        <a:xfrm>
          <a:off x="13703300" y="6477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34925</xdr:rowOff>
    </xdr:from>
    <xdr:to>
      <xdr:col>67</xdr:col>
      <xdr:colOff>101600</xdr:colOff>
      <xdr:row>37</xdr:row>
      <xdr:rowOff>136525</xdr:rowOff>
    </xdr:to>
    <xdr:sp macro="" textlink="">
      <xdr:nvSpPr>
        <xdr:cNvPr id="345" name="楕円 344"/>
        <xdr:cNvSpPr/>
      </xdr:nvSpPr>
      <xdr:spPr>
        <a:xfrm>
          <a:off x="12763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85725</xdr:rowOff>
    </xdr:from>
    <xdr:to>
      <xdr:col>71</xdr:col>
      <xdr:colOff>177800</xdr:colOff>
      <xdr:row>37</xdr:row>
      <xdr:rowOff>133350</xdr:rowOff>
    </xdr:to>
    <xdr:cxnSp macro="">
      <xdr:nvCxnSpPr>
        <xdr:cNvPr id="346" name="直線コネクタ 345"/>
        <xdr:cNvCxnSpPr/>
      </xdr:nvCxnSpPr>
      <xdr:spPr>
        <a:xfrm>
          <a:off x="12814300" y="6429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347" name="n_1aveValue【認定こども園・幼稚園・保育所】&#10;有形固定資産減価償却率"/>
        <xdr:cNvSpPr txBox="1"/>
      </xdr:nvSpPr>
      <xdr:spPr>
        <a:xfrm>
          <a:off x="152660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348" name="n_2aveValue【認定こども園・幼稚園・保育所】&#10;有形固定資産減価償却率"/>
        <xdr:cNvSpPr txBox="1"/>
      </xdr:nvSpPr>
      <xdr:spPr>
        <a:xfrm>
          <a:off x="14389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349"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350"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351" name="n_1mainValue【認定こども園・幼稚園・保育所】&#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51452</xdr:rowOff>
    </xdr:from>
    <xdr:ext cx="405111" cy="259045"/>
    <xdr:sp macro="" textlink="">
      <xdr:nvSpPr>
        <xdr:cNvPr id="352" name="n_2mainValue【認定こども園・幼稚園・保育所】&#10;有形固定資産減価償却率"/>
        <xdr:cNvSpPr txBox="1"/>
      </xdr:nvSpPr>
      <xdr:spPr>
        <a:xfrm>
          <a:off x="14389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353" name="n_3mainValue【認定こども園・幼稚園・保育所】&#10;有形固定資産減価償却率"/>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127652</xdr:rowOff>
    </xdr:from>
    <xdr:ext cx="405111" cy="259045"/>
    <xdr:sp macro="" textlink="">
      <xdr:nvSpPr>
        <xdr:cNvPr id="354" name="n_4mainValue【認定こども園・幼稚園・保育所】&#10;有形固定資産減価償却率"/>
        <xdr:cNvSpPr txBox="1"/>
      </xdr:nvSpPr>
      <xdr:spPr>
        <a:xfrm>
          <a:off x="12611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378" name="直線コネクタ 377"/>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79"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80" name="直線コネクタ 379"/>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381"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382" name="直線コネクタ 381"/>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383"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384" name="フローチャート: 判断 383"/>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385" name="フローチャート: 判断 384"/>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86" name="フローチャート: 判断 385"/>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387" name="フローチャート: 判断 386"/>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388" name="フローチャート: 判断 387"/>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59690</xdr:rowOff>
    </xdr:from>
    <xdr:to>
      <xdr:col>116</xdr:col>
      <xdr:colOff>114300</xdr:colOff>
      <xdr:row>39</xdr:row>
      <xdr:rowOff>161290</xdr:rowOff>
    </xdr:to>
    <xdr:sp macro="" textlink="">
      <xdr:nvSpPr>
        <xdr:cNvPr id="394" name="楕円 393"/>
        <xdr:cNvSpPr/>
      </xdr:nvSpPr>
      <xdr:spPr>
        <a:xfrm>
          <a:off x="22110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38117</xdr:rowOff>
    </xdr:from>
    <xdr:ext cx="469744" cy="259045"/>
    <xdr:sp macro="" textlink="">
      <xdr:nvSpPr>
        <xdr:cNvPr id="395" name="【認定こども園・幼稚園・保育所】&#10;一人当たり面積該当値テキスト"/>
        <xdr:cNvSpPr txBox="1"/>
      </xdr:nvSpPr>
      <xdr:spPr>
        <a:xfrm>
          <a:off x="22199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396" name="楕円 395"/>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110490</xdr:rowOff>
    </xdr:from>
    <xdr:to>
      <xdr:col>116</xdr:col>
      <xdr:colOff>63500</xdr:colOff>
      <xdr:row>39</xdr:row>
      <xdr:rowOff>110490</xdr:rowOff>
    </xdr:to>
    <xdr:cxnSp macro="">
      <xdr:nvCxnSpPr>
        <xdr:cNvPr id="397" name="直線コネクタ 396"/>
        <xdr:cNvCxnSpPr/>
      </xdr:nvCxnSpPr>
      <xdr:spPr>
        <a:xfrm>
          <a:off x="21323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398" name="楕円 397"/>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110490</xdr:rowOff>
    </xdr:to>
    <xdr:cxnSp macro="">
      <xdr:nvCxnSpPr>
        <xdr:cNvPr id="399" name="直線コネクタ 398"/>
        <xdr:cNvCxnSpPr/>
      </xdr:nvCxnSpPr>
      <xdr:spPr>
        <a:xfrm>
          <a:off x="20434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00" name="楕円 399"/>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110490</xdr:rowOff>
    </xdr:to>
    <xdr:cxnSp macro="">
      <xdr:nvCxnSpPr>
        <xdr:cNvPr id="401" name="直線コネクタ 400"/>
        <xdr:cNvCxnSpPr/>
      </xdr:nvCxnSpPr>
      <xdr:spPr>
        <a:xfrm>
          <a:off x="19545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02" name="楕円 401"/>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110490</xdr:rowOff>
    </xdr:from>
    <xdr:to>
      <xdr:col>102</xdr:col>
      <xdr:colOff>114300</xdr:colOff>
      <xdr:row>39</xdr:row>
      <xdr:rowOff>110490</xdr:rowOff>
    </xdr:to>
    <xdr:cxnSp macro="">
      <xdr:nvCxnSpPr>
        <xdr:cNvPr id="403" name="直線コネクタ 402"/>
        <xdr:cNvCxnSpPr/>
      </xdr:nvCxnSpPr>
      <xdr:spPr>
        <a:xfrm>
          <a:off x="18656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04"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05"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406" name="n_3aveValue【認定こども園・幼稚園・保育所】&#10;一人当たり面積"/>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407" name="n_4aveValue【認定こども園・幼稚園・保育所】&#10;一人当たり面積"/>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408"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409" name="n_2main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152417</xdr:rowOff>
    </xdr:from>
    <xdr:ext cx="469744" cy="259045"/>
    <xdr:sp macro="" textlink="">
      <xdr:nvSpPr>
        <xdr:cNvPr id="410" name="n_3mainValue【認定こども園・幼稚園・保育所】&#10;一人当たり面積"/>
        <xdr:cNvSpPr txBox="1"/>
      </xdr:nvSpPr>
      <xdr:spPr>
        <a:xfrm>
          <a:off x="19310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411" name="n_4mainValue【認定こども園・幼稚園・保育所】&#10;一人当たり面積"/>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4" name="テキスト ボックス 4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4" name="テキスト ボックス 43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436" name="直線コネクタ 435"/>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37"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38" name="直線コネクタ 437"/>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39"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40" name="直線コネクタ 439"/>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41" name="【学校施設】&#10;有形固定資産減価償却率平均値テキスト"/>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42" name="フローチャート: 判断 441"/>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443" name="フローチャート: 判断 442"/>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44" name="フローチャート: 判断 443"/>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445" name="フローチャート: 判断 444"/>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446" name="フローチャート: 判断 445"/>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452" name="楕円 451"/>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453" name="【学校施設】&#10;有形固定資産減価償却率該当値テキスト"/>
        <xdr:cNvSpPr txBox="1"/>
      </xdr:nvSpPr>
      <xdr:spPr>
        <a:xfrm>
          <a:off x="163576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158750</xdr:rowOff>
    </xdr:from>
    <xdr:to>
      <xdr:col>81</xdr:col>
      <xdr:colOff>101600</xdr:colOff>
      <xdr:row>61</xdr:row>
      <xdr:rowOff>88900</xdr:rowOff>
    </xdr:to>
    <xdr:sp macro="" textlink="">
      <xdr:nvSpPr>
        <xdr:cNvPr id="454" name="楕円 453"/>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38100</xdr:rowOff>
    </xdr:to>
    <xdr:cxnSp macro="">
      <xdr:nvCxnSpPr>
        <xdr:cNvPr id="455" name="直線コネクタ 454"/>
        <xdr:cNvCxnSpPr/>
      </xdr:nvCxnSpPr>
      <xdr:spPr>
        <a:xfrm flipV="1">
          <a:off x="15481300" y="10439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55880</xdr:rowOff>
    </xdr:from>
    <xdr:to>
      <xdr:col>76</xdr:col>
      <xdr:colOff>165100</xdr:colOff>
      <xdr:row>61</xdr:row>
      <xdr:rowOff>157480</xdr:rowOff>
    </xdr:to>
    <xdr:sp macro="" textlink="">
      <xdr:nvSpPr>
        <xdr:cNvPr id="456" name="楕円 455"/>
        <xdr:cNvSpPr/>
      </xdr:nvSpPr>
      <xdr:spPr>
        <a:xfrm>
          <a:off x="14541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106680</xdr:rowOff>
    </xdr:to>
    <xdr:cxnSp macro="">
      <xdr:nvCxnSpPr>
        <xdr:cNvPr id="457" name="直線コネクタ 456"/>
        <xdr:cNvCxnSpPr/>
      </xdr:nvCxnSpPr>
      <xdr:spPr>
        <a:xfrm flipV="1">
          <a:off x="14592300" y="104965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143510</xdr:rowOff>
    </xdr:from>
    <xdr:to>
      <xdr:col>72</xdr:col>
      <xdr:colOff>38100</xdr:colOff>
      <xdr:row>62</xdr:row>
      <xdr:rowOff>73660</xdr:rowOff>
    </xdr:to>
    <xdr:sp macro="" textlink="">
      <xdr:nvSpPr>
        <xdr:cNvPr id="458" name="楕円 457"/>
        <xdr:cNvSpPr/>
      </xdr:nvSpPr>
      <xdr:spPr>
        <a:xfrm>
          <a:off x="1365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106680</xdr:rowOff>
    </xdr:from>
    <xdr:to>
      <xdr:col>76</xdr:col>
      <xdr:colOff>114300</xdr:colOff>
      <xdr:row>62</xdr:row>
      <xdr:rowOff>22860</xdr:rowOff>
    </xdr:to>
    <xdr:cxnSp macro="">
      <xdr:nvCxnSpPr>
        <xdr:cNvPr id="459" name="直線コネクタ 458"/>
        <xdr:cNvCxnSpPr/>
      </xdr:nvCxnSpPr>
      <xdr:spPr>
        <a:xfrm flipV="1">
          <a:off x="13703300" y="1056513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25400</xdr:rowOff>
    </xdr:from>
    <xdr:to>
      <xdr:col>67</xdr:col>
      <xdr:colOff>101600</xdr:colOff>
      <xdr:row>61</xdr:row>
      <xdr:rowOff>127000</xdr:rowOff>
    </xdr:to>
    <xdr:sp macro="" textlink="">
      <xdr:nvSpPr>
        <xdr:cNvPr id="460" name="楕円 459"/>
        <xdr:cNvSpPr/>
      </xdr:nvSpPr>
      <xdr:spPr>
        <a:xfrm>
          <a:off x="12763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76200</xdr:rowOff>
    </xdr:from>
    <xdr:to>
      <xdr:col>71</xdr:col>
      <xdr:colOff>177800</xdr:colOff>
      <xdr:row>62</xdr:row>
      <xdr:rowOff>22860</xdr:rowOff>
    </xdr:to>
    <xdr:cxnSp macro="">
      <xdr:nvCxnSpPr>
        <xdr:cNvPr id="461" name="直線コネクタ 460"/>
        <xdr:cNvCxnSpPr/>
      </xdr:nvCxnSpPr>
      <xdr:spPr>
        <a:xfrm>
          <a:off x="12814300" y="105346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462" name="n_1aveValue【学校施設】&#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63" name="n_2aveValue【学校施設】&#10;有形固定資産減価償却率"/>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464" name="n_3aveValue【学校施設】&#10;有形固定資産減価償却率"/>
        <xdr:cNvSpPr txBox="1"/>
      </xdr:nvSpPr>
      <xdr:spPr>
        <a:xfrm>
          <a:off x="13500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465" name="n_4aveValue【学校施設】&#10;有形固定資産減価償却率"/>
        <xdr:cNvSpPr txBox="1"/>
      </xdr:nvSpPr>
      <xdr:spPr>
        <a:xfrm>
          <a:off x="12611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80027</xdr:rowOff>
    </xdr:from>
    <xdr:ext cx="405111" cy="259045"/>
    <xdr:sp macro="" textlink="">
      <xdr:nvSpPr>
        <xdr:cNvPr id="466" name="n_1mainValue【学校施設】&#10;有形固定資産減価償却率"/>
        <xdr:cNvSpPr txBox="1"/>
      </xdr:nvSpPr>
      <xdr:spPr>
        <a:xfrm>
          <a:off x="152660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148607</xdr:rowOff>
    </xdr:from>
    <xdr:ext cx="405111" cy="259045"/>
    <xdr:sp macro="" textlink="">
      <xdr:nvSpPr>
        <xdr:cNvPr id="467" name="n_2mainValue【学校施設】&#10;有形固定資産減価償却率"/>
        <xdr:cNvSpPr txBox="1"/>
      </xdr:nvSpPr>
      <xdr:spPr>
        <a:xfrm>
          <a:off x="14389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64787</xdr:rowOff>
    </xdr:from>
    <xdr:ext cx="405111" cy="259045"/>
    <xdr:sp macro="" textlink="">
      <xdr:nvSpPr>
        <xdr:cNvPr id="468" name="n_3mainValue【学校施設】&#10;有形固定資産減価償却率"/>
        <xdr:cNvSpPr txBox="1"/>
      </xdr:nvSpPr>
      <xdr:spPr>
        <a:xfrm>
          <a:off x="13500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118127</xdr:rowOff>
    </xdr:from>
    <xdr:ext cx="405111" cy="259045"/>
    <xdr:sp macro="" textlink="">
      <xdr:nvSpPr>
        <xdr:cNvPr id="469" name="n_4mainValue【学校施設】&#10;有形固定資産減価償却率"/>
        <xdr:cNvSpPr txBox="1"/>
      </xdr:nvSpPr>
      <xdr:spPr>
        <a:xfrm>
          <a:off x="12611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496" name="直線コネクタ 495"/>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497"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498" name="直線コネクタ 497"/>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99"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00" name="直線コネクタ 499"/>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01" name="【学校施設】&#10;一人当たり面積平均値テキスト"/>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02" name="フローチャート: 判断 501"/>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03" name="フローチャート: 判断 502"/>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04" name="フローチャート: 判断 503"/>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505" name="フローチャート: 判断 504"/>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506" name="フローチャート: 判断 505"/>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64044</xdr:rowOff>
    </xdr:from>
    <xdr:to>
      <xdr:col>116</xdr:col>
      <xdr:colOff>114300</xdr:colOff>
      <xdr:row>61</xdr:row>
      <xdr:rowOff>165644</xdr:rowOff>
    </xdr:to>
    <xdr:sp macro="" textlink="">
      <xdr:nvSpPr>
        <xdr:cNvPr id="512" name="楕円 511"/>
        <xdr:cNvSpPr/>
      </xdr:nvSpPr>
      <xdr:spPr>
        <a:xfrm>
          <a:off x="22110700" y="105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42471</xdr:rowOff>
    </xdr:from>
    <xdr:ext cx="469744" cy="259045"/>
    <xdr:sp macro="" textlink="">
      <xdr:nvSpPr>
        <xdr:cNvPr id="513" name="【学校施設】&#10;一人当たり面積該当値テキスト"/>
        <xdr:cNvSpPr txBox="1"/>
      </xdr:nvSpPr>
      <xdr:spPr>
        <a:xfrm>
          <a:off x="22199600" y="1050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61867</xdr:rowOff>
    </xdr:from>
    <xdr:to>
      <xdr:col>112</xdr:col>
      <xdr:colOff>38100</xdr:colOff>
      <xdr:row>61</xdr:row>
      <xdr:rowOff>163467</xdr:rowOff>
    </xdr:to>
    <xdr:sp macro="" textlink="">
      <xdr:nvSpPr>
        <xdr:cNvPr id="514" name="楕円 513"/>
        <xdr:cNvSpPr/>
      </xdr:nvSpPr>
      <xdr:spPr>
        <a:xfrm>
          <a:off x="21272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112667</xdr:rowOff>
    </xdr:from>
    <xdr:to>
      <xdr:col>116</xdr:col>
      <xdr:colOff>63500</xdr:colOff>
      <xdr:row>61</xdr:row>
      <xdr:rowOff>114844</xdr:rowOff>
    </xdr:to>
    <xdr:cxnSp macro="">
      <xdr:nvCxnSpPr>
        <xdr:cNvPr id="515" name="直線コネクタ 514"/>
        <xdr:cNvCxnSpPr/>
      </xdr:nvCxnSpPr>
      <xdr:spPr>
        <a:xfrm>
          <a:off x="21323300" y="1057111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58601</xdr:rowOff>
    </xdr:from>
    <xdr:to>
      <xdr:col>107</xdr:col>
      <xdr:colOff>101600</xdr:colOff>
      <xdr:row>61</xdr:row>
      <xdr:rowOff>160201</xdr:rowOff>
    </xdr:to>
    <xdr:sp macro="" textlink="">
      <xdr:nvSpPr>
        <xdr:cNvPr id="516" name="楕円 515"/>
        <xdr:cNvSpPr/>
      </xdr:nvSpPr>
      <xdr:spPr>
        <a:xfrm>
          <a:off x="20383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109401</xdr:rowOff>
    </xdr:from>
    <xdr:to>
      <xdr:col>111</xdr:col>
      <xdr:colOff>177800</xdr:colOff>
      <xdr:row>61</xdr:row>
      <xdr:rowOff>112667</xdr:rowOff>
    </xdr:to>
    <xdr:cxnSp macro="">
      <xdr:nvCxnSpPr>
        <xdr:cNvPr id="517" name="直線コネクタ 516"/>
        <xdr:cNvCxnSpPr/>
      </xdr:nvCxnSpPr>
      <xdr:spPr>
        <a:xfrm>
          <a:off x="20434300" y="105678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18" name="楕円 517"/>
        <xdr:cNvSpPr/>
      </xdr:nvSpPr>
      <xdr:spPr>
        <a:xfrm>
          <a:off x="19494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109401</xdr:rowOff>
    </xdr:from>
    <xdr:to>
      <xdr:col>107</xdr:col>
      <xdr:colOff>50800</xdr:colOff>
      <xdr:row>61</xdr:row>
      <xdr:rowOff>118110</xdr:rowOff>
    </xdr:to>
    <xdr:cxnSp macro="">
      <xdr:nvCxnSpPr>
        <xdr:cNvPr id="519" name="直線コネクタ 518"/>
        <xdr:cNvCxnSpPr/>
      </xdr:nvCxnSpPr>
      <xdr:spPr>
        <a:xfrm flipV="1">
          <a:off x="19545300" y="1056785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20" name="楕円 519"/>
        <xdr:cNvSpPr/>
      </xdr:nvSpPr>
      <xdr:spPr>
        <a:xfrm>
          <a:off x="18605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118110</xdr:rowOff>
    </xdr:from>
    <xdr:to>
      <xdr:col>102</xdr:col>
      <xdr:colOff>114300</xdr:colOff>
      <xdr:row>61</xdr:row>
      <xdr:rowOff>118110</xdr:rowOff>
    </xdr:to>
    <xdr:cxnSp macro="">
      <xdr:nvCxnSpPr>
        <xdr:cNvPr id="521" name="直線コネクタ 520"/>
        <xdr:cNvCxnSpPr/>
      </xdr:nvCxnSpPr>
      <xdr:spPr>
        <a:xfrm>
          <a:off x="18656300" y="10576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522" name="n_1aveValue【学校施設】&#10;一人当たり面積"/>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523" name="n_2aveValue【学校施設】&#10;一人当たり面積"/>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524" name="n_3aveValue【学校施設】&#10;一人当たり面積"/>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525" name="n_4aveValue【学校施設】&#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154594</xdr:rowOff>
    </xdr:from>
    <xdr:ext cx="469744" cy="259045"/>
    <xdr:sp macro="" textlink="">
      <xdr:nvSpPr>
        <xdr:cNvPr id="526" name="n_1mainValue【学校施設】&#10;一人当たり面積"/>
        <xdr:cNvSpPr txBox="1"/>
      </xdr:nvSpPr>
      <xdr:spPr>
        <a:xfrm>
          <a:off x="21075727" y="106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151328</xdr:rowOff>
    </xdr:from>
    <xdr:ext cx="469744" cy="259045"/>
    <xdr:sp macro="" textlink="">
      <xdr:nvSpPr>
        <xdr:cNvPr id="527" name="n_2mainValue【学校施設】&#10;一人当たり面積"/>
        <xdr:cNvSpPr txBox="1"/>
      </xdr:nvSpPr>
      <xdr:spPr>
        <a:xfrm>
          <a:off x="20199427" y="1060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528" name="n_3mainValue【学校施設】&#10;一人当たり面積"/>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529" name="n_4mainValue【学校施設】&#10;一人当たり面積"/>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0" name="テキスト ボックス 5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2" name="テキスト ボックス 5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554" name="直線コネクタ 553"/>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5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56" name="直線コネクタ 55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557"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558" name="直線コネクタ 557"/>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559" name="【児童館】&#10;有形固定資産減価償却率平均値テキスト"/>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60" name="フローチャート: 判断 559"/>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561" name="フローチャート: 判断 560"/>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62" name="フローチャート: 判断 561"/>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563" name="フローチャート: 判断 562"/>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564" name="フローチャート: 判断 563"/>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120650</xdr:rowOff>
    </xdr:from>
    <xdr:to>
      <xdr:col>85</xdr:col>
      <xdr:colOff>177800</xdr:colOff>
      <xdr:row>79</xdr:row>
      <xdr:rowOff>50800</xdr:rowOff>
    </xdr:to>
    <xdr:sp macro="" textlink="">
      <xdr:nvSpPr>
        <xdr:cNvPr id="570" name="楕円 569"/>
        <xdr:cNvSpPr/>
      </xdr:nvSpPr>
      <xdr:spPr>
        <a:xfrm>
          <a:off x="162687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143527</xdr:rowOff>
    </xdr:from>
    <xdr:ext cx="405111" cy="259045"/>
    <xdr:sp macro="" textlink="">
      <xdr:nvSpPr>
        <xdr:cNvPr id="571" name="【児童館】&#10;有形固定資産減価償却率該当値テキスト"/>
        <xdr:cNvSpPr txBox="1"/>
      </xdr:nvSpPr>
      <xdr:spPr>
        <a:xfrm>
          <a:off x="16357600"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42545</xdr:rowOff>
    </xdr:from>
    <xdr:to>
      <xdr:col>81</xdr:col>
      <xdr:colOff>101600</xdr:colOff>
      <xdr:row>78</xdr:row>
      <xdr:rowOff>144145</xdr:rowOff>
    </xdr:to>
    <xdr:sp macro="" textlink="">
      <xdr:nvSpPr>
        <xdr:cNvPr id="572" name="楕円 571"/>
        <xdr:cNvSpPr/>
      </xdr:nvSpPr>
      <xdr:spPr>
        <a:xfrm>
          <a:off x="15430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93345</xdr:rowOff>
    </xdr:from>
    <xdr:to>
      <xdr:col>85</xdr:col>
      <xdr:colOff>127000</xdr:colOff>
      <xdr:row>79</xdr:row>
      <xdr:rowOff>0</xdr:rowOff>
    </xdr:to>
    <xdr:cxnSp macro="">
      <xdr:nvCxnSpPr>
        <xdr:cNvPr id="573" name="直線コネクタ 572"/>
        <xdr:cNvCxnSpPr/>
      </xdr:nvCxnSpPr>
      <xdr:spPr>
        <a:xfrm>
          <a:off x="15481300" y="1346644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137795</xdr:rowOff>
    </xdr:from>
    <xdr:to>
      <xdr:col>76</xdr:col>
      <xdr:colOff>165100</xdr:colOff>
      <xdr:row>78</xdr:row>
      <xdr:rowOff>67945</xdr:rowOff>
    </xdr:to>
    <xdr:sp macro="" textlink="">
      <xdr:nvSpPr>
        <xdr:cNvPr id="574" name="楕円 573"/>
        <xdr:cNvSpPr/>
      </xdr:nvSpPr>
      <xdr:spPr>
        <a:xfrm>
          <a:off x="14541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17145</xdr:rowOff>
    </xdr:from>
    <xdr:to>
      <xdr:col>81</xdr:col>
      <xdr:colOff>50800</xdr:colOff>
      <xdr:row>78</xdr:row>
      <xdr:rowOff>93345</xdr:rowOff>
    </xdr:to>
    <xdr:cxnSp macro="">
      <xdr:nvCxnSpPr>
        <xdr:cNvPr id="575" name="直線コネクタ 574"/>
        <xdr:cNvCxnSpPr/>
      </xdr:nvCxnSpPr>
      <xdr:spPr>
        <a:xfrm>
          <a:off x="14592300" y="133902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4445</xdr:rowOff>
    </xdr:from>
    <xdr:to>
      <xdr:col>72</xdr:col>
      <xdr:colOff>38100</xdr:colOff>
      <xdr:row>78</xdr:row>
      <xdr:rowOff>106045</xdr:rowOff>
    </xdr:to>
    <xdr:sp macro="" textlink="">
      <xdr:nvSpPr>
        <xdr:cNvPr id="576" name="楕円 575"/>
        <xdr:cNvSpPr/>
      </xdr:nvSpPr>
      <xdr:spPr>
        <a:xfrm>
          <a:off x="13652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17145</xdr:rowOff>
    </xdr:from>
    <xdr:to>
      <xdr:col>76</xdr:col>
      <xdr:colOff>114300</xdr:colOff>
      <xdr:row>78</xdr:row>
      <xdr:rowOff>55245</xdr:rowOff>
    </xdr:to>
    <xdr:cxnSp macro="">
      <xdr:nvCxnSpPr>
        <xdr:cNvPr id="577" name="直線コネクタ 576"/>
        <xdr:cNvCxnSpPr/>
      </xdr:nvCxnSpPr>
      <xdr:spPr>
        <a:xfrm flipV="1">
          <a:off x="13703300" y="133902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636</xdr:rowOff>
    </xdr:from>
    <xdr:to>
      <xdr:col>67</xdr:col>
      <xdr:colOff>101600</xdr:colOff>
      <xdr:row>81</xdr:row>
      <xdr:rowOff>102236</xdr:rowOff>
    </xdr:to>
    <xdr:sp macro="" textlink="">
      <xdr:nvSpPr>
        <xdr:cNvPr id="578" name="楕円 577"/>
        <xdr:cNvSpPr/>
      </xdr:nvSpPr>
      <xdr:spPr>
        <a:xfrm>
          <a:off x="12763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55245</xdr:rowOff>
    </xdr:from>
    <xdr:to>
      <xdr:col>71</xdr:col>
      <xdr:colOff>177800</xdr:colOff>
      <xdr:row>81</xdr:row>
      <xdr:rowOff>51436</xdr:rowOff>
    </xdr:to>
    <xdr:cxnSp macro="">
      <xdr:nvCxnSpPr>
        <xdr:cNvPr id="579" name="直線コネクタ 578"/>
        <xdr:cNvCxnSpPr/>
      </xdr:nvCxnSpPr>
      <xdr:spPr>
        <a:xfrm flipV="1">
          <a:off x="12814300" y="13428345"/>
          <a:ext cx="889000" cy="5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580" name="n_1aveValue【児童館】&#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81" name="n_2aveValue【児童館】&#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121938</xdr:rowOff>
    </xdr:from>
    <xdr:ext cx="405111" cy="259045"/>
    <xdr:sp macro="" textlink="">
      <xdr:nvSpPr>
        <xdr:cNvPr id="582" name="n_3aveValue【児童館】&#10;有形固定資産減価償却率"/>
        <xdr:cNvSpPr txBox="1"/>
      </xdr:nvSpPr>
      <xdr:spPr>
        <a:xfrm>
          <a:off x="13500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137177</xdr:rowOff>
    </xdr:from>
    <xdr:ext cx="405111" cy="259045"/>
    <xdr:sp macro="" textlink="">
      <xdr:nvSpPr>
        <xdr:cNvPr id="583" name="n_4aveValue【児童館】&#10;有形固定資産減価償却率"/>
        <xdr:cNvSpPr txBox="1"/>
      </xdr:nvSpPr>
      <xdr:spPr>
        <a:xfrm>
          <a:off x="12611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160672</xdr:rowOff>
    </xdr:from>
    <xdr:ext cx="405111" cy="259045"/>
    <xdr:sp macro="" textlink="">
      <xdr:nvSpPr>
        <xdr:cNvPr id="584" name="n_1mainValue【児童館】&#10;有形固定資産減価償却率"/>
        <xdr:cNvSpPr txBox="1"/>
      </xdr:nvSpPr>
      <xdr:spPr>
        <a:xfrm>
          <a:off x="15266044" y="1319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84472</xdr:rowOff>
    </xdr:from>
    <xdr:ext cx="405111" cy="259045"/>
    <xdr:sp macro="" textlink="">
      <xdr:nvSpPr>
        <xdr:cNvPr id="585" name="n_2mainValue【児童館】&#10;有形固定資産減価償却率"/>
        <xdr:cNvSpPr txBox="1"/>
      </xdr:nvSpPr>
      <xdr:spPr>
        <a:xfrm>
          <a:off x="143897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122572</xdr:rowOff>
    </xdr:from>
    <xdr:ext cx="405111" cy="259045"/>
    <xdr:sp macro="" textlink="">
      <xdr:nvSpPr>
        <xdr:cNvPr id="586" name="n_3mainValue【児童館】&#10;有形固定資産減価償却率"/>
        <xdr:cNvSpPr txBox="1"/>
      </xdr:nvSpPr>
      <xdr:spPr>
        <a:xfrm>
          <a:off x="13500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118763</xdr:rowOff>
    </xdr:from>
    <xdr:ext cx="405111" cy="259045"/>
    <xdr:sp macro="" textlink="">
      <xdr:nvSpPr>
        <xdr:cNvPr id="587" name="n_4mainValue【児童館】&#10;有形固定資産減価償却率"/>
        <xdr:cNvSpPr txBox="1"/>
      </xdr:nvSpPr>
      <xdr:spPr>
        <a:xfrm>
          <a:off x="12611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8" name="直線コネクタ 59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9" name="テキスト ボックス 59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0" name="直線コネクタ 59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1" name="テキスト ボックス 60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2" name="直線コネクタ 60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3" name="テキスト ボックス 60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4" name="直線コネクタ 60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5" name="テキスト ボックス 60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6" name="直線コネクタ 60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7" name="テキスト ボックス 60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8" name="直線コネクタ 60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9" name="テキスト ボックス 60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13" name="直線コネクタ 612"/>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14"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15" name="直線コネクタ 614"/>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16"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17" name="直線コネクタ 616"/>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18"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19" name="フローチャート: 判断 618"/>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20" name="フローチャート: 判断 619"/>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621" name="フローチャート: 判断 620"/>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22" name="フローチャート: 判断 621"/>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623" name="フローチャート: 判断 622"/>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29" name="楕円 628"/>
        <xdr:cNvSpPr/>
      </xdr:nvSpPr>
      <xdr:spPr>
        <a:xfrm>
          <a:off x="221107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99984</xdr:rowOff>
    </xdr:from>
    <xdr:ext cx="469744" cy="259045"/>
    <xdr:sp macro="" textlink="">
      <xdr:nvSpPr>
        <xdr:cNvPr id="630" name="【児童館】&#10;一人当たり面積該当値テキスト"/>
        <xdr:cNvSpPr txBox="1"/>
      </xdr:nvSpPr>
      <xdr:spPr>
        <a:xfrm>
          <a:off x="22199600" y="141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77107</xdr:rowOff>
    </xdr:from>
    <xdr:to>
      <xdr:col>112</xdr:col>
      <xdr:colOff>38100</xdr:colOff>
      <xdr:row>84</xdr:row>
      <xdr:rowOff>7257</xdr:rowOff>
    </xdr:to>
    <xdr:sp macro="" textlink="">
      <xdr:nvSpPr>
        <xdr:cNvPr id="631" name="楕円 630"/>
        <xdr:cNvSpPr/>
      </xdr:nvSpPr>
      <xdr:spPr>
        <a:xfrm>
          <a:off x="21272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127907</xdr:rowOff>
    </xdr:from>
    <xdr:to>
      <xdr:col>116</xdr:col>
      <xdr:colOff>63500</xdr:colOff>
      <xdr:row>83</xdr:row>
      <xdr:rowOff>127907</xdr:rowOff>
    </xdr:to>
    <xdr:cxnSp macro="">
      <xdr:nvCxnSpPr>
        <xdr:cNvPr id="632" name="直線コネクタ 631"/>
        <xdr:cNvCxnSpPr/>
      </xdr:nvCxnSpPr>
      <xdr:spPr>
        <a:xfrm>
          <a:off x="21323300" y="1435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77107</xdr:rowOff>
    </xdr:from>
    <xdr:to>
      <xdr:col>107</xdr:col>
      <xdr:colOff>101600</xdr:colOff>
      <xdr:row>84</xdr:row>
      <xdr:rowOff>7257</xdr:rowOff>
    </xdr:to>
    <xdr:sp macro="" textlink="">
      <xdr:nvSpPr>
        <xdr:cNvPr id="633" name="楕円 632"/>
        <xdr:cNvSpPr/>
      </xdr:nvSpPr>
      <xdr:spPr>
        <a:xfrm>
          <a:off x="2038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127907</xdr:rowOff>
    </xdr:from>
    <xdr:to>
      <xdr:col>111</xdr:col>
      <xdr:colOff>177800</xdr:colOff>
      <xdr:row>83</xdr:row>
      <xdr:rowOff>127907</xdr:rowOff>
    </xdr:to>
    <xdr:cxnSp macro="">
      <xdr:nvCxnSpPr>
        <xdr:cNvPr id="634" name="直線コネクタ 633"/>
        <xdr:cNvCxnSpPr/>
      </xdr:nvCxnSpPr>
      <xdr:spPr>
        <a:xfrm>
          <a:off x="20434300" y="1435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35" name="楕円 634"/>
        <xdr:cNvSpPr/>
      </xdr:nvSpPr>
      <xdr:spPr>
        <a:xfrm>
          <a:off x="19494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127907</xdr:rowOff>
    </xdr:from>
    <xdr:to>
      <xdr:col>107</xdr:col>
      <xdr:colOff>50800</xdr:colOff>
      <xdr:row>83</xdr:row>
      <xdr:rowOff>127907</xdr:rowOff>
    </xdr:to>
    <xdr:cxnSp macro="">
      <xdr:nvCxnSpPr>
        <xdr:cNvPr id="636" name="直線コネクタ 635"/>
        <xdr:cNvCxnSpPr/>
      </xdr:nvCxnSpPr>
      <xdr:spPr>
        <a:xfrm>
          <a:off x="19545300" y="1435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637" name="楕円 636"/>
        <xdr:cNvSpPr/>
      </xdr:nvSpPr>
      <xdr:spPr>
        <a:xfrm>
          <a:off x="18605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127907</xdr:rowOff>
    </xdr:from>
    <xdr:to>
      <xdr:col>102</xdr:col>
      <xdr:colOff>114300</xdr:colOff>
      <xdr:row>84</xdr:row>
      <xdr:rowOff>119743</xdr:rowOff>
    </xdr:to>
    <xdr:cxnSp macro="">
      <xdr:nvCxnSpPr>
        <xdr:cNvPr id="638" name="直線コネクタ 637"/>
        <xdr:cNvCxnSpPr/>
      </xdr:nvCxnSpPr>
      <xdr:spPr>
        <a:xfrm flipV="1">
          <a:off x="18656300" y="143582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39"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640" name="n_2aveValue【児童館】&#10;一人当たり面積"/>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641" name="n_3aveValue【児童館】&#10;一人当たり面積"/>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642" name="n_4ave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23784</xdr:rowOff>
    </xdr:from>
    <xdr:ext cx="469744" cy="259045"/>
    <xdr:sp macro="" textlink="">
      <xdr:nvSpPr>
        <xdr:cNvPr id="643" name="n_1mainValue【児童館】&#10;一人当たり面積"/>
        <xdr:cNvSpPr txBox="1"/>
      </xdr:nvSpPr>
      <xdr:spPr>
        <a:xfrm>
          <a:off x="210757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23784</xdr:rowOff>
    </xdr:from>
    <xdr:ext cx="469744" cy="259045"/>
    <xdr:sp macro="" textlink="">
      <xdr:nvSpPr>
        <xdr:cNvPr id="644" name="n_2mainValue【児童館】&#10;一人当たり面積"/>
        <xdr:cNvSpPr txBox="1"/>
      </xdr:nvSpPr>
      <xdr:spPr>
        <a:xfrm>
          <a:off x="20199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645" name="n_3mainValue【児童館】&#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646" name="n_4mainValue【児童館】&#10;一人当たり面積"/>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年度に「公共施設白書」「施設保全計画」、平成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年度に「施設整備プログラム」を策定しており、これらに基づき、施設の長寿命化と安全性確保のため、改修工事等を計画的に実施していくことしている。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年度の新たな施設の開館、平成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年度の大規模修繕の実施による減価償却率の低下が見られたが、令和元年度から上昇の傾向となり令和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年度は対前年度比</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ポイントの上昇となった。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年度に「東久留米市公共施設等総合管理計画」を策定し、その個別計画として平成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月に「東久留米市橋梁長寿命化修繕計画」を策定し、対処療法的な管理から計画的管理へ転換し、橋の長寿命化を図っていく。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については、「施設整備プログラム」に基づき、順次大規模改修などを行っており、減価償却率の低下が続いている。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117,007
114,742
12.88
58,638,734
57,020,832
1,058,096
23,214,757
25,171,802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125004</xdr:rowOff>
    </xdr:from>
    <xdr:to>
      <xdr:col>24</xdr:col>
      <xdr:colOff>114300</xdr:colOff>
      <xdr:row>37</xdr:row>
      <xdr:rowOff>55154</xdr:rowOff>
    </xdr:to>
    <xdr:sp macro="" textlink="">
      <xdr:nvSpPr>
        <xdr:cNvPr id="74" name="楕円 73"/>
        <xdr:cNvSpPr/>
      </xdr:nvSpPr>
      <xdr:spPr>
        <a:xfrm>
          <a:off x="45847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147881</xdr:rowOff>
    </xdr:from>
    <xdr:ext cx="405111" cy="259045"/>
    <xdr:sp macro="" textlink="">
      <xdr:nvSpPr>
        <xdr:cNvPr id="75" name="【図書館】&#10;有形固定資産減価償却率該当値テキスト"/>
        <xdr:cNvSpPr txBox="1"/>
      </xdr:nvSpPr>
      <xdr:spPr>
        <a:xfrm>
          <a:off x="4673600" y="614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157662</xdr:rowOff>
    </xdr:from>
    <xdr:to>
      <xdr:col>20</xdr:col>
      <xdr:colOff>38100</xdr:colOff>
      <xdr:row>40</xdr:row>
      <xdr:rowOff>87812</xdr:rowOff>
    </xdr:to>
    <xdr:sp macro="" textlink="">
      <xdr:nvSpPr>
        <xdr:cNvPr id="76" name="楕円 75"/>
        <xdr:cNvSpPr/>
      </xdr:nvSpPr>
      <xdr:spPr>
        <a:xfrm>
          <a:off x="3746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xdr:rowOff>
    </xdr:from>
    <xdr:to>
      <xdr:col>24</xdr:col>
      <xdr:colOff>63500</xdr:colOff>
      <xdr:row>40</xdr:row>
      <xdr:rowOff>37012</xdr:rowOff>
    </xdr:to>
    <xdr:cxnSp macro="">
      <xdr:nvCxnSpPr>
        <xdr:cNvPr id="77" name="直線コネクタ 76"/>
        <xdr:cNvCxnSpPr/>
      </xdr:nvCxnSpPr>
      <xdr:spPr>
        <a:xfrm flipV="1">
          <a:off x="3797300" y="6348004"/>
          <a:ext cx="838200" cy="54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128270</xdr:rowOff>
    </xdr:from>
    <xdr:to>
      <xdr:col>15</xdr:col>
      <xdr:colOff>101600</xdr:colOff>
      <xdr:row>40</xdr:row>
      <xdr:rowOff>58420</xdr:rowOff>
    </xdr:to>
    <xdr:sp macro="" textlink="">
      <xdr:nvSpPr>
        <xdr:cNvPr id="78" name="楕円 77"/>
        <xdr:cNvSpPr/>
      </xdr:nvSpPr>
      <xdr:spPr>
        <a:xfrm>
          <a:off x="2857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7620</xdr:rowOff>
    </xdr:from>
    <xdr:to>
      <xdr:col>19</xdr:col>
      <xdr:colOff>177800</xdr:colOff>
      <xdr:row>40</xdr:row>
      <xdr:rowOff>37012</xdr:rowOff>
    </xdr:to>
    <xdr:cxnSp macro="">
      <xdr:nvCxnSpPr>
        <xdr:cNvPr id="79" name="直線コネクタ 78"/>
        <xdr:cNvCxnSpPr/>
      </xdr:nvCxnSpPr>
      <xdr:spPr>
        <a:xfrm>
          <a:off x="2908300" y="68656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93980</xdr:rowOff>
    </xdr:from>
    <xdr:to>
      <xdr:col>10</xdr:col>
      <xdr:colOff>165100</xdr:colOff>
      <xdr:row>40</xdr:row>
      <xdr:rowOff>24130</xdr:rowOff>
    </xdr:to>
    <xdr:sp macro="" textlink="">
      <xdr:nvSpPr>
        <xdr:cNvPr id="80" name="楕円 79"/>
        <xdr:cNvSpPr/>
      </xdr:nvSpPr>
      <xdr:spPr>
        <a:xfrm>
          <a:off x="1968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144780</xdr:rowOff>
    </xdr:from>
    <xdr:to>
      <xdr:col>15</xdr:col>
      <xdr:colOff>50800</xdr:colOff>
      <xdr:row>40</xdr:row>
      <xdr:rowOff>7620</xdr:rowOff>
    </xdr:to>
    <xdr:cxnSp macro="">
      <xdr:nvCxnSpPr>
        <xdr:cNvPr id="81" name="直線コネクタ 80"/>
        <xdr:cNvCxnSpPr/>
      </xdr:nvCxnSpPr>
      <xdr:spPr>
        <a:xfrm>
          <a:off x="2019300" y="6831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54791</xdr:rowOff>
    </xdr:from>
    <xdr:to>
      <xdr:col>6</xdr:col>
      <xdr:colOff>38100</xdr:colOff>
      <xdr:row>39</xdr:row>
      <xdr:rowOff>156391</xdr:rowOff>
    </xdr:to>
    <xdr:sp macro="" textlink="">
      <xdr:nvSpPr>
        <xdr:cNvPr id="82" name="楕円 81"/>
        <xdr:cNvSpPr/>
      </xdr:nvSpPr>
      <xdr:spPr>
        <a:xfrm>
          <a:off x="1079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105591</xdr:rowOff>
    </xdr:from>
    <xdr:to>
      <xdr:col>10</xdr:col>
      <xdr:colOff>114300</xdr:colOff>
      <xdr:row>39</xdr:row>
      <xdr:rowOff>144780</xdr:rowOff>
    </xdr:to>
    <xdr:cxnSp macro="">
      <xdr:nvCxnSpPr>
        <xdr:cNvPr id="83" name="直線コネクタ 82"/>
        <xdr:cNvCxnSpPr/>
      </xdr:nvCxnSpPr>
      <xdr:spPr>
        <a:xfrm>
          <a:off x="1130300" y="67921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78939</xdr:rowOff>
    </xdr:from>
    <xdr:ext cx="405111" cy="259045"/>
    <xdr:sp macro="" textlink="">
      <xdr:nvSpPr>
        <xdr:cNvPr id="88" name="n_1mainValue【図書館】&#10;有形固定資産減価償却率"/>
        <xdr:cNvSpPr txBox="1"/>
      </xdr:nvSpPr>
      <xdr:spPr>
        <a:xfrm>
          <a:off x="35820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49547</xdr:rowOff>
    </xdr:from>
    <xdr:ext cx="405111" cy="259045"/>
    <xdr:sp macro="" textlink="">
      <xdr:nvSpPr>
        <xdr:cNvPr id="89" name="n_2mainValue【図書館】&#10;有形固定資産減価償却率"/>
        <xdr:cNvSpPr txBox="1"/>
      </xdr:nvSpPr>
      <xdr:spPr>
        <a:xfrm>
          <a:off x="2705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15257</xdr:rowOff>
    </xdr:from>
    <xdr:ext cx="405111" cy="259045"/>
    <xdr:sp macro="" textlink="">
      <xdr:nvSpPr>
        <xdr:cNvPr id="90" name="n_3mainValue【図書館】&#10;有形固定資産減価償却率"/>
        <xdr:cNvSpPr txBox="1"/>
      </xdr:nvSpPr>
      <xdr:spPr>
        <a:xfrm>
          <a:off x="18167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147518</xdr:rowOff>
    </xdr:from>
    <xdr:ext cx="405111" cy="259045"/>
    <xdr:sp macro="" textlink="">
      <xdr:nvSpPr>
        <xdr:cNvPr id="91" name="n_4mainValue【図書館】&#10;有形固定資産減価償却率"/>
        <xdr:cNvSpPr txBox="1"/>
      </xdr:nvSpPr>
      <xdr:spPr>
        <a:xfrm>
          <a:off x="927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3" name="楕円 132"/>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4"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5" name="楕円 134"/>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6" name="直線コネクタ 135"/>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7" name="楕円 136"/>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8" name="直線コネクタ 137"/>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9" name="楕円 138"/>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40" name="直線コネクタ 139"/>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41" name="楕円 140"/>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42" name="直線コネクタ 141"/>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7"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8"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9"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50"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91" name="楕円 190"/>
        <xdr:cNvSpPr/>
      </xdr:nvSpPr>
      <xdr:spPr>
        <a:xfrm>
          <a:off x="4584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105427</xdr:rowOff>
    </xdr:from>
    <xdr:ext cx="405111" cy="259045"/>
    <xdr:sp macro="" textlink="">
      <xdr:nvSpPr>
        <xdr:cNvPr id="192" name="【体育館・プール】&#10;有形固定資産減価償却率該当値テキスト"/>
        <xdr:cNvSpPr txBox="1"/>
      </xdr:nvSpPr>
      <xdr:spPr>
        <a:xfrm>
          <a:off x="4673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46355</xdr:rowOff>
    </xdr:from>
    <xdr:to>
      <xdr:col>20</xdr:col>
      <xdr:colOff>38100</xdr:colOff>
      <xdr:row>58</xdr:row>
      <xdr:rowOff>147955</xdr:rowOff>
    </xdr:to>
    <xdr:sp macro="" textlink="">
      <xdr:nvSpPr>
        <xdr:cNvPr id="193" name="楕円 192"/>
        <xdr:cNvSpPr/>
      </xdr:nvSpPr>
      <xdr:spPr>
        <a:xfrm>
          <a:off x="3746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97155</xdr:rowOff>
    </xdr:from>
    <xdr:to>
      <xdr:col>24</xdr:col>
      <xdr:colOff>63500</xdr:colOff>
      <xdr:row>58</xdr:row>
      <xdr:rowOff>133350</xdr:rowOff>
    </xdr:to>
    <xdr:cxnSp macro="">
      <xdr:nvCxnSpPr>
        <xdr:cNvPr id="194" name="直線コネクタ 193"/>
        <xdr:cNvCxnSpPr/>
      </xdr:nvCxnSpPr>
      <xdr:spPr>
        <a:xfrm>
          <a:off x="3797300" y="100412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xdr:rowOff>
    </xdr:from>
    <xdr:to>
      <xdr:col>15</xdr:col>
      <xdr:colOff>101600</xdr:colOff>
      <xdr:row>58</xdr:row>
      <xdr:rowOff>107950</xdr:rowOff>
    </xdr:to>
    <xdr:sp macro="" textlink="">
      <xdr:nvSpPr>
        <xdr:cNvPr id="195" name="楕円 194"/>
        <xdr:cNvSpPr/>
      </xdr:nvSpPr>
      <xdr:spPr>
        <a:xfrm>
          <a:off x="2857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57150</xdr:rowOff>
    </xdr:from>
    <xdr:to>
      <xdr:col>19</xdr:col>
      <xdr:colOff>177800</xdr:colOff>
      <xdr:row>58</xdr:row>
      <xdr:rowOff>97155</xdr:rowOff>
    </xdr:to>
    <xdr:cxnSp macro="">
      <xdr:nvCxnSpPr>
        <xdr:cNvPr id="196" name="直線コネクタ 195"/>
        <xdr:cNvCxnSpPr/>
      </xdr:nvCxnSpPr>
      <xdr:spPr>
        <a:xfrm>
          <a:off x="2908300" y="100012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139700</xdr:rowOff>
    </xdr:from>
    <xdr:to>
      <xdr:col>10</xdr:col>
      <xdr:colOff>165100</xdr:colOff>
      <xdr:row>58</xdr:row>
      <xdr:rowOff>69850</xdr:rowOff>
    </xdr:to>
    <xdr:sp macro="" textlink="">
      <xdr:nvSpPr>
        <xdr:cNvPr id="197" name="楕円 196"/>
        <xdr:cNvSpPr/>
      </xdr:nvSpPr>
      <xdr:spPr>
        <a:xfrm>
          <a:off x="1968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57150</xdr:rowOff>
    </xdr:to>
    <xdr:cxnSp macro="">
      <xdr:nvCxnSpPr>
        <xdr:cNvPr id="198" name="直線コネクタ 197"/>
        <xdr:cNvCxnSpPr/>
      </xdr:nvCxnSpPr>
      <xdr:spPr>
        <a:xfrm>
          <a:off x="2019300" y="9963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13970</xdr:rowOff>
    </xdr:from>
    <xdr:to>
      <xdr:col>6</xdr:col>
      <xdr:colOff>38100</xdr:colOff>
      <xdr:row>57</xdr:row>
      <xdr:rowOff>115570</xdr:rowOff>
    </xdr:to>
    <xdr:sp macro="" textlink="">
      <xdr:nvSpPr>
        <xdr:cNvPr id="199" name="楕円 198"/>
        <xdr:cNvSpPr/>
      </xdr:nvSpPr>
      <xdr:spPr>
        <a:xfrm>
          <a:off x="1079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64770</xdr:rowOff>
    </xdr:from>
    <xdr:to>
      <xdr:col>10</xdr:col>
      <xdr:colOff>114300</xdr:colOff>
      <xdr:row>58</xdr:row>
      <xdr:rowOff>19050</xdr:rowOff>
    </xdr:to>
    <xdr:cxnSp macro="">
      <xdr:nvCxnSpPr>
        <xdr:cNvPr id="200" name="直線コネクタ 199"/>
        <xdr:cNvCxnSpPr/>
      </xdr:nvCxnSpPr>
      <xdr:spPr>
        <a:xfrm>
          <a:off x="1130300" y="983742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164482</xdr:rowOff>
    </xdr:from>
    <xdr:ext cx="405111" cy="259045"/>
    <xdr:sp macro="" textlink="">
      <xdr:nvSpPr>
        <xdr:cNvPr id="205" name="n_1mainValue【体育館・プール】&#10;有形固定資産減価償却率"/>
        <xdr:cNvSpPr txBox="1"/>
      </xdr:nvSpPr>
      <xdr:spPr>
        <a:xfrm>
          <a:off x="35820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124477</xdr:rowOff>
    </xdr:from>
    <xdr:ext cx="405111" cy="259045"/>
    <xdr:sp macro="" textlink="">
      <xdr:nvSpPr>
        <xdr:cNvPr id="206" name="n_2mainValue【体育館・プール】&#10;有形固定資産減価償却率"/>
        <xdr:cNvSpPr txBox="1"/>
      </xdr:nvSpPr>
      <xdr:spPr>
        <a:xfrm>
          <a:off x="2705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86377</xdr:rowOff>
    </xdr:from>
    <xdr:ext cx="405111" cy="259045"/>
    <xdr:sp macro="" textlink="">
      <xdr:nvSpPr>
        <xdr:cNvPr id="207" name="n_3mainValue【体育館・プール】&#10;有形固定資産減価償却率"/>
        <xdr:cNvSpPr txBox="1"/>
      </xdr:nvSpPr>
      <xdr:spPr>
        <a:xfrm>
          <a:off x="1816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132097</xdr:rowOff>
    </xdr:from>
    <xdr:ext cx="405111" cy="259045"/>
    <xdr:sp macro="" textlink="">
      <xdr:nvSpPr>
        <xdr:cNvPr id="208" name="n_4mainValue【体育館・プール】&#10;有形固定資産減価償却率"/>
        <xdr:cNvSpPr txBox="1"/>
      </xdr:nvSpPr>
      <xdr:spPr>
        <a:xfrm>
          <a:off x="927744"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48" name="楕円 247"/>
        <xdr:cNvSpPr/>
      </xdr:nvSpPr>
      <xdr:spPr>
        <a:xfrm>
          <a:off x="10426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34307</xdr:rowOff>
    </xdr:from>
    <xdr:ext cx="469744" cy="259045"/>
    <xdr:sp macro="" textlink="">
      <xdr:nvSpPr>
        <xdr:cNvPr id="249" name="【体育館・プール】&#10;一人当たり面積該当値テキスト"/>
        <xdr:cNvSpPr txBox="1"/>
      </xdr:nvSpPr>
      <xdr:spPr>
        <a:xfrm>
          <a:off x="10515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50" name="楕円 249"/>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106680</xdr:rowOff>
    </xdr:from>
    <xdr:to>
      <xdr:col>55</xdr:col>
      <xdr:colOff>0</xdr:colOff>
      <xdr:row>62</xdr:row>
      <xdr:rowOff>106680</xdr:rowOff>
    </xdr:to>
    <xdr:cxnSp macro="">
      <xdr:nvCxnSpPr>
        <xdr:cNvPr id="251" name="直線コネクタ 250"/>
        <xdr:cNvCxnSpPr/>
      </xdr:nvCxnSpPr>
      <xdr:spPr>
        <a:xfrm>
          <a:off x="9639300" y="1073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52" name="楕円 251"/>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106680</xdr:rowOff>
    </xdr:to>
    <xdr:cxnSp macro="">
      <xdr:nvCxnSpPr>
        <xdr:cNvPr id="253" name="直線コネクタ 252"/>
        <xdr:cNvCxnSpPr/>
      </xdr:nvCxnSpPr>
      <xdr:spPr>
        <a:xfrm>
          <a:off x="8750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54" name="楕円 253"/>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106680</xdr:rowOff>
    </xdr:to>
    <xdr:cxnSp macro="">
      <xdr:nvCxnSpPr>
        <xdr:cNvPr id="255" name="直線コネクタ 254"/>
        <xdr:cNvCxnSpPr/>
      </xdr:nvCxnSpPr>
      <xdr:spPr>
        <a:xfrm>
          <a:off x="7861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56" name="楕円 255"/>
        <xdr:cNvSpPr/>
      </xdr:nvSpPr>
      <xdr:spPr>
        <a:xfrm>
          <a:off x="69215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106680</xdr:rowOff>
    </xdr:from>
    <xdr:to>
      <xdr:col>41</xdr:col>
      <xdr:colOff>50800</xdr:colOff>
      <xdr:row>62</xdr:row>
      <xdr:rowOff>156210</xdr:rowOff>
    </xdr:to>
    <xdr:cxnSp macro="">
      <xdr:nvCxnSpPr>
        <xdr:cNvPr id="257" name="直線コネクタ 256"/>
        <xdr:cNvCxnSpPr/>
      </xdr:nvCxnSpPr>
      <xdr:spPr>
        <a:xfrm flipV="1">
          <a:off x="6972300" y="107365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148607</xdr:rowOff>
    </xdr:from>
    <xdr:ext cx="469744" cy="259045"/>
    <xdr:sp macro="" textlink="">
      <xdr:nvSpPr>
        <xdr:cNvPr id="262"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63"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64" name="n_3mainValue【体育館・プール】&#10;一人当たり面積"/>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26687</xdr:rowOff>
    </xdr:from>
    <xdr:ext cx="469744" cy="259045"/>
    <xdr:sp macro="" textlink="">
      <xdr:nvSpPr>
        <xdr:cNvPr id="265" name="n_4mainValue【体育館・プール】&#10;一人当たり面積"/>
        <xdr:cNvSpPr txBox="1"/>
      </xdr:nvSpPr>
      <xdr:spPr>
        <a:xfrm>
          <a:off x="6737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139156</xdr:rowOff>
    </xdr:from>
    <xdr:to>
      <xdr:col>24</xdr:col>
      <xdr:colOff>114300</xdr:colOff>
      <xdr:row>80</xdr:row>
      <xdr:rowOff>69306</xdr:rowOff>
    </xdr:to>
    <xdr:sp macro="" textlink="">
      <xdr:nvSpPr>
        <xdr:cNvPr id="308" name="楕円 307"/>
        <xdr:cNvSpPr/>
      </xdr:nvSpPr>
      <xdr:spPr>
        <a:xfrm>
          <a:off x="4584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162033</xdr:rowOff>
    </xdr:from>
    <xdr:ext cx="405111" cy="259045"/>
    <xdr:sp macro="" textlink="">
      <xdr:nvSpPr>
        <xdr:cNvPr id="309" name="【福祉施設】&#10;有形固定資産減価償却率該当値テキスト"/>
        <xdr:cNvSpPr txBox="1"/>
      </xdr:nvSpPr>
      <xdr:spPr>
        <a:xfrm>
          <a:off x="4673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86905</xdr:rowOff>
    </xdr:from>
    <xdr:to>
      <xdr:col>20</xdr:col>
      <xdr:colOff>38100</xdr:colOff>
      <xdr:row>80</xdr:row>
      <xdr:rowOff>17055</xdr:rowOff>
    </xdr:to>
    <xdr:sp macro="" textlink="">
      <xdr:nvSpPr>
        <xdr:cNvPr id="310" name="楕円 309"/>
        <xdr:cNvSpPr/>
      </xdr:nvSpPr>
      <xdr:spPr>
        <a:xfrm>
          <a:off x="3746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137705</xdr:rowOff>
    </xdr:from>
    <xdr:to>
      <xdr:col>24</xdr:col>
      <xdr:colOff>63500</xdr:colOff>
      <xdr:row>80</xdr:row>
      <xdr:rowOff>18506</xdr:rowOff>
    </xdr:to>
    <xdr:cxnSp macro="">
      <xdr:nvCxnSpPr>
        <xdr:cNvPr id="311" name="直線コネクタ 310"/>
        <xdr:cNvCxnSpPr/>
      </xdr:nvCxnSpPr>
      <xdr:spPr>
        <a:xfrm>
          <a:off x="3797300" y="1368225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15058</xdr:rowOff>
    </xdr:from>
    <xdr:to>
      <xdr:col>15</xdr:col>
      <xdr:colOff>101600</xdr:colOff>
      <xdr:row>79</xdr:row>
      <xdr:rowOff>116658</xdr:rowOff>
    </xdr:to>
    <xdr:sp macro="" textlink="">
      <xdr:nvSpPr>
        <xdr:cNvPr id="312" name="楕円 311"/>
        <xdr:cNvSpPr/>
      </xdr:nvSpPr>
      <xdr:spPr>
        <a:xfrm>
          <a:off x="2857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65858</xdr:rowOff>
    </xdr:from>
    <xdr:to>
      <xdr:col>19</xdr:col>
      <xdr:colOff>177800</xdr:colOff>
      <xdr:row>79</xdr:row>
      <xdr:rowOff>137705</xdr:rowOff>
    </xdr:to>
    <xdr:cxnSp macro="">
      <xdr:nvCxnSpPr>
        <xdr:cNvPr id="313" name="直線コネクタ 312"/>
        <xdr:cNvCxnSpPr/>
      </xdr:nvCxnSpPr>
      <xdr:spPr>
        <a:xfrm>
          <a:off x="2908300" y="13610408"/>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104866</xdr:rowOff>
    </xdr:from>
    <xdr:to>
      <xdr:col>10</xdr:col>
      <xdr:colOff>165100</xdr:colOff>
      <xdr:row>79</xdr:row>
      <xdr:rowOff>35016</xdr:rowOff>
    </xdr:to>
    <xdr:sp macro="" textlink="">
      <xdr:nvSpPr>
        <xdr:cNvPr id="314" name="楕円 313"/>
        <xdr:cNvSpPr/>
      </xdr:nvSpPr>
      <xdr:spPr>
        <a:xfrm>
          <a:off x="1968500" y="13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155666</xdr:rowOff>
    </xdr:from>
    <xdr:to>
      <xdr:col>15</xdr:col>
      <xdr:colOff>50800</xdr:colOff>
      <xdr:row>79</xdr:row>
      <xdr:rowOff>65858</xdr:rowOff>
    </xdr:to>
    <xdr:cxnSp macro="">
      <xdr:nvCxnSpPr>
        <xdr:cNvPr id="315" name="直線コネクタ 314"/>
        <xdr:cNvCxnSpPr/>
      </xdr:nvCxnSpPr>
      <xdr:spPr>
        <a:xfrm>
          <a:off x="2019300" y="13528766"/>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139156</xdr:rowOff>
    </xdr:from>
    <xdr:to>
      <xdr:col>6</xdr:col>
      <xdr:colOff>38100</xdr:colOff>
      <xdr:row>78</xdr:row>
      <xdr:rowOff>69306</xdr:rowOff>
    </xdr:to>
    <xdr:sp macro="" textlink="">
      <xdr:nvSpPr>
        <xdr:cNvPr id="316" name="楕円 315"/>
        <xdr:cNvSpPr/>
      </xdr:nvSpPr>
      <xdr:spPr>
        <a:xfrm>
          <a:off x="10795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18506</xdr:rowOff>
    </xdr:from>
    <xdr:to>
      <xdr:col>10</xdr:col>
      <xdr:colOff>114300</xdr:colOff>
      <xdr:row>78</xdr:row>
      <xdr:rowOff>155666</xdr:rowOff>
    </xdr:to>
    <xdr:cxnSp macro="">
      <xdr:nvCxnSpPr>
        <xdr:cNvPr id="317" name="直線コネクタ 316"/>
        <xdr:cNvCxnSpPr/>
      </xdr:nvCxnSpPr>
      <xdr:spPr>
        <a:xfrm>
          <a:off x="1130300" y="1339160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8" name="n_1aveValue【福祉施設】&#10;有形固定資産減価償却率"/>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33582</xdr:rowOff>
    </xdr:from>
    <xdr:ext cx="405111" cy="259045"/>
    <xdr:sp macro="" textlink="">
      <xdr:nvSpPr>
        <xdr:cNvPr id="322" name="n_1mainValue【福祉施設】&#10;有形固定資産減価償却率"/>
        <xdr:cNvSpPr txBox="1"/>
      </xdr:nvSpPr>
      <xdr:spPr>
        <a:xfrm>
          <a:off x="3582044" y="1340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133185</xdr:rowOff>
    </xdr:from>
    <xdr:ext cx="405111" cy="259045"/>
    <xdr:sp macro="" textlink="">
      <xdr:nvSpPr>
        <xdr:cNvPr id="323" name="n_2mainValue【福祉施設】&#10;有形固定資産減価償却率"/>
        <xdr:cNvSpPr txBox="1"/>
      </xdr:nvSpPr>
      <xdr:spPr>
        <a:xfrm>
          <a:off x="2705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51543</xdr:rowOff>
    </xdr:from>
    <xdr:ext cx="405111" cy="259045"/>
    <xdr:sp macro="" textlink="">
      <xdr:nvSpPr>
        <xdr:cNvPr id="324" name="n_3mainValue【福祉施設】&#10;有形固定資産減価償却率"/>
        <xdr:cNvSpPr txBox="1"/>
      </xdr:nvSpPr>
      <xdr:spPr>
        <a:xfrm>
          <a:off x="1816744" y="1325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85833</xdr:rowOff>
    </xdr:from>
    <xdr:ext cx="405111" cy="259045"/>
    <xdr:sp macro="" textlink="">
      <xdr:nvSpPr>
        <xdr:cNvPr id="325" name="n_4mainValue【福祉施設】&#10;有形固定資産減価償却率"/>
        <xdr:cNvSpPr txBox="1"/>
      </xdr:nvSpPr>
      <xdr:spPr>
        <a:xfrm>
          <a:off x="927744" y="131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76200</xdr:rowOff>
    </xdr:from>
    <xdr:to>
      <xdr:col>55</xdr:col>
      <xdr:colOff>50800</xdr:colOff>
      <xdr:row>83</xdr:row>
      <xdr:rowOff>6350</xdr:rowOff>
    </xdr:to>
    <xdr:sp macro="" textlink="">
      <xdr:nvSpPr>
        <xdr:cNvPr id="365" name="楕円 364"/>
        <xdr:cNvSpPr/>
      </xdr:nvSpPr>
      <xdr:spPr>
        <a:xfrm>
          <a:off x="10426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99077</xdr:rowOff>
    </xdr:from>
    <xdr:ext cx="469744" cy="259045"/>
    <xdr:sp macro="" textlink="">
      <xdr:nvSpPr>
        <xdr:cNvPr id="366" name="【福祉施設】&#10;一人当たり面積該当値テキスト"/>
        <xdr:cNvSpPr txBox="1"/>
      </xdr:nvSpPr>
      <xdr:spPr>
        <a:xfrm>
          <a:off x="10515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76200</xdr:rowOff>
    </xdr:from>
    <xdr:to>
      <xdr:col>50</xdr:col>
      <xdr:colOff>165100</xdr:colOff>
      <xdr:row>83</xdr:row>
      <xdr:rowOff>6350</xdr:rowOff>
    </xdr:to>
    <xdr:sp macro="" textlink="">
      <xdr:nvSpPr>
        <xdr:cNvPr id="367" name="楕円 366"/>
        <xdr:cNvSpPr/>
      </xdr:nvSpPr>
      <xdr:spPr>
        <a:xfrm>
          <a:off x="9588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127000</xdr:rowOff>
    </xdr:from>
    <xdr:to>
      <xdr:col>55</xdr:col>
      <xdr:colOff>0</xdr:colOff>
      <xdr:row>82</xdr:row>
      <xdr:rowOff>127000</xdr:rowOff>
    </xdr:to>
    <xdr:cxnSp macro="">
      <xdr:nvCxnSpPr>
        <xdr:cNvPr id="368" name="直線コネクタ 367"/>
        <xdr:cNvCxnSpPr/>
      </xdr:nvCxnSpPr>
      <xdr:spPr>
        <a:xfrm>
          <a:off x="9639300" y="14185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76200</xdr:rowOff>
    </xdr:from>
    <xdr:to>
      <xdr:col>46</xdr:col>
      <xdr:colOff>38100</xdr:colOff>
      <xdr:row>83</xdr:row>
      <xdr:rowOff>6350</xdr:rowOff>
    </xdr:to>
    <xdr:sp macro="" textlink="">
      <xdr:nvSpPr>
        <xdr:cNvPr id="369" name="楕円 368"/>
        <xdr:cNvSpPr/>
      </xdr:nvSpPr>
      <xdr:spPr>
        <a:xfrm>
          <a:off x="8699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127000</xdr:rowOff>
    </xdr:from>
    <xdr:to>
      <xdr:col>50</xdr:col>
      <xdr:colOff>114300</xdr:colOff>
      <xdr:row>82</xdr:row>
      <xdr:rowOff>127000</xdr:rowOff>
    </xdr:to>
    <xdr:cxnSp macro="">
      <xdr:nvCxnSpPr>
        <xdr:cNvPr id="370" name="直線コネクタ 369"/>
        <xdr:cNvCxnSpPr/>
      </xdr:nvCxnSpPr>
      <xdr:spPr>
        <a:xfrm>
          <a:off x="8750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76200</xdr:rowOff>
    </xdr:from>
    <xdr:to>
      <xdr:col>41</xdr:col>
      <xdr:colOff>101600</xdr:colOff>
      <xdr:row>83</xdr:row>
      <xdr:rowOff>6350</xdr:rowOff>
    </xdr:to>
    <xdr:sp macro="" textlink="">
      <xdr:nvSpPr>
        <xdr:cNvPr id="371" name="楕円 370"/>
        <xdr:cNvSpPr/>
      </xdr:nvSpPr>
      <xdr:spPr>
        <a:xfrm>
          <a:off x="7810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127000</xdr:rowOff>
    </xdr:from>
    <xdr:to>
      <xdr:col>45</xdr:col>
      <xdr:colOff>177800</xdr:colOff>
      <xdr:row>82</xdr:row>
      <xdr:rowOff>127000</xdr:rowOff>
    </xdr:to>
    <xdr:cxnSp macro="">
      <xdr:nvCxnSpPr>
        <xdr:cNvPr id="372" name="直線コネクタ 371"/>
        <xdr:cNvCxnSpPr/>
      </xdr:nvCxnSpPr>
      <xdr:spPr>
        <a:xfrm>
          <a:off x="7861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76200</xdr:rowOff>
    </xdr:from>
    <xdr:to>
      <xdr:col>36</xdr:col>
      <xdr:colOff>165100</xdr:colOff>
      <xdr:row>83</xdr:row>
      <xdr:rowOff>6350</xdr:rowOff>
    </xdr:to>
    <xdr:sp macro="" textlink="">
      <xdr:nvSpPr>
        <xdr:cNvPr id="373" name="楕円 372"/>
        <xdr:cNvSpPr/>
      </xdr:nvSpPr>
      <xdr:spPr>
        <a:xfrm>
          <a:off x="6921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127000</xdr:rowOff>
    </xdr:from>
    <xdr:to>
      <xdr:col>41</xdr:col>
      <xdr:colOff>50800</xdr:colOff>
      <xdr:row>82</xdr:row>
      <xdr:rowOff>127000</xdr:rowOff>
    </xdr:to>
    <xdr:cxnSp macro="">
      <xdr:nvCxnSpPr>
        <xdr:cNvPr id="374" name="直線コネクタ 373"/>
        <xdr:cNvCxnSpPr/>
      </xdr:nvCxnSpPr>
      <xdr:spPr>
        <a:xfrm>
          <a:off x="6972300" y="1418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22877</xdr:rowOff>
    </xdr:from>
    <xdr:ext cx="469744" cy="259045"/>
    <xdr:sp macro="" textlink="">
      <xdr:nvSpPr>
        <xdr:cNvPr id="379" name="n_1main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80" name="n_2main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168927</xdr:rowOff>
    </xdr:from>
    <xdr:ext cx="469744" cy="259045"/>
    <xdr:sp macro="" textlink="">
      <xdr:nvSpPr>
        <xdr:cNvPr id="381" name="n_3mainValue【福祉施設】&#10;一人当たり面積"/>
        <xdr:cNvSpPr txBox="1"/>
      </xdr:nvSpPr>
      <xdr:spPr>
        <a:xfrm>
          <a:off x="7626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82" name="n_4mainValue【福祉施設】&#10;一人当たり面積"/>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24" name="直線コネクタ 423"/>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25"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26" name="直線コネクタ 425"/>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27"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28" name="直線コネクタ 427"/>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429"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30" name="フローチャート: 判断 429"/>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31" name="フローチャート: 判断 430"/>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32" name="フローチャート: 判断 431"/>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33" name="フローチャート: 判断 432"/>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34" name="フローチャート: 判断 433"/>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80917</xdr:rowOff>
    </xdr:from>
    <xdr:to>
      <xdr:col>85</xdr:col>
      <xdr:colOff>177800</xdr:colOff>
      <xdr:row>40</xdr:row>
      <xdr:rowOff>11067</xdr:rowOff>
    </xdr:to>
    <xdr:sp macro="" textlink="">
      <xdr:nvSpPr>
        <xdr:cNvPr id="440" name="楕円 439"/>
        <xdr:cNvSpPr/>
      </xdr:nvSpPr>
      <xdr:spPr>
        <a:xfrm>
          <a:off x="16268700" y="67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59344</xdr:rowOff>
    </xdr:from>
    <xdr:ext cx="405111" cy="259045"/>
    <xdr:sp macro="" textlink="">
      <xdr:nvSpPr>
        <xdr:cNvPr id="441" name="【一般廃棄物処理施設】&#10;有形固定資産減価償却率該当値テキスト"/>
        <xdr:cNvSpPr txBox="1"/>
      </xdr:nvSpPr>
      <xdr:spPr>
        <a:xfrm>
          <a:off x="16357600"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95613</xdr:rowOff>
    </xdr:from>
    <xdr:to>
      <xdr:col>81</xdr:col>
      <xdr:colOff>101600</xdr:colOff>
      <xdr:row>40</xdr:row>
      <xdr:rowOff>25763</xdr:rowOff>
    </xdr:to>
    <xdr:sp macro="" textlink="">
      <xdr:nvSpPr>
        <xdr:cNvPr id="442" name="楕円 441"/>
        <xdr:cNvSpPr/>
      </xdr:nvSpPr>
      <xdr:spPr>
        <a:xfrm>
          <a:off x="15430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131717</xdr:rowOff>
    </xdr:from>
    <xdr:to>
      <xdr:col>85</xdr:col>
      <xdr:colOff>127000</xdr:colOff>
      <xdr:row>39</xdr:row>
      <xdr:rowOff>146413</xdr:rowOff>
    </xdr:to>
    <xdr:cxnSp macro="">
      <xdr:nvCxnSpPr>
        <xdr:cNvPr id="443" name="直線コネクタ 442"/>
        <xdr:cNvCxnSpPr/>
      </xdr:nvCxnSpPr>
      <xdr:spPr>
        <a:xfrm flipV="1">
          <a:off x="15481300" y="681826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92347</xdr:rowOff>
    </xdr:from>
    <xdr:to>
      <xdr:col>76</xdr:col>
      <xdr:colOff>165100</xdr:colOff>
      <xdr:row>40</xdr:row>
      <xdr:rowOff>22497</xdr:rowOff>
    </xdr:to>
    <xdr:sp macro="" textlink="">
      <xdr:nvSpPr>
        <xdr:cNvPr id="444" name="楕円 443"/>
        <xdr:cNvSpPr/>
      </xdr:nvSpPr>
      <xdr:spPr>
        <a:xfrm>
          <a:off x="14541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143147</xdr:rowOff>
    </xdr:from>
    <xdr:to>
      <xdr:col>81</xdr:col>
      <xdr:colOff>50800</xdr:colOff>
      <xdr:row>39</xdr:row>
      <xdr:rowOff>146413</xdr:rowOff>
    </xdr:to>
    <xdr:cxnSp macro="">
      <xdr:nvCxnSpPr>
        <xdr:cNvPr id="445" name="直線コネクタ 444"/>
        <xdr:cNvCxnSpPr/>
      </xdr:nvCxnSpPr>
      <xdr:spPr>
        <a:xfrm>
          <a:off x="14592300" y="68296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66222</xdr:rowOff>
    </xdr:from>
    <xdr:to>
      <xdr:col>72</xdr:col>
      <xdr:colOff>38100</xdr:colOff>
      <xdr:row>39</xdr:row>
      <xdr:rowOff>167822</xdr:rowOff>
    </xdr:to>
    <xdr:sp macro="" textlink="">
      <xdr:nvSpPr>
        <xdr:cNvPr id="446" name="楕円 445"/>
        <xdr:cNvSpPr/>
      </xdr:nvSpPr>
      <xdr:spPr>
        <a:xfrm>
          <a:off x="13652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117022</xdr:rowOff>
    </xdr:from>
    <xdr:to>
      <xdr:col>76</xdr:col>
      <xdr:colOff>114300</xdr:colOff>
      <xdr:row>39</xdr:row>
      <xdr:rowOff>143147</xdr:rowOff>
    </xdr:to>
    <xdr:cxnSp macro="">
      <xdr:nvCxnSpPr>
        <xdr:cNvPr id="447" name="直線コネクタ 446"/>
        <xdr:cNvCxnSpPr/>
      </xdr:nvCxnSpPr>
      <xdr:spPr>
        <a:xfrm>
          <a:off x="13703300" y="68035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22134</xdr:rowOff>
    </xdr:from>
    <xdr:to>
      <xdr:col>67</xdr:col>
      <xdr:colOff>101600</xdr:colOff>
      <xdr:row>39</xdr:row>
      <xdr:rowOff>123734</xdr:rowOff>
    </xdr:to>
    <xdr:sp macro="" textlink="">
      <xdr:nvSpPr>
        <xdr:cNvPr id="448" name="楕円 447"/>
        <xdr:cNvSpPr/>
      </xdr:nvSpPr>
      <xdr:spPr>
        <a:xfrm>
          <a:off x="1276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72934</xdr:rowOff>
    </xdr:from>
    <xdr:to>
      <xdr:col>71</xdr:col>
      <xdr:colOff>177800</xdr:colOff>
      <xdr:row>39</xdr:row>
      <xdr:rowOff>117022</xdr:rowOff>
    </xdr:to>
    <xdr:cxnSp macro="">
      <xdr:nvCxnSpPr>
        <xdr:cNvPr id="449" name="直線コネクタ 448"/>
        <xdr:cNvCxnSpPr/>
      </xdr:nvCxnSpPr>
      <xdr:spPr>
        <a:xfrm>
          <a:off x="12814300" y="675948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450" name="n_1aveValue【一般廃棄物処理施設】&#10;有形固定資産減価償却率"/>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451"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452" name="n_3aveValue【一般廃棄物処理施設】&#10;有形固定資産減価償却率"/>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453" name="n_4aveValue【一般廃棄物処理施設】&#10;有形固定資産減価償却率"/>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16890</xdr:rowOff>
    </xdr:from>
    <xdr:ext cx="405111" cy="259045"/>
    <xdr:sp macro="" textlink="">
      <xdr:nvSpPr>
        <xdr:cNvPr id="454" name="n_1mainValue【一般廃棄物処理施設】&#10;有形固定資産減価償却率"/>
        <xdr:cNvSpPr txBox="1"/>
      </xdr:nvSpPr>
      <xdr:spPr>
        <a:xfrm>
          <a:off x="152660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13624</xdr:rowOff>
    </xdr:from>
    <xdr:ext cx="405111" cy="259045"/>
    <xdr:sp macro="" textlink="">
      <xdr:nvSpPr>
        <xdr:cNvPr id="455" name="n_2mainValue【一般廃棄物処理施設】&#10;有形固定資産減価償却率"/>
        <xdr:cNvSpPr txBox="1"/>
      </xdr:nvSpPr>
      <xdr:spPr>
        <a:xfrm>
          <a:off x="14389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12899</xdr:rowOff>
    </xdr:from>
    <xdr:ext cx="405111" cy="259045"/>
    <xdr:sp macro="" textlink="">
      <xdr:nvSpPr>
        <xdr:cNvPr id="456" name="n_3mainValue【一般廃棄物処理施設】&#10;有形固定資産減価償却率"/>
        <xdr:cNvSpPr txBox="1"/>
      </xdr:nvSpPr>
      <xdr:spPr>
        <a:xfrm>
          <a:off x="13500744" y="652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140261</xdr:rowOff>
    </xdr:from>
    <xdr:ext cx="405111" cy="259045"/>
    <xdr:sp macro="" textlink="">
      <xdr:nvSpPr>
        <xdr:cNvPr id="457" name="n_4mainValue【一般廃棄物処理施設】&#10;有形固定資産減価償却率"/>
        <xdr:cNvSpPr txBox="1"/>
      </xdr:nvSpPr>
      <xdr:spPr>
        <a:xfrm>
          <a:off x="12611744" y="648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479" name="直線コネクタ 478"/>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480"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481" name="直線コネクタ 480"/>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482"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483" name="直線コネクタ 482"/>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484"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485" name="フローチャート: 判断 484"/>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486" name="フローチャート: 判断 485"/>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487" name="フローチャート: 判断 486"/>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488" name="フローチャート: 判断 487"/>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489" name="フローチャート: 判断 488"/>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160517</xdr:rowOff>
    </xdr:from>
    <xdr:to>
      <xdr:col>116</xdr:col>
      <xdr:colOff>114300</xdr:colOff>
      <xdr:row>40</xdr:row>
      <xdr:rowOff>90667</xdr:rowOff>
    </xdr:to>
    <xdr:sp macro="" textlink="">
      <xdr:nvSpPr>
        <xdr:cNvPr id="495" name="楕円 494"/>
        <xdr:cNvSpPr/>
      </xdr:nvSpPr>
      <xdr:spPr>
        <a:xfrm>
          <a:off x="22110700" y="684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138944</xdr:rowOff>
    </xdr:from>
    <xdr:ext cx="534377" cy="259045"/>
    <xdr:sp macro="" textlink="">
      <xdr:nvSpPr>
        <xdr:cNvPr id="496" name="【一般廃棄物処理施設】&#10;一人当たり有形固定資産（償却資産）額該当値テキスト"/>
        <xdr:cNvSpPr txBox="1"/>
      </xdr:nvSpPr>
      <xdr:spPr>
        <a:xfrm>
          <a:off x="22199600" y="68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143906</xdr:rowOff>
    </xdr:from>
    <xdr:to>
      <xdr:col>112</xdr:col>
      <xdr:colOff>38100</xdr:colOff>
      <xdr:row>40</xdr:row>
      <xdr:rowOff>74056</xdr:rowOff>
    </xdr:to>
    <xdr:sp macro="" textlink="">
      <xdr:nvSpPr>
        <xdr:cNvPr id="497" name="楕円 496"/>
        <xdr:cNvSpPr/>
      </xdr:nvSpPr>
      <xdr:spPr>
        <a:xfrm>
          <a:off x="21272500" y="683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23256</xdr:rowOff>
    </xdr:from>
    <xdr:to>
      <xdr:col>116</xdr:col>
      <xdr:colOff>63500</xdr:colOff>
      <xdr:row>40</xdr:row>
      <xdr:rowOff>39867</xdr:rowOff>
    </xdr:to>
    <xdr:cxnSp macro="">
      <xdr:nvCxnSpPr>
        <xdr:cNvPr id="498" name="直線コネクタ 497"/>
        <xdr:cNvCxnSpPr/>
      </xdr:nvCxnSpPr>
      <xdr:spPr>
        <a:xfrm>
          <a:off x="21323300" y="6881256"/>
          <a:ext cx="8382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134593</xdr:rowOff>
    </xdr:from>
    <xdr:to>
      <xdr:col>107</xdr:col>
      <xdr:colOff>101600</xdr:colOff>
      <xdr:row>40</xdr:row>
      <xdr:rowOff>64743</xdr:rowOff>
    </xdr:to>
    <xdr:sp macro="" textlink="">
      <xdr:nvSpPr>
        <xdr:cNvPr id="499" name="楕円 498"/>
        <xdr:cNvSpPr/>
      </xdr:nvSpPr>
      <xdr:spPr>
        <a:xfrm>
          <a:off x="20383500" y="682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13943</xdr:rowOff>
    </xdr:from>
    <xdr:to>
      <xdr:col>111</xdr:col>
      <xdr:colOff>177800</xdr:colOff>
      <xdr:row>40</xdr:row>
      <xdr:rowOff>23256</xdr:rowOff>
    </xdr:to>
    <xdr:cxnSp macro="">
      <xdr:nvCxnSpPr>
        <xdr:cNvPr id="500" name="直線コネクタ 499"/>
        <xdr:cNvCxnSpPr/>
      </xdr:nvCxnSpPr>
      <xdr:spPr>
        <a:xfrm>
          <a:off x="20434300" y="6871943"/>
          <a:ext cx="889000" cy="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140180</xdr:rowOff>
    </xdr:from>
    <xdr:to>
      <xdr:col>102</xdr:col>
      <xdr:colOff>165100</xdr:colOff>
      <xdr:row>40</xdr:row>
      <xdr:rowOff>70330</xdr:rowOff>
    </xdr:to>
    <xdr:sp macro="" textlink="">
      <xdr:nvSpPr>
        <xdr:cNvPr id="501" name="楕円 500"/>
        <xdr:cNvSpPr/>
      </xdr:nvSpPr>
      <xdr:spPr>
        <a:xfrm>
          <a:off x="19494500" y="682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13943</xdr:rowOff>
    </xdr:from>
    <xdr:to>
      <xdr:col>107</xdr:col>
      <xdr:colOff>50800</xdr:colOff>
      <xdr:row>40</xdr:row>
      <xdr:rowOff>19530</xdr:rowOff>
    </xdr:to>
    <xdr:cxnSp macro="">
      <xdr:nvCxnSpPr>
        <xdr:cNvPr id="502" name="直線コネクタ 501"/>
        <xdr:cNvCxnSpPr/>
      </xdr:nvCxnSpPr>
      <xdr:spPr>
        <a:xfrm flipV="1">
          <a:off x="19545300" y="6871943"/>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144811</xdr:rowOff>
    </xdr:from>
    <xdr:to>
      <xdr:col>98</xdr:col>
      <xdr:colOff>38100</xdr:colOff>
      <xdr:row>40</xdr:row>
      <xdr:rowOff>74961</xdr:rowOff>
    </xdr:to>
    <xdr:sp macro="" textlink="">
      <xdr:nvSpPr>
        <xdr:cNvPr id="503" name="楕円 502"/>
        <xdr:cNvSpPr/>
      </xdr:nvSpPr>
      <xdr:spPr>
        <a:xfrm>
          <a:off x="18605500" y="683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19530</xdr:rowOff>
    </xdr:from>
    <xdr:to>
      <xdr:col>102</xdr:col>
      <xdr:colOff>114300</xdr:colOff>
      <xdr:row>40</xdr:row>
      <xdr:rowOff>24161</xdr:rowOff>
    </xdr:to>
    <xdr:cxnSp macro="">
      <xdr:nvCxnSpPr>
        <xdr:cNvPr id="504" name="直線コネクタ 503"/>
        <xdr:cNvCxnSpPr/>
      </xdr:nvCxnSpPr>
      <xdr:spPr>
        <a:xfrm flipV="1">
          <a:off x="18656300" y="6877530"/>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505"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506"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507" name="n_3aveValue【一般廃棄物処理施設】&#10;一人当たり有形固定資産（償却資産）額"/>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508" name="n_4aveValue【一般廃棄物処理施設】&#10;一人当たり有形固定資産（償却資産）額"/>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65183</xdr:rowOff>
    </xdr:from>
    <xdr:ext cx="534377" cy="259045"/>
    <xdr:sp macro="" textlink="">
      <xdr:nvSpPr>
        <xdr:cNvPr id="509" name="n_1mainValue【一般廃棄物処理施設】&#10;一人当たり有形固定資産（償却資産）額"/>
        <xdr:cNvSpPr txBox="1"/>
      </xdr:nvSpPr>
      <xdr:spPr>
        <a:xfrm>
          <a:off x="21043411" y="69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55870</xdr:rowOff>
    </xdr:from>
    <xdr:ext cx="534377" cy="259045"/>
    <xdr:sp macro="" textlink="">
      <xdr:nvSpPr>
        <xdr:cNvPr id="510" name="n_2mainValue【一般廃棄物処理施設】&#10;一人当たり有形固定資産（償却資産）額"/>
        <xdr:cNvSpPr txBox="1"/>
      </xdr:nvSpPr>
      <xdr:spPr>
        <a:xfrm>
          <a:off x="20167111" y="691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61457</xdr:rowOff>
    </xdr:from>
    <xdr:ext cx="534377" cy="259045"/>
    <xdr:sp macro="" textlink="">
      <xdr:nvSpPr>
        <xdr:cNvPr id="511" name="n_3mainValue【一般廃棄物処理施設】&#10;一人当たり有形固定資産（償却資産）額"/>
        <xdr:cNvSpPr txBox="1"/>
      </xdr:nvSpPr>
      <xdr:spPr>
        <a:xfrm>
          <a:off x="19278111" y="691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66088</xdr:rowOff>
    </xdr:from>
    <xdr:ext cx="534377" cy="259045"/>
    <xdr:sp macro="" textlink="">
      <xdr:nvSpPr>
        <xdr:cNvPr id="512" name="n_4mainValue【一般廃棄物処理施設】&#10;一人当たり有形固定資産（償却資産）額"/>
        <xdr:cNvSpPr txBox="1"/>
      </xdr:nvSpPr>
      <xdr:spPr>
        <a:xfrm>
          <a:off x="18389111" y="692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5" name="テキスト ボックス 5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33" name="テキスト ボックス 532"/>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536" name="直線コネクタ 535"/>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37"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38" name="直線コネクタ 537"/>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539"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40" name="直線コネクタ 539"/>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541"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542" name="フローチャート: 判断 541"/>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543" name="フローチャート: 判断 542"/>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544" name="フローチャート: 判断 543"/>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45" name="フローチャート: 判断 544"/>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546" name="フローチャート: 判断 545"/>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130175</xdr:rowOff>
    </xdr:from>
    <xdr:to>
      <xdr:col>85</xdr:col>
      <xdr:colOff>177800</xdr:colOff>
      <xdr:row>64</xdr:row>
      <xdr:rowOff>60325</xdr:rowOff>
    </xdr:to>
    <xdr:sp macro="" textlink="">
      <xdr:nvSpPr>
        <xdr:cNvPr id="552" name="楕円 551"/>
        <xdr:cNvSpPr/>
      </xdr:nvSpPr>
      <xdr:spPr>
        <a:xfrm>
          <a:off x="162687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108602</xdr:rowOff>
    </xdr:from>
    <xdr:ext cx="405111" cy="259045"/>
    <xdr:sp macro="" textlink="">
      <xdr:nvSpPr>
        <xdr:cNvPr id="553" name="【保健センター・保健所】&#10;有形固定資産減価償却率該当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73025</xdr:rowOff>
    </xdr:from>
    <xdr:to>
      <xdr:col>81</xdr:col>
      <xdr:colOff>101600</xdr:colOff>
      <xdr:row>64</xdr:row>
      <xdr:rowOff>3175</xdr:rowOff>
    </xdr:to>
    <xdr:sp macro="" textlink="">
      <xdr:nvSpPr>
        <xdr:cNvPr id="554" name="楕円 553"/>
        <xdr:cNvSpPr/>
      </xdr:nvSpPr>
      <xdr:spPr>
        <a:xfrm>
          <a:off x="15430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123825</xdr:rowOff>
    </xdr:from>
    <xdr:to>
      <xdr:col>85</xdr:col>
      <xdr:colOff>127000</xdr:colOff>
      <xdr:row>64</xdr:row>
      <xdr:rowOff>9525</xdr:rowOff>
    </xdr:to>
    <xdr:cxnSp macro="">
      <xdr:nvCxnSpPr>
        <xdr:cNvPr id="555" name="直線コネクタ 554"/>
        <xdr:cNvCxnSpPr/>
      </xdr:nvCxnSpPr>
      <xdr:spPr>
        <a:xfrm>
          <a:off x="15481300" y="1092517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15875</xdr:rowOff>
    </xdr:from>
    <xdr:to>
      <xdr:col>76</xdr:col>
      <xdr:colOff>165100</xdr:colOff>
      <xdr:row>63</xdr:row>
      <xdr:rowOff>117475</xdr:rowOff>
    </xdr:to>
    <xdr:sp macro="" textlink="">
      <xdr:nvSpPr>
        <xdr:cNvPr id="556" name="楕円 555"/>
        <xdr:cNvSpPr/>
      </xdr:nvSpPr>
      <xdr:spPr>
        <a:xfrm>
          <a:off x="14541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66675</xdr:rowOff>
    </xdr:from>
    <xdr:to>
      <xdr:col>81</xdr:col>
      <xdr:colOff>50800</xdr:colOff>
      <xdr:row>63</xdr:row>
      <xdr:rowOff>123825</xdr:rowOff>
    </xdr:to>
    <xdr:cxnSp macro="">
      <xdr:nvCxnSpPr>
        <xdr:cNvPr id="557" name="直線コネクタ 556"/>
        <xdr:cNvCxnSpPr/>
      </xdr:nvCxnSpPr>
      <xdr:spPr>
        <a:xfrm>
          <a:off x="14592300" y="108680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137795</xdr:rowOff>
    </xdr:from>
    <xdr:to>
      <xdr:col>72</xdr:col>
      <xdr:colOff>38100</xdr:colOff>
      <xdr:row>63</xdr:row>
      <xdr:rowOff>67945</xdr:rowOff>
    </xdr:to>
    <xdr:sp macro="" textlink="">
      <xdr:nvSpPr>
        <xdr:cNvPr id="558" name="楕円 557"/>
        <xdr:cNvSpPr/>
      </xdr:nvSpPr>
      <xdr:spPr>
        <a:xfrm>
          <a:off x="13652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17145</xdr:rowOff>
    </xdr:from>
    <xdr:to>
      <xdr:col>76</xdr:col>
      <xdr:colOff>114300</xdr:colOff>
      <xdr:row>63</xdr:row>
      <xdr:rowOff>66675</xdr:rowOff>
    </xdr:to>
    <xdr:cxnSp macro="">
      <xdr:nvCxnSpPr>
        <xdr:cNvPr id="559" name="直線コネクタ 558"/>
        <xdr:cNvCxnSpPr/>
      </xdr:nvCxnSpPr>
      <xdr:spPr>
        <a:xfrm>
          <a:off x="13703300" y="108184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80645</xdr:rowOff>
    </xdr:from>
    <xdr:to>
      <xdr:col>67</xdr:col>
      <xdr:colOff>101600</xdr:colOff>
      <xdr:row>63</xdr:row>
      <xdr:rowOff>10795</xdr:rowOff>
    </xdr:to>
    <xdr:sp macro="" textlink="">
      <xdr:nvSpPr>
        <xdr:cNvPr id="560" name="楕円 559"/>
        <xdr:cNvSpPr/>
      </xdr:nvSpPr>
      <xdr:spPr>
        <a:xfrm>
          <a:off x="12763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131445</xdr:rowOff>
    </xdr:from>
    <xdr:to>
      <xdr:col>71</xdr:col>
      <xdr:colOff>177800</xdr:colOff>
      <xdr:row>63</xdr:row>
      <xdr:rowOff>17145</xdr:rowOff>
    </xdr:to>
    <xdr:cxnSp macro="">
      <xdr:nvCxnSpPr>
        <xdr:cNvPr id="561" name="直線コネクタ 560"/>
        <xdr:cNvCxnSpPr/>
      </xdr:nvCxnSpPr>
      <xdr:spPr>
        <a:xfrm>
          <a:off x="12814300" y="107613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562"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563"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564"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565"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165752</xdr:rowOff>
    </xdr:from>
    <xdr:ext cx="405111" cy="259045"/>
    <xdr:sp macro="" textlink="">
      <xdr:nvSpPr>
        <xdr:cNvPr id="566" name="n_1mainValue【保健センター・保健所】&#10;有形固定資産減価償却率"/>
        <xdr:cNvSpPr txBox="1"/>
      </xdr:nvSpPr>
      <xdr:spPr>
        <a:xfrm>
          <a:off x="15266044" y="1096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108602</xdr:rowOff>
    </xdr:from>
    <xdr:ext cx="405111" cy="259045"/>
    <xdr:sp macro="" textlink="">
      <xdr:nvSpPr>
        <xdr:cNvPr id="567" name="n_2mainValue【保健センター・保健所】&#10;有形固定資産減価償却率"/>
        <xdr:cNvSpPr txBox="1"/>
      </xdr:nvSpPr>
      <xdr:spPr>
        <a:xfrm>
          <a:off x="14389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59072</xdr:rowOff>
    </xdr:from>
    <xdr:ext cx="405111" cy="259045"/>
    <xdr:sp macro="" textlink="">
      <xdr:nvSpPr>
        <xdr:cNvPr id="568" name="n_3mainValue【保健センター・保健所】&#10;有形固定資産減価償却率"/>
        <xdr:cNvSpPr txBox="1"/>
      </xdr:nvSpPr>
      <xdr:spPr>
        <a:xfrm>
          <a:off x="13500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1922</xdr:rowOff>
    </xdr:from>
    <xdr:ext cx="405111" cy="259045"/>
    <xdr:sp macro="" textlink="">
      <xdr:nvSpPr>
        <xdr:cNvPr id="569" name="n_4mainValue【保健センター・保健所】&#10;有形固定資産減価償却率"/>
        <xdr:cNvSpPr txBox="1"/>
      </xdr:nvSpPr>
      <xdr:spPr>
        <a:xfrm>
          <a:off x="126117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93" name="直線コネクタ 592"/>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4"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5" name="直線コネクタ 594"/>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96"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7" name="直線コネクタ 596"/>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8"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9" name="フローチャート: 判断 59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00" name="フローチャート: 判断 599"/>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01" name="フローチャート: 判断 600"/>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02" name="フローチャート: 判断 601"/>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03" name="フローチャート: 判断 602"/>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25400</xdr:rowOff>
    </xdr:from>
    <xdr:to>
      <xdr:col>116</xdr:col>
      <xdr:colOff>114300</xdr:colOff>
      <xdr:row>58</xdr:row>
      <xdr:rowOff>127000</xdr:rowOff>
    </xdr:to>
    <xdr:sp macro="" textlink="">
      <xdr:nvSpPr>
        <xdr:cNvPr id="609" name="楕円 608"/>
        <xdr:cNvSpPr/>
      </xdr:nvSpPr>
      <xdr:spPr>
        <a:xfrm>
          <a:off x="22110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48277</xdr:rowOff>
    </xdr:from>
    <xdr:ext cx="469744" cy="259045"/>
    <xdr:sp macro="" textlink="">
      <xdr:nvSpPr>
        <xdr:cNvPr id="610" name="【保健センター・保健所】&#10;一人当たり面積該当値テキスト"/>
        <xdr:cNvSpPr txBox="1"/>
      </xdr:nvSpPr>
      <xdr:spPr>
        <a:xfrm>
          <a:off x="22199600"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25400</xdr:rowOff>
    </xdr:from>
    <xdr:to>
      <xdr:col>112</xdr:col>
      <xdr:colOff>38100</xdr:colOff>
      <xdr:row>58</xdr:row>
      <xdr:rowOff>127000</xdr:rowOff>
    </xdr:to>
    <xdr:sp macro="" textlink="">
      <xdr:nvSpPr>
        <xdr:cNvPr id="611" name="楕円 610"/>
        <xdr:cNvSpPr/>
      </xdr:nvSpPr>
      <xdr:spPr>
        <a:xfrm>
          <a:off x="21272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76200</xdr:rowOff>
    </xdr:from>
    <xdr:to>
      <xdr:col>116</xdr:col>
      <xdr:colOff>63500</xdr:colOff>
      <xdr:row>58</xdr:row>
      <xdr:rowOff>76200</xdr:rowOff>
    </xdr:to>
    <xdr:cxnSp macro="">
      <xdr:nvCxnSpPr>
        <xdr:cNvPr id="612" name="直線コネクタ 611"/>
        <xdr:cNvCxnSpPr/>
      </xdr:nvCxnSpPr>
      <xdr:spPr>
        <a:xfrm>
          <a:off x="21323300" y="10020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25400</xdr:rowOff>
    </xdr:from>
    <xdr:to>
      <xdr:col>107</xdr:col>
      <xdr:colOff>101600</xdr:colOff>
      <xdr:row>58</xdr:row>
      <xdr:rowOff>127000</xdr:rowOff>
    </xdr:to>
    <xdr:sp macro="" textlink="">
      <xdr:nvSpPr>
        <xdr:cNvPr id="613" name="楕円 612"/>
        <xdr:cNvSpPr/>
      </xdr:nvSpPr>
      <xdr:spPr>
        <a:xfrm>
          <a:off x="20383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76200</xdr:rowOff>
    </xdr:from>
    <xdr:to>
      <xdr:col>111</xdr:col>
      <xdr:colOff>177800</xdr:colOff>
      <xdr:row>58</xdr:row>
      <xdr:rowOff>76200</xdr:rowOff>
    </xdr:to>
    <xdr:cxnSp macro="">
      <xdr:nvCxnSpPr>
        <xdr:cNvPr id="614" name="直線コネクタ 613"/>
        <xdr:cNvCxnSpPr/>
      </xdr:nvCxnSpPr>
      <xdr:spPr>
        <a:xfrm>
          <a:off x="204343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25400</xdr:rowOff>
    </xdr:from>
    <xdr:to>
      <xdr:col>102</xdr:col>
      <xdr:colOff>165100</xdr:colOff>
      <xdr:row>58</xdr:row>
      <xdr:rowOff>127000</xdr:rowOff>
    </xdr:to>
    <xdr:sp macro="" textlink="">
      <xdr:nvSpPr>
        <xdr:cNvPr id="615" name="楕円 614"/>
        <xdr:cNvSpPr/>
      </xdr:nvSpPr>
      <xdr:spPr>
        <a:xfrm>
          <a:off x="19494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76200</xdr:rowOff>
    </xdr:from>
    <xdr:to>
      <xdr:col>107</xdr:col>
      <xdr:colOff>50800</xdr:colOff>
      <xdr:row>58</xdr:row>
      <xdr:rowOff>76200</xdr:rowOff>
    </xdr:to>
    <xdr:cxnSp macro="">
      <xdr:nvCxnSpPr>
        <xdr:cNvPr id="616" name="直線コネクタ 615"/>
        <xdr:cNvCxnSpPr/>
      </xdr:nvCxnSpPr>
      <xdr:spPr>
        <a:xfrm>
          <a:off x="195453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25400</xdr:rowOff>
    </xdr:from>
    <xdr:to>
      <xdr:col>98</xdr:col>
      <xdr:colOff>38100</xdr:colOff>
      <xdr:row>58</xdr:row>
      <xdr:rowOff>127000</xdr:rowOff>
    </xdr:to>
    <xdr:sp macro="" textlink="">
      <xdr:nvSpPr>
        <xdr:cNvPr id="617" name="楕円 616"/>
        <xdr:cNvSpPr/>
      </xdr:nvSpPr>
      <xdr:spPr>
        <a:xfrm>
          <a:off x="18605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76200</xdr:rowOff>
    </xdr:from>
    <xdr:to>
      <xdr:col>102</xdr:col>
      <xdr:colOff>114300</xdr:colOff>
      <xdr:row>58</xdr:row>
      <xdr:rowOff>76200</xdr:rowOff>
    </xdr:to>
    <xdr:cxnSp macro="">
      <xdr:nvCxnSpPr>
        <xdr:cNvPr id="618" name="直線コネクタ 617"/>
        <xdr:cNvCxnSpPr/>
      </xdr:nvCxnSpPr>
      <xdr:spPr>
        <a:xfrm>
          <a:off x="18656300" y="1002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19"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20" name="n_2aveValue【保健センター・保健所】&#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21" name="n_3aveValue【保健センター・保健所】&#10;一人当たり面積"/>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622" name="n_4aveValue【保健センター・保健所】&#10;一人当たり面積"/>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143527</xdr:rowOff>
    </xdr:from>
    <xdr:ext cx="469744" cy="259045"/>
    <xdr:sp macro="" textlink="">
      <xdr:nvSpPr>
        <xdr:cNvPr id="623" name="n_1mainValue【保健センター・保健所】&#10;一人当たり面積"/>
        <xdr:cNvSpPr txBox="1"/>
      </xdr:nvSpPr>
      <xdr:spPr>
        <a:xfrm>
          <a:off x="210757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143527</xdr:rowOff>
    </xdr:from>
    <xdr:ext cx="469744" cy="259045"/>
    <xdr:sp macro="" textlink="">
      <xdr:nvSpPr>
        <xdr:cNvPr id="624" name="n_2mainValue【保健センター・保健所】&#10;一人当たり面積"/>
        <xdr:cNvSpPr txBox="1"/>
      </xdr:nvSpPr>
      <xdr:spPr>
        <a:xfrm>
          <a:off x="20199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143527</xdr:rowOff>
    </xdr:from>
    <xdr:ext cx="469744" cy="259045"/>
    <xdr:sp macro="" textlink="">
      <xdr:nvSpPr>
        <xdr:cNvPr id="625" name="n_3mainValue【保健センター・保健所】&#10;一人当たり面積"/>
        <xdr:cNvSpPr txBox="1"/>
      </xdr:nvSpPr>
      <xdr:spPr>
        <a:xfrm>
          <a:off x="19310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143527</xdr:rowOff>
    </xdr:from>
    <xdr:ext cx="469744" cy="259045"/>
    <xdr:sp macro="" textlink="">
      <xdr:nvSpPr>
        <xdr:cNvPr id="626" name="n_4mainValue【保健センター・保健所】&#10;一人当たり面積"/>
        <xdr:cNvSpPr txBox="1"/>
      </xdr:nvSpPr>
      <xdr:spPr>
        <a:xfrm>
          <a:off x="18421427" y="974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651" name="直線コネクタ 650"/>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652"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653" name="直線コネクタ 652"/>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654"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655" name="直線コネクタ 654"/>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656" name="【消防施設】&#10;有形固定資産減価償却率平均値テキスト"/>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657" name="フローチャート: 判断 656"/>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658" name="フローチャート: 判断 657"/>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9" name="フローチャート: 判断 658"/>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660" name="フローチャート: 判断 659"/>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661" name="フローチャート: 判断 660"/>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667" name="楕円 666"/>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668" name="【消防施設】&#10;有形固定資産減価償却率該当値テキスト"/>
        <xdr:cNvSpPr txBox="1"/>
      </xdr:nvSpPr>
      <xdr:spPr>
        <a:xfrm>
          <a:off x="16357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69214</xdr:rowOff>
    </xdr:from>
    <xdr:to>
      <xdr:col>81</xdr:col>
      <xdr:colOff>101600</xdr:colOff>
      <xdr:row>83</xdr:row>
      <xdr:rowOff>170814</xdr:rowOff>
    </xdr:to>
    <xdr:sp macro="" textlink="">
      <xdr:nvSpPr>
        <xdr:cNvPr id="669" name="楕円 668"/>
        <xdr:cNvSpPr/>
      </xdr:nvSpPr>
      <xdr:spPr>
        <a:xfrm>
          <a:off x="15430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120014</xdr:rowOff>
    </xdr:from>
    <xdr:to>
      <xdr:col>85</xdr:col>
      <xdr:colOff>127000</xdr:colOff>
      <xdr:row>83</xdr:row>
      <xdr:rowOff>163830</xdr:rowOff>
    </xdr:to>
    <xdr:cxnSp macro="">
      <xdr:nvCxnSpPr>
        <xdr:cNvPr id="670" name="直線コネクタ 669"/>
        <xdr:cNvCxnSpPr/>
      </xdr:nvCxnSpPr>
      <xdr:spPr>
        <a:xfrm>
          <a:off x="15481300" y="143503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71" name="楕円 670"/>
        <xdr:cNvSpPr/>
      </xdr:nvSpPr>
      <xdr:spPr>
        <a:xfrm>
          <a:off x="14541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78105</xdr:rowOff>
    </xdr:from>
    <xdr:to>
      <xdr:col>81</xdr:col>
      <xdr:colOff>50800</xdr:colOff>
      <xdr:row>83</xdr:row>
      <xdr:rowOff>120014</xdr:rowOff>
    </xdr:to>
    <xdr:cxnSp macro="">
      <xdr:nvCxnSpPr>
        <xdr:cNvPr id="672" name="直線コネクタ 671"/>
        <xdr:cNvCxnSpPr/>
      </xdr:nvCxnSpPr>
      <xdr:spPr>
        <a:xfrm>
          <a:off x="14592300" y="143084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73" name="楕円 672"/>
        <xdr:cNvSpPr/>
      </xdr:nvSpPr>
      <xdr:spPr>
        <a:xfrm>
          <a:off x="13652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36195</xdr:rowOff>
    </xdr:from>
    <xdr:to>
      <xdr:col>76</xdr:col>
      <xdr:colOff>114300</xdr:colOff>
      <xdr:row>83</xdr:row>
      <xdr:rowOff>78105</xdr:rowOff>
    </xdr:to>
    <xdr:cxnSp macro="">
      <xdr:nvCxnSpPr>
        <xdr:cNvPr id="674" name="直線コネクタ 673"/>
        <xdr:cNvCxnSpPr/>
      </xdr:nvCxnSpPr>
      <xdr:spPr>
        <a:xfrm>
          <a:off x="13703300" y="142665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48261</xdr:rowOff>
    </xdr:from>
    <xdr:to>
      <xdr:col>67</xdr:col>
      <xdr:colOff>101600</xdr:colOff>
      <xdr:row>80</xdr:row>
      <xdr:rowOff>149861</xdr:rowOff>
    </xdr:to>
    <xdr:sp macro="" textlink="">
      <xdr:nvSpPr>
        <xdr:cNvPr id="675" name="楕円 674"/>
        <xdr:cNvSpPr/>
      </xdr:nvSpPr>
      <xdr:spPr>
        <a:xfrm>
          <a:off x="12763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99061</xdr:rowOff>
    </xdr:from>
    <xdr:to>
      <xdr:col>71</xdr:col>
      <xdr:colOff>177800</xdr:colOff>
      <xdr:row>83</xdr:row>
      <xdr:rowOff>36195</xdr:rowOff>
    </xdr:to>
    <xdr:cxnSp macro="">
      <xdr:nvCxnSpPr>
        <xdr:cNvPr id="676" name="直線コネクタ 675"/>
        <xdr:cNvCxnSpPr/>
      </xdr:nvCxnSpPr>
      <xdr:spPr>
        <a:xfrm>
          <a:off x="12814300" y="13815061"/>
          <a:ext cx="889000" cy="45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677" name="n_1ave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8"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679" name="n_3aveValue【消防施設】&#10;有形固定資産減価償却率"/>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680" name="n_4aveValue【消防施設】&#10;有形固定資産減価償却率"/>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161941</xdr:rowOff>
    </xdr:from>
    <xdr:ext cx="405111" cy="259045"/>
    <xdr:sp macro="" textlink="">
      <xdr:nvSpPr>
        <xdr:cNvPr id="681" name="n_1mainValue【消防施設】&#10;有形固定資産減価償却率"/>
        <xdr:cNvSpPr txBox="1"/>
      </xdr:nvSpPr>
      <xdr:spPr>
        <a:xfrm>
          <a:off x="15266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682" name="n_2mainValue【消防施設】&#10;有形固定資産減価償却率"/>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78122</xdr:rowOff>
    </xdr:from>
    <xdr:ext cx="405111" cy="259045"/>
    <xdr:sp macro="" textlink="">
      <xdr:nvSpPr>
        <xdr:cNvPr id="683" name="n_3mainValue【消防施設】&#10;有形固定資産減価償却率"/>
        <xdr:cNvSpPr txBox="1"/>
      </xdr:nvSpPr>
      <xdr:spPr>
        <a:xfrm>
          <a:off x="13500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166388</xdr:rowOff>
    </xdr:from>
    <xdr:ext cx="405111" cy="259045"/>
    <xdr:sp macro="" textlink="">
      <xdr:nvSpPr>
        <xdr:cNvPr id="684" name="n_4mainValue【消防施設】&#10;有形固定資産減価償却率"/>
        <xdr:cNvSpPr txBox="1"/>
      </xdr:nvSpPr>
      <xdr:spPr>
        <a:xfrm>
          <a:off x="12611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08" name="直線コネクタ 707"/>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9"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10" name="直線コネクタ 709"/>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11"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12" name="直線コネクタ 711"/>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713" name="【消防施設】&#10;一人当たり面積平均値テキスト"/>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14" name="フローチャート: 判断 713"/>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5" name="フローチャート: 判断 714"/>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6" name="フローチャート: 判断 715"/>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7" name="フローチャート: 判断 716"/>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18" name="フローチャート: 判断 717"/>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132080</xdr:rowOff>
    </xdr:from>
    <xdr:to>
      <xdr:col>116</xdr:col>
      <xdr:colOff>114300</xdr:colOff>
      <xdr:row>86</xdr:row>
      <xdr:rowOff>62230</xdr:rowOff>
    </xdr:to>
    <xdr:sp macro="" textlink="">
      <xdr:nvSpPr>
        <xdr:cNvPr id="724" name="楕円 723"/>
        <xdr:cNvSpPr/>
      </xdr:nvSpPr>
      <xdr:spPr>
        <a:xfrm>
          <a:off x="22110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47007</xdr:rowOff>
    </xdr:from>
    <xdr:ext cx="469744" cy="259045"/>
    <xdr:sp macro="" textlink="">
      <xdr:nvSpPr>
        <xdr:cNvPr id="725" name="【消防施設】&#10;一人当たり面積該当値テキスト"/>
        <xdr:cNvSpPr txBox="1"/>
      </xdr:nvSpPr>
      <xdr:spPr>
        <a:xfrm>
          <a:off x="2219960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132080</xdr:rowOff>
    </xdr:from>
    <xdr:to>
      <xdr:col>112</xdr:col>
      <xdr:colOff>38100</xdr:colOff>
      <xdr:row>86</xdr:row>
      <xdr:rowOff>62230</xdr:rowOff>
    </xdr:to>
    <xdr:sp macro="" textlink="">
      <xdr:nvSpPr>
        <xdr:cNvPr id="726" name="楕円 725"/>
        <xdr:cNvSpPr/>
      </xdr:nvSpPr>
      <xdr:spPr>
        <a:xfrm>
          <a:off x="21272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xdr:rowOff>
    </xdr:from>
    <xdr:to>
      <xdr:col>116</xdr:col>
      <xdr:colOff>63500</xdr:colOff>
      <xdr:row>86</xdr:row>
      <xdr:rowOff>11430</xdr:rowOff>
    </xdr:to>
    <xdr:cxnSp macro="">
      <xdr:nvCxnSpPr>
        <xdr:cNvPr id="727" name="直線コネクタ 726"/>
        <xdr:cNvCxnSpPr/>
      </xdr:nvCxnSpPr>
      <xdr:spPr>
        <a:xfrm>
          <a:off x="21323300" y="14756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132080</xdr:rowOff>
    </xdr:from>
    <xdr:to>
      <xdr:col>107</xdr:col>
      <xdr:colOff>101600</xdr:colOff>
      <xdr:row>86</xdr:row>
      <xdr:rowOff>62230</xdr:rowOff>
    </xdr:to>
    <xdr:sp macro="" textlink="">
      <xdr:nvSpPr>
        <xdr:cNvPr id="728" name="楕円 727"/>
        <xdr:cNvSpPr/>
      </xdr:nvSpPr>
      <xdr:spPr>
        <a:xfrm>
          <a:off x="20383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xdr:rowOff>
    </xdr:from>
    <xdr:to>
      <xdr:col>111</xdr:col>
      <xdr:colOff>177800</xdr:colOff>
      <xdr:row>86</xdr:row>
      <xdr:rowOff>11430</xdr:rowOff>
    </xdr:to>
    <xdr:cxnSp macro="">
      <xdr:nvCxnSpPr>
        <xdr:cNvPr id="729" name="直線コネクタ 728"/>
        <xdr:cNvCxnSpPr/>
      </xdr:nvCxnSpPr>
      <xdr:spPr>
        <a:xfrm>
          <a:off x="20434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132080</xdr:rowOff>
    </xdr:from>
    <xdr:to>
      <xdr:col>102</xdr:col>
      <xdr:colOff>165100</xdr:colOff>
      <xdr:row>86</xdr:row>
      <xdr:rowOff>62230</xdr:rowOff>
    </xdr:to>
    <xdr:sp macro="" textlink="">
      <xdr:nvSpPr>
        <xdr:cNvPr id="730" name="楕円 729"/>
        <xdr:cNvSpPr/>
      </xdr:nvSpPr>
      <xdr:spPr>
        <a:xfrm>
          <a:off x="19494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xdr:rowOff>
    </xdr:from>
    <xdr:to>
      <xdr:col>107</xdr:col>
      <xdr:colOff>50800</xdr:colOff>
      <xdr:row>86</xdr:row>
      <xdr:rowOff>11430</xdr:rowOff>
    </xdr:to>
    <xdr:cxnSp macro="">
      <xdr:nvCxnSpPr>
        <xdr:cNvPr id="731" name="直線コネクタ 730"/>
        <xdr:cNvCxnSpPr/>
      </xdr:nvCxnSpPr>
      <xdr:spPr>
        <a:xfrm>
          <a:off x="19545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132080</xdr:rowOff>
    </xdr:from>
    <xdr:to>
      <xdr:col>98</xdr:col>
      <xdr:colOff>38100</xdr:colOff>
      <xdr:row>86</xdr:row>
      <xdr:rowOff>62230</xdr:rowOff>
    </xdr:to>
    <xdr:sp macro="" textlink="">
      <xdr:nvSpPr>
        <xdr:cNvPr id="732" name="楕円 731"/>
        <xdr:cNvSpPr/>
      </xdr:nvSpPr>
      <xdr:spPr>
        <a:xfrm>
          <a:off x="18605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xdr:rowOff>
    </xdr:from>
    <xdr:to>
      <xdr:col>102</xdr:col>
      <xdr:colOff>114300</xdr:colOff>
      <xdr:row>86</xdr:row>
      <xdr:rowOff>11430</xdr:rowOff>
    </xdr:to>
    <xdr:cxnSp macro="">
      <xdr:nvCxnSpPr>
        <xdr:cNvPr id="733" name="直線コネクタ 732"/>
        <xdr:cNvCxnSpPr/>
      </xdr:nvCxnSpPr>
      <xdr:spPr>
        <a:xfrm>
          <a:off x="18656300" y="14756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734" name="n_1ave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35"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736"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37" name="n_4aveValue【消防施設】&#10;一人当たり面積"/>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53357</xdr:rowOff>
    </xdr:from>
    <xdr:ext cx="469744" cy="259045"/>
    <xdr:sp macro="" textlink="">
      <xdr:nvSpPr>
        <xdr:cNvPr id="738" name="n_1mainValue【消防施設】&#10;一人当たり面積"/>
        <xdr:cNvSpPr txBox="1"/>
      </xdr:nvSpPr>
      <xdr:spPr>
        <a:xfrm>
          <a:off x="210757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53357</xdr:rowOff>
    </xdr:from>
    <xdr:ext cx="469744" cy="259045"/>
    <xdr:sp macro="" textlink="">
      <xdr:nvSpPr>
        <xdr:cNvPr id="739" name="n_2mainValue【消防施設】&#10;一人当たり面積"/>
        <xdr:cNvSpPr txBox="1"/>
      </xdr:nvSpPr>
      <xdr:spPr>
        <a:xfrm>
          <a:off x="20199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53357</xdr:rowOff>
    </xdr:from>
    <xdr:ext cx="469744" cy="259045"/>
    <xdr:sp macro="" textlink="">
      <xdr:nvSpPr>
        <xdr:cNvPr id="740" name="n_3mainValue【消防施設】&#10;一人当たり面積"/>
        <xdr:cNvSpPr txBox="1"/>
      </xdr:nvSpPr>
      <xdr:spPr>
        <a:xfrm>
          <a:off x="19310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741" name="n_4mainValue【消防施設】&#10;一人当たり面積"/>
        <xdr:cNvSpPr txBox="1"/>
      </xdr:nvSpPr>
      <xdr:spPr>
        <a:xfrm>
          <a:off x="18421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7" name="直線コネクタ 766"/>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70"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1" name="直線コネクタ 770"/>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772" name="【庁舎】&#10;有形固定資産減価償却率平均値テキスト"/>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773" name="フローチャート: 判断 772"/>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774" name="フローチャート: 判断 773"/>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775" name="フローチャート: 判断 774"/>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76" name="フローチャート: 判断 775"/>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777" name="フローチャート: 判断 776"/>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783" name="楕円 782"/>
        <xdr:cNvSpPr/>
      </xdr:nvSpPr>
      <xdr:spPr>
        <a:xfrm>
          <a:off x="16268700" y="177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142983</xdr:rowOff>
    </xdr:from>
    <xdr:ext cx="405111" cy="259045"/>
    <xdr:sp macro="" textlink="">
      <xdr:nvSpPr>
        <xdr:cNvPr id="784" name="【庁舎】&#10;有形固定資産減価償却率該当値テキスト"/>
        <xdr:cNvSpPr txBox="1"/>
      </xdr:nvSpPr>
      <xdr:spPr>
        <a:xfrm>
          <a:off x="16357600" y="1763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108676</xdr:rowOff>
    </xdr:from>
    <xdr:to>
      <xdr:col>81</xdr:col>
      <xdr:colOff>101600</xdr:colOff>
      <xdr:row>104</xdr:row>
      <xdr:rowOff>38826</xdr:rowOff>
    </xdr:to>
    <xdr:sp macro="" textlink="">
      <xdr:nvSpPr>
        <xdr:cNvPr id="785" name="楕円 784"/>
        <xdr:cNvSpPr/>
      </xdr:nvSpPr>
      <xdr:spPr>
        <a:xfrm>
          <a:off x="15430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159476</xdr:rowOff>
    </xdr:from>
    <xdr:to>
      <xdr:col>85</xdr:col>
      <xdr:colOff>127000</xdr:colOff>
      <xdr:row>103</xdr:row>
      <xdr:rowOff>170906</xdr:rowOff>
    </xdr:to>
    <xdr:cxnSp macro="">
      <xdr:nvCxnSpPr>
        <xdr:cNvPr id="786" name="直線コネクタ 785"/>
        <xdr:cNvCxnSpPr/>
      </xdr:nvCxnSpPr>
      <xdr:spPr>
        <a:xfrm>
          <a:off x="15481300" y="178188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84182</xdr:rowOff>
    </xdr:from>
    <xdr:to>
      <xdr:col>76</xdr:col>
      <xdr:colOff>165100</xdr:colOff>
      <xdr:row>104</xdr:row>
      <xdr:rowOff>14332</xdr:rowOff>
    </xdr:to>
    <xdr:sp macro="" textlink="">
      <xdr:nvSpPr>
        <xdr:cNvPr id="787" name="楕円 786"/>
        <xdr:cNvSpPr/>
      </xdr:nvSpPr>
      <xdr:spPr>
        <a:xfrm>
          <a:off x="14541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134982</xdr:rowOff>
    </xdr:from>
    <xdr:to>
      <xdr:col>81</xdr:col>
      <xdr:colOff>50800</xdr:colOff>
      <xdr:row>103</xdr:row>
      <xdr:rowOff>159476</xdr:rowOff>
    </xdr:to>
    <xdr:cxnSp macro="">
      <xdr:nvCxnSpPr>
        <xdr:cNvPr id="788" name="直線コネクタ 787"/>
        <xdr:cNvCxnSpPr/>
      </xdr:nvCxnSpPr>
      <xdr:spPr>
        <a:xfrm>
          <a:off x="14592300" y="177943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59689</xdr:rowOff>
    </xdr:from>
    <xdr:to>
      <xdr:col>72</xdr:col>
      <xdr:colOff>38100</xdr:colOff>
      <xdr:row>103</xdr:row>
      <xdr:rowOff>161289</xdr:rowOff>
    </xdr:to>
    <xdr:sp macro="" textlink="">
      <xdr:nvSpPr>
        <xdr:cNvPr id="789" name="楕円 788"/>
        <xdr:cNvSpPr/>
      </xdr:nvSpPr>
      <xdr:spPr>
        <a:xfrm>
          <a:off x="13652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110489</xdr:rowOff>
    </xdr:from>
    <xdr:to>
      <xdr:col>76</xdr:col>
      <xdr:colOff>114300</xdr:colOff>
      <xdr:row>103</xdr:row>
      <xdr:rowOff>134982</xdr:rowOff>
    </xdr:to>
    <xdr:cxnSp macro="">
      <xdr:nvCxnSpPr>
        <xdr:cNvPr id="790" name="直線コネクタ 789"/>
        <xdr:cNvCxnSpPr/>
      </xdr:nvCxnSpPr>
      <xdr:spPr>
        <a:xfrm>
          <a:off x="13703300" y="1776983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43362</xdr:rowOff>
    </xdr:from>
    <xdr:to>
      <xdr:col>67</xdr:col>
      <xdr:colOff>101600</xdr:colOff>
      <xdr:row>103</xdr:row>
      <xdr:rowOff>144962</xdr:rowOff>
    </xdr:to>
    <xdr:sp macro="" textlink="">
      <xdr:nvSpPr>
        <xdr:cNvPr id="791" name="楕円 790"/>
        <xdr:cNvSpPr/>
      </xdr:nvSpPr>
      <xdr:spPr>
        <a:xfrm>
          <a:off x="12763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94162</xdr:rowOff>
    </xdr:from>
    <xdr:to>
      <xdr:col>71</xdr:col>
      <xdr:colOff>177800</xdr:colOff>
      <xdr:row>103</xdr:row>
      <xdr:rowOff>110489</xdr:rowOff>
    </xdr:to>
    <xdr:cxnSp macro="">
      <xdr:nvCxnSpPr>
        <xdr:cNvPr id="792" name="直線コネクタ 791"/>
        <xdr:cNvCxnSpPr/>
      </xdr:nvCxnSpPr>
      <xdr:spPr>
        <a:xfrm>
          <a:off x="12814300" y="1775351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793" name="n_1aveValue【庁舎】&#10;有形固定資産減価償却率"/>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794" name="n_2aveValue【庁舎】&#10;有形固定資産減価償却率"/>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795" name="n_3aveValue【庁舎】&#10;有形固定資産減価償却率"/>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796" name="n_4aveValue【庁舎】&#10;有形固定資産減価償却率"/>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55353</xdr:rowOff>
    </xdr:from>
    <xdr:ext cx="405111" cy="259045"/>
    <xdr:sp macro="" textlink="">
      <xdr:nvSpPr>
        <xdr:cNvPr id="797" name="n_1mainValue【庁舎】&#10;有形固定資産減価償却率"/>
        <xdr:cNvSpPr txBox="1"/>
      </xdr:nvSpPr>
      <xdr:spPr>
        <a:xfrm>
          <a:off x="15266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30859</xdr:rowOff>
    </xdr:from>
    <xdr:ext cx="405111" cy="259045"/>
    <xdr:sp macro="" textlink="">
      <xdr:nvSpPr>
        <xdr:cNvPr id="798" name="n_2mainValue【庁舎】&#10;有形固定資産減価償却率"/>
        <xdr:cNvSpPr txBox="1"/>
      </xdr:nvSpPr>
      <xdr:spPr>
        <a:xfrm>
          <a:off x="14389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6366</xdr:rowOff>
    </xdr:from>
    <xdr:ext cx="405111" cy="259045"/>
    <xdr:sp macro="" textlink="">
      <xdr:nvSpPr>
        <xdr:cNvPr id="799" name="n_3mainValue【庁舎】&#10;有形固定資産減価償却率"/>
        <xdr:cNvSpPr txBox="1"/>
      </xdr:nvSpPr>
      <xdr:spPr>
        <a:xfrm>
          <a:off x="13500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161489</xdr:rowOff>
    </xdr:from>
    <xdr:ext cx="405111" cy="259045"/>
    <xdr:sp macro="" textlink="">
      <xdr:nvSpPr>
        <xdr:cNvPr id="800" name="n_4mainValue【庁舎】&#10;有形固定資産減価償却率"/>
        <xdr:cNvSpPr txBox="1"/>
      </xdr:nvSpPr>
      <xdr:spPr>
        <a:xfrm>
          <a:off x="126117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826" name="直線コネクタ 825"/>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827"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828" name="直線コネクタ 827"/>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829"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830" name="直線コネクタ 829"/>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831"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832" name="フローチャート: 判断 831"/>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833" name="フローチャート: 判断 832"/>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834" name="フローチャート: 判断 833"/>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835" name="フローチャート: 判断 834"/>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36" name="フローチャート: 判断 835"/>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842" name="楕円 841"/>
        <xdr:cNvSpPr/>
      </xdr:nvSpPr>
      <xdr:spPr>
        <a:xfrm>
          <a:off x="22110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114316</xdr:rowOff>
    </xdr:from>
    <xdr:ext cx="469744" cy="259045"/>
    <xdr:sp macro="" textlink="">
      <xdr:nvSpPr>
        <xdr:cNvPr id="843" name="【庁舎】&#10;一人当たり面積該当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844" name="楕円 843"/>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15239</xdr:rowOff>
    </xdr:to>
    <xdr:cxnSp macro="">
      <xdr:nvCxnSpPr>
        <xdr:cNvPr id="845" name="直線コネクタ 844"/>
        <xdr:cNvCxnSpPr/>
      </xdr:nvCxnSpPr>
      <xdr:spPr>
        <a:xfrm>
          <a:off x="21323300" y="18531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846" name="楕円 845"/>
        <xdr:cNvSpPr/>
      </xdr:nvSpPr>
      <xdr:spPr>
        <a:xfrm>
          <a:off x="20383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15239</xdr:rowOff>
    </xdr:to>
    <xdr:cxnSp macro="">
      <xdr:nvCxnSpPr>
        <xdr:cNvPr id="847" name="直線コネクタ 846"/>
        <xdr:cNvCxnSpPr/>
      </xdr:nvCxnSpPr>
      <xdr:spPr>
        <a:xfrm>
          <a:off x="20434300" y="1853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135889</xdr:rowOff>
    </xdr:from>
    <xdr:to>
      <xdr:col>102</xdr:col>
      <xdr:colOff>165100</xdr:colOff>
      <xdr:row>108</xdr:row>
      <xdr:rowOff>66039</xdr:rowOff>
    </xdr:to>
    <xdr:sp macro="" textlink="">
      <xdr:nvSpPr>
        <xdr:cNvPr id="848" name="楕円 847"/>
        <xdr:cNvSpPr/>
      </xdr:nvSpPr>
      <xdr:spPr>
        <a:xfrm>
          <a:off x="19494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15239</xdr:rowOff>
    </xdr:from>
    <xdr:to>
      <xdr:col>107</xdr:col>
      <xdr:colOff>50800</xdr:colOff>
      <xdr:row>108</xdr:row>
      <xdr:rowOff>15239</xdr:rowOff>
    </xdr:to>
    <xdr:cxnSp macro="">
      <xdr:nvCxnSpPr>
        <xdr:cNvPr id="849" name="直線コネクタ 848"/>
        <xdr:cNvCxnSpPr/>
      </xdr:nvCxnSpPr>
      <xdr:spPr>
        <a:xfrm>
          <a:off x="19545300" y="1853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136979</xdr:rowOff>
    </xdr:from>
    <xdr:to>
      <xdr:col>98</xdr:col>
      <xdr:colOff>38100</xdr:colOff>
      <xdr:row>108</xdr:row>
      <xdr:rowOff>67129</xdr:rowOff>
    </xdr:to>
    <xdr:sp macro="" textlink="">
      <xdr:nvSpPr>
        <xdr:cNvPr id="850" name="楕円 849"/>
        <xdr:cNvSpPr/>
      </xdr:nvSpPr>
      <xdr:spPr>
        <a:xfrm>
          <a:off x="18605500" y="184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15239</xdr:rowOff>
    </xdr:from>
    <xdr:to>
      <xdr:col>102</xdr:col>
      <xdr:colOff>114300</xdr:colOff>
      <xdr:row>108</xdr:row>
      <xdr:rowOff>16329</xdr:rowOff>
    </xdr:to>
    <xdr:cxnSp macro="">
      <xdr:nvCxnSpPr>
        <xdr:cNvPr id="851" name="直線コネクタ 850"/>
        <xdr:cNvCxnSpPr/>
      </xdr:nvCxnSpPr>
      <xdr:spPr>
        <a:xfrm flipV="1">
          <a:off x="18656300" y="18531839"/>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852" name="n_1ave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853" name="n_2aveValue【庁舎】&#10;一人当たり面積"/>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854" name="n_3aveValue【庁舎】&#10;一人当たり面積"/>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55" name="n_4aveValue【庁舎】&#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82566</xdr:rowOff>
    </xdr:from>
    <xdr:ext cx="469744" cy="259045"/>
    <xdr:sp macro="" textlink="">
      <xdr:nvSpPr>
        <xdr:cNvPr id="856" name="n_1mainValue【庁舎】&#10;一人当たり面積"/>
        <xdr:cNvSpPr txBox="1"/>
      </xdr:nvSpPr>
      <xdr:spPr>
        <a:xfrm>
          <a:off x="21075727" y="182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82566</xdr:rowOff>
    </xdr:from>
    <xdr:ext cx="469744" cy="259045"/>
    <xdr:sp macro="" textlink="">
      <xdr:nvSpPr>
        <xdr:cNvPr id="857" name="n_2mainValue【庁舎】&#10;一人当たり面積"/>
        <xdr:cNvSpPr txBox="1"/>
      </xdr:nvSpPr>
      <xdr:spPr>
        <a:xfrm>
          <a:off x="20199427" y="182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82566</xdr:rowOff>
    </xdr:from>
    <xdr:ext cx="469744" cy="259045"/>
    <xdr:sp macro="" textlink="">
      <xdr:nvSpPr>
        <xdr:cNvPr id="858" name="n_3mainValue【庁舎】&#10;一人当たり面積"/>
        <xdr:cNvSpPr txBox="1"/>
      </xdr:nvSpPr>
      <xdr:spPr>
        <a:xfrm>
          <a:off x="19310427" y="182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83656</xdr:rowOff>
    </xdr:from>
    <xdr:ext cx="469744" cy="259045"/>
    <xdr:sp macro="" textlink="">
      <xdr:nvSpPr>
        <xdr:cNvPr id="859" name="n_4mainValue【庁舎】&#10;一人当たり面積"/>
        <xdr:cNvSpPr txBox="1"/>
      </xdr:nvSpPr>
      <xdr:spPr>
        <a:xfrm>
          <a:off x="18421427" y="1825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年度に「公共施設白書」「施設保全計画」、平成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年度に「施設整備プログラム」を策定しており、これらに基づき、施設の長寿命化と安全性確保のため、改修工事等を計画的に実施していくことしている。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については、令和２年度における中央図書館の大規模改修の実施により、減価償却率の大幅な低下が見られた。</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については、令和２年度に改修（高効率照明工事）を行ったが、全体としては有形固定資産減価償却率は緩やかな上昇傾向が続いている。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などその他の施設については、施設整備プログラムにおいて、今後大規模改修時期に入っていくため、現状においては年を追うごとに有形固定資産減価償却率は緩やかに上昇していくこととなる。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117,007
114,742
12.88
58,638,734
57,020,832
1,058,096
23,214,757
25,171,802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ポイント上昇した。また、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となり、前年度と同じ数値となっている。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の現年度分が、新型コロナウイルス感染症の影響により法人市民税が減少したものの、固定資産税が増加するなど、新型コロナウイルス感染症の影響を大きく受けることがなかったことにより前年度比で増加となった。これにより令和２年度は、基準財政収入額の増加幅が、基準財政需要額の増加幅を上回ったことにより、単年度の財政力指数が上昇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5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の元金償還額以上に借入れを行わない地方債管理を行ってきたことなどにより公債費が減少したことに加え、市税が、新型コロナウイルス感染症の影響が少なかったことなどにより増となったほか、地方消費税交付金が暦日要因等により増となった結果、経常収支比率は前年度に比べ下降した。類似団平均と比べ数値は低いものの、東京都平均よりは依然数値が高い状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急速な高齢化などを要因に、扶助費などの歳出の増が見込まれるため、事務事業の見直しや定員管理計画に基づく職員数の管理、特別会計における料金改定や経営改善努力などにより歳出抑制に努めていく。また、市税徴収率向上や受益者負担の適正化など歳入確保にも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63754</xdr:rowOff>
    </xdr:from>
    <xdr:to>
      <xdr:col>23</xdr:col>
      <xdr:colOff>133350</xdr:colOff>
      <xdr:row>62</xdr:row>
      <xdr:rowOff>102362</xdr:rowOff>
    </xdr:to>
    <xdr:cxnSp macro="">
      <xdr:nvCxnSpPr>
        <xdr:cNvPr id="130" name="直線コネクタ 129"/>
        <xdr:cNvCxnSpPr/>
      </xdr:nvCxnSpPr>
      <xdr:spPr>
        <a:xfrm flipV="1">
          <a:off x="4114800" y="1069365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62</xdr:row>
      <xdr:rowOff>140970</xdr:rowOff>
    </xdr:to>
    <xdr:cxnSp macro="">
      <xdr:nvCxnSpPr>
        <xdr:cNvPr id="133" name="直線コネクタ 132"/>
        <xdr:cNvCxnSpPr/>
      </xdr:nvCxnSpPr>
      <xdr:spPr>
        <a:xfrm flipV="1">
          <a:off x="3225800" y="107322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78232</xdr:rowOff>
    </xdr:from>
    <xdr:to>
      <xdr:col>15</xdr:col>
      <xdr:colOff>82550</xdr:colOff>
      <xdr:row>62</xdr:row>
      <xdr:rowOff>140970</xdr:rowOff>
    </xdr:to>
    <xdr:cxnSp macro="">
      <xdr:nvCxnSpPr>
        <xdr:cNvPr id="136" name="直線コネクタ 135"/>
        <xdr:cNvCxnSpPr/>
      </xdr:nvCxnSpPr>
      <xdr:spPr>
        <a:xfrm>
          <a:off x="2336800" y="107081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78232</xdr:rowOff>
    </xdr:from>
    <xdr:to>
      <xdr:col>11</xdr:col>
      <xdr:colOff>31750</xdr:colOff>
      <xdr:row>62</xdr:row>
      <xdr:rowOff>107188</xdr:rowOff>
    </xdr:to>
    <xdr:cxnSp macro="">
      <xdr:nvCxnSpPr>
        <xdr:cNvPr id="139" name="直線コネクタ 138"/>
        <xdr:cNvCxnSpPr/>
      </xdr:nvCxnSpPr>
      <xdr:spPr>
        <a:xfrm flipV="1">
          <a:off x="1447800" y="107081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12954</xdr:rowOff>
    </xdr:from>
    <xdr:to>
      <xdr:col>23</xdr:col>
      <xdr:colOff>184150</xdr:colOff>
      <xdr:row>62</xdr:row>
      <xdr:rowOff>114554</xdr:rowOff>
    </xdr:to>
    <xdr:sp macro="" textlink="">
      <xdr:nvSpPr>
        <xdr:cNvPr id="149" name="楕円 148"/>
        <xdr:cNvSpPr/>
      </xdr:nvSpPr>
      <xdr:spPr>
        <a:xfrm>
          <a:off x="49022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29481</xdr:rowOff>
    </xdr:from>
    <xdr:ext cx="762000" cy="259045"/>
    <xdr:sp macro="" textlink="">
      <xdr:nvSpPr>
        <xdr:cNvPr id="150" name="財政構造の弾力性該当値テキスト"/>
        <xdr:cNvSpPr txBox="1"/>
      </xdr:nvSpPr>
      <xdr:spPr>
        <a:xfrm>
          <a:off x="50419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1" name="楕円 150"/>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52" name="テキスト ボックス 151"/>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3" name="楕円 152"/>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54" name="テキスト ボックス 153"/>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27432</xdr:rowOff>
    </xdr:from>
    <xdr:to>
      <xdr:col>11</xdr:col>
      <xdr:colOff>82550</xdr:colOff>
      <xdr:row>62</xdr:row>
      <xdr:rowOff>129032</xdr:rowOff>
    </xdr:to>
    <xdr:sp macro="" textlink="">
      <xdr:nvSpPr>
        <xdr:cNvPr id="155" name="楕円 154"/>
        <xdr:cNvSpPr/>
      </xdr:nvSpPr>
      <xdr:spPr>
        <a:xfrm>
          <a:off x="2286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139209</xdr:rowOff>
    </xdr:from>
    <xdr:ext cx="762000" cy="259045"/>
    <xdr:sp macro="" textlink="">
      <xdr:nvSpPr>
        <xdr:cNvPr id="156" name="テキスト ボックス 155"/>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7" name="楕円 156"/>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58" name="テキスト ボックス 157"/>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114,705</a:t>
          </a:r>
          <a:r>
            <a:rPr kumimoji="1" lang="ja-JP" altLang="en-US" sz="1300">
              <a:latin typeface="ＭＳ Ｐゴシック" panose="020B0600070205080204" pitchFamily="50" charset="-128"/>
              <a:ea typeface="ＭＳ Ｐゴシック" panose="020B0600070205080204" pitchFamily="50" charset="-128"/>
            </a:rPr>
            <a:t>円で、令和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年度から会計年度任用職員制度が開始されたことなどにより、前年度より</a:t>
          </a:r>
          <a:r>
            <a:rPr kumimoji="1" lang="en-US" altLang="ja-JP" sz="1300">
              <a:latin typeface="ＭＳ Ｐゴシック" panose="020B0600070205080204" pitchFamily="50" charset="-128"/>
              <a:ea typeface="ＭＳ Ｐゴシック" panose="020B0600070205080204" pitchFamily="50" charset="-128"/>
            </a:rPr>
            <a:t>9,360</a:t>
          </a:r>
          <a:r>
            <a:rPr kumimoji="1" lang="ja-JP" altLang="en-US" sz="1300">
              <a:latin typeface="ＭＳ Ｐゴシック" panose="020B0600070205080204" pitchFamily="50" charset="-128"/>
              <a:ea typeface="ＭＳ Ｐゴシック" panose="020B0600070205080204" pitchFamily="50" charset="-128"/>
            </a:rPr>
            <a:t>円増加した。</a:t>
          </a:r>
          <a:r>
            <a:rPr kumimoji="1" lang="ja-JP" altLang="en-US" sz="1300" baseline="0">
              <a:latin typeface="ＭＳ Ｐゴシック" panose="020B0600070205080204" pitchFamily="50" charset="-128"/>
              <a:ea typeface="ＭＳ Ｐゴシック" panose="020B0600070205080204" pitchFamily="50" charset="-128"/>
            </a:rPr>
            <a:t> </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が類似団体平均と比べ低いため、人件費・物件費等の状況も低くなってはいるが、東久留米市財政健全化計画に基づき、民間活力の導入を推進しているため、今後も物件費が上昇することが予想される。光熱水費の節減や委託業務の仕様の見直し、長期継続契約の検討、必要最低限の消耗品購入にとどめる（不用額捻出努力）など、歳出抑制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79963</xdr:rowOff>
    </xdr:from>
    <xdr:to>
      <xdr:col>23</xdr:col>
      <xdr:colOff>133350</xdr:colOff>
      <xdr:row>84</xdr:row>
      <xdr:rowOff>96726</xdr:rowOff>
    </xdr:to>
    <xdr:cxnSp macro="">
      <xdr:nvCxnSpPr>
        <xdr:cNvPr id="193" name="直線コネクタ 192"/>
        <xdr:cNvCxnSpPr/>
      </xdr:nvCxnSpPr>
      <xdr:spPr>
        <a:xfrm>
          <a:off x="4114800" y="14310313"/>
          <a:ext cx="838200" cy="18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17405</xdr:rowOff>
    </xdr:from>
    <xdr:to>
      <xdr:col>19</xdr:col>
      <xdr:colOff>133350</xdr:colOff>
      <xdr:row>83</xdr:row>
      <xdr:rowOff>79963</xdr:rowOff>
    </xdr:to>
    <xdr:cxnSp macro="">
      <xdr:nvCxnSpPr>
        <xdr:cNvPr id="196" name="直線コネクタ 195"/>
        <xdr:cNvCxnSpPr/>
      </xdr:nvCxnSpPr>
      <xdr:spPr>
        <a:xfrm>
          <a:off x="3225800" y="14247755"/>
          <a:ext cx="889000" cy="6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17405</xdr:rowOff>
    </xdr:from>
    <xdr:to>
      <xdr:col>15</xdr:col>
      <xdr:colOff>82550</xdr:colOff>
      <xdr:row>83</xdr:row>
      <xdr:rowOff>36268</xdr:rowOff>
    </xdr:to>
    <xdr:cxnSp macro="">
      <xdr:nvCxnSpPr>
        <xdr:cNvPr id="199" name="直線コネクタ 198"/>
        <xdr:cNvCxnSpPr/>
      </xdr:nvCxnSpPr>
      <xdr:spPr>
        <a:xfrm flipV="1">
          <a:off x="2336800" y="14247755"/>
          <a:ext cx="889000" cy="1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170295</xdr:rowOff>
    </xdr:from>
    <xdr:to>
      <xdr:col>11</xdr:col>
      <xdr:colOff>31750</xdr:colOff>
      <xdr:row>83</xdr:row>
      <xdr:rowOff>36268</xdr:rowOff>
    </xdr:to>
    <xdr:cxnSp macro="">
      <xdr:nvCxnSpPr>
        <xdr:cNvPr id="202" name="直線コネクタ 201"/>
        <xdr:cNvCxnSpPr/>
      </xdr:nvCxnSpPr>
      <xdr:spPr>
        <a:xfrm>
          <a:off x="1447800" y="14229195"/>
          <a:ext cx="889000" cy="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45926</xdr:rowOff>
    </xdr:from>
    <xdr:to>
      <xdr:col>23</xdr:col>
      <xdr:colOff>184150</xdr:colOff>
      <xdr:row>84</xdr:row>
      <xdr:rowOff>147526</xdr:rowOff>
    </xdr:to>
    <xdr:sp macro="" textlink="">
      <xdr:nvSpPr>
        <xdr:cNvPr id="212" name="楕円 211"/>
        <xdr:cNvSpPr/>
      </xdr:nvSpPr>
      <xdr:spPr>
        <a:xfrm>
          <a:off x="4902200" y="144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62453</xdr:rowOff>
    </xdr:from>
    <xdr:ext cx="762000" cy="259045"/>
    <xdr:sp macro="" textlink="">
      <xdr:nvSpPr>
        <xdr:cNvPr id="213" name="人件費・物件費等の状況該当値テキスト"/>
        <xdr:cNvSpPr txBox="1"/>
      </xdr:nvSpPr>
      <xdr:spPr>
        <a:xfrm>
          <a:off x="5041900" y="1429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29163</xdr:rowOff>
    </xdr:from>
    <xdr:to>
      <xdr:col>19</xdr:col>
      <xdr:colOff>184150</xdr:colOff>
      <xdr:row>83</xdr:row>
      <xdr:rowOff>130763</xdr:rowOff>
    </xdr:to>
    <xdr:sp macro="" textlink="">
      <xdr:nvSpPr>
        <xdr:cNvPr id="214" name="楕円 213"/>
        <xdr:cNvSpPr/>
      </xdr:nvSpPr>
      <xdr:spPr>
        <a:xfrm>
          <a:off x="4064000" y="142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140940</xdr:rowOff>
    </xdr:from>
    <xdr:ext cx="736600" cy="259045"/>
    <xdr:sp macro="" textlink="">
      <xdr:nvSpPr>
        <xdr:cNvPr id="215" name="テキスト ボックス 214"/>
        <xdr:cNvSpPr txBox="1"/>
      </xdr:nvSpPr>
      <xdr:spPr>
        <a:xfrm>
          <a:off x="3733800" y="140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138055</xdr:rowOff>
    </xdr:from>
    <xdr:to>
      <xdr:col>15</xdr:col>
      <xdr:colOff>133350</xdr:colOff>
      <xdr:row>83</xdr:row>
      <xdr:rowOff>68205</xdr:rowOff>
    </xdr:to>
    <xdr:sp macro="" textlink="">
      <xdr:nvSpPr>
        <xdr:cNvPr id="216" name="楕円 215"/>
        <xdr:cNvSpPr/>
      </xdr:nvSpPr>
      <xdr:spPr>
        <a:xfrm>
          <a:off x="3175000" y="1419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78382</xdr:rowOff>
    </xdr:from>
    <xdr:ext cx="762000" cy="259045"/>
    <xdr:sp macro="" textlink="">
      <xdr:nvSpPr>
        <xdr:cNvPr id="217" name="テキスト ボックス 216"/>
        <xdr:cNvSpPr txBox="1"/>
      </xdr:nvSpPr>
      <xdr:spPr>
        <a:xfrm>
          <a:off x="2844800" y="1396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156918</xdr:rowOff>
    </xdr:from>
    <xdr:to>
      <xdr:col>11</xdr:col>
      <xdr:colOff>82550</xdr:colOff>
      <xdr:row>83</xdr:row>
      <xdr:rowOff>87068</xdr:rowOff>
    </xdr:to>
    <xdr:sp macro="" textlink="">
      <xdr:nvSpPr>
        <xdr:cNvPr id="218" name="楕円 217"/>
        <xdr:cNvSpPr/>
      </xdr:nvSpPr>
      <xdr:spPr>
        <a:xfrm>
          <a:off x="2286000" y="142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97245</xdr:rowOff>
    </xdr:from>
    <xdr:ext cx="762000" cy="259045"/>
    <xdr:sp macro="" textlink="">
      <xdr:nvSpPr>
        <xdr:cNvPr id="219" name="テキスト ボックス 218"/>
        <xdr:cNvSpPr txBox="1"/>
      </xdr:nvSpPr>
      <xdr:spPr>
        <a:xfrm>
          <a:off x="1955800" y="1398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119495</xdr:rowOff>
    </xdr:from>
    <xdr:to>
      <xdr:col>7</xdr:col>
      <xdr:colOff>31750</xdr:colOff>
      <xdr:row>83</xdr:row>
      <xdr:rowOff>49645</xdr:rowOff>
    </xdr:to>
    <xdr:sp macro="" textlink="">
      <xdr:nvSpPr>
        <xdr:cNvPr id="220" name="楕円 219"/>
        <xdr:cNvSpPr/>
      </xdr:nvSpPr>
      <xdr:spPr>
        <a:xfrm>
          <a:off x="1397000" y="1417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59822</xdr:rowOff>
    </xdr:from>
    <xdr:ext cx="762000" cy="259045"/>
    <xdr:sp macro="" textlink="">
      <xdr:nvSpPr>
        <xdr:cNvPr id="221" name="テキスト ボックス 220"/>
        <xdr:cNvSpPr txBox="1"/>
      </xdr:nvSpPr>
      <xdr:spPr>
        <a:xfrm>
          <a:off x="1066800" y="13947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東久留米市は、ラスパイレス指数を算出する際に使用する学歴別の経験年数ごとに算出される平均給料額の区分において、人数の少ない区分が多く、一人の影響を受けやすい構造となっている。</a:t>
          </a:r>
        </a:p>
        <a:p>
          <a:r>
            <a:rPr kumimoji="1" lang="ja-JP" altLang="en-US" sz="1300">
              <a:latin typeface="ＭＳ Ｐゴシック" panose="020B0600070205080204" pitchFamily="50" charset="-128"/>
              <a:ea typeface="ＭＳ Ｐゴシック" panose="020B0600070205080204" pitchFamily="50" charset="-128"/>
            </a:rPr>
            <a:t>　令和２年度は前年より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ポイント下降しているが、これは退職等による職員構成の変動による影響が大きい。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84364</xdr:rowOff>
    </xdr:to>
    <xdr:cxnSp macro="">
      <xdr:nvCxnSpPr>
        <xdr:cNvPr id="257" name="直線コネクタ 256"/>
        <xdr:cNvCxnSpPr/>
      </xdr:nvCxnSpPr>
      <xdr:spPr>
        <a:xfrm flipV="1">
          <a:off x="16179800" y="147084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84364</xdr:rowOff>
    </xdr:to>
    <xdr:cxnSp macro="">
      <xdr:nvCxnSpPr>
        <xdr:cNvPr id="260" name="直線コネクタ 259"/>
        <xdr:cNvCxnSpPr/>
      </xdr:nvCxnSpPr>
      <xdr:spPr>
        <a:xfrm>
          <a:off x="15290800" y="146739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170543</xdr:rowOff>
    </xdr:to>
    <xdr:cxnSp macro="">
      <xdr:nvCxnSpPr>
        <xdr:cNvPr id="263" name="直線コネクタ 262"/>
        <xdr:cNvCxnSpPr/>
      </xdr:nvCxnSpPr>
      <xdr:spPr>
        <a:xfrm flipV="1">
          <a:off x="14401800" y="1467394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154214</xdr:rowOff>
    </xdr:to>
    <xdr:cxnSp macro="">
      <xdr:nvCxnSpPr>
        <xdr:cNvPr id="266" name="直線コネクタ 265"/>
        <xdr:cNvCxnSpPr/>
      </xdr:nvCxnSpPr>
      <xdr:spPr>
        <a:xfrm flipV="1">
          <a:off x="13512800" y="1491524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6" name="楕円 275"/>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7"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9" name="テキスト ボックス 278"/>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1" name="テキスト ボックス 28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2" name="楕円 281"/>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3" name="テキスト ボックス 282"/>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103414</xdr:rowOff>
    </xdr:from>
    <xdr:to>
      <xdr:col>64</xdr:col>
      <xdr:colOff>152400</xdr:colOff>
      <xdr:row>88</xdr:row>
      <xdr:rowOff>33564</xdr:rowOff>
    </xdr:to>
    <xdr:sp macro="" textlink="">
      <xdr:nvSpPr>
        <xdr:cNvPr id="284" name="楕円 283"/>
        <xdr:cNvSpPr/>
      </xdr:nvSpPr>
      <xdr:spPr>
        <a:xfrm>
          <a:off x="13462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18341</xdr:rowOff>
    </xdr:from>
    <xdr:ext cx="762000" cy="259045"/>
    <xdr:sp macro="" textlink="">
      <xdr:nvSpPr>
        <xdr:cNvPr id="285" name="テキスト ボックス 284"/>
        <xdr:cNvSpPr txBox="1"/>
      </xdr:nvSpPr>
      <xdr:spPr>
        <a:xfrm>
          <a:off x="13131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行財政改革及び財政健全経営計画における定員管理の適正化により、類似団体平均を大幅に下回っている。しかしながら、国の制度や都からの事務移管、新たな取組み等により業務量は増加するとともに、病気休暇、育児休業、普通退職、採用辞退等により定員数に対し実員数が欠ける課題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こうしたことから、今後は職員定員数を「上限」から「適正数」に改め、実員数が定員数を下回らないことを目指す。なお、職員定数については、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サイクルを確立し、経営指標による適正数分析により、適宜検証していく。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53022</xdr:rowOff>
    </xdr:from>
    <xdr:to>
      <xdr:col>81</xdr:col>
      <xdr:colOff>44450</xdr:colOff>
      <xdr:row>61</xdr:row>
      <xdr:rowOff>61066</xdr:rowOff>
    </xdr:to>
    <xdr:cxnSp macro="">
      <xdr:nvCxnSpPr>
        <xdr:cNvPr id="320" name="直線コネクタ 319"/>
        <xdr:cNvCxnSpPr/>
      </xdr:nvCxnSpPr>
      <xdr:spPr>
        <a:xfrm flipV="1">
          <a:off x="16179800" y="1051147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61066</xdr:rowOff>
    </xdr:from>
    <xdr:to>
      <xdr:col>77</xdr:col>
      <xdr:colOff>44450</xdr:colOff>
      <xdr:row>61</xdr:row>
      <xdr:rowOff>61066</xdr:rowOff>
    </xdr:to>
    <xdr:cxnSp macro="">
      <xdr:nvCxnSpPr>
        <xdr:cNvPr id="323" name="直線コネクタ 322"/>
        <xdr:cNvCxnSpPr/>
      </xdr:nvCxnSpPr>
      <xdr:spPr>
        <a:xfrm>
          <a:off x="15290800" y="105195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61066</xdr:rowOff>
    </xdr:from>
    <xdr:to>
      <xdr:col>72</xdr:col>
      <xdr:colOff>203200</xdr:colOff>
      <xdr:row>61</xdr:row>
      <xdr:rowOff>79163</xdr:rowOff>
    </xdr:to>
    <xdr:cxnSp macro="">
      <xdr:nvCxnSpPr>
        <xdr:cNvPr id="326" name="直線コネクタ 325"/>
        <xdr:cNvCxnSpPr/>
      </xdr:nvCxnSpPr>
      <xdr:spPr>
        <a:xfrm flipV="1">
          <a:off x="14401800" y="1051951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77153</xdr:rowOff>
    </xdr:from>
    <xdr:to>
      <xdr:col>68</xdr:col>
      <xdr:colOff>152400</xdr:colOff>
      <xdr:row>61</xdr:row>
      <xdr:rowOff>79163</xdr:rowOff>
    </xdr:to>
    <xdr:cxnSp macro="">
      <xdr:nvCxnSpPr>
        <xdr:cNvPr id="329" name="直線コネクタ 328"/>
        <xdr:cNvCxnSpPr/>
      </xdr:nvCxnSpPr>
      <xdr:spPr>
        <a:xfrm>
          <a:off x="13512800" y="1053560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2222</xdr:rowOff>
    </xdr:from>
    <xdr:to>
      <xdr:col>81</xdr:col>
      <xdr:colOff>95250</xdr:colOff>
      <xdr:row>61</xdr:row>
      <xdr:rowOff>103822</xdr:rowOff>
    </xdr:to>
    <xdr:sp macro="" textlink="">
      <xdr:nvSpPr>
        <xdr:cNvPr id="339" name="楕円 338"/>
        <xdr:cNvSpPr/>
      </xdr:nvSpPr>
      <xdr:spPr>
        <a:xfrm>
          <a:off x="169672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18749</xdr:rowOff>
    </xdr:from>
    <xdr:ext cx="762000" cy="259045"/>
    <xdr:sp macro="" textlink="">
      <xdr:nvSpPr>
        <xdr:cNvPr id="340" name="定員管理の状況該当値テキスト"/>
        <xdr:cNvSpPr txBox="1"/>
      </xdr:nvSpPr>
      <xdr:spPr>
        <a:xfrm>
          <a:off x="17106900" y="10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10266</xdr:rowOff>
    </xdr:from>
    <xdr:to>
      <xdr:col>77</xdr:col>
      <xdr:colOff>95250</xdr:colOff>
      <xdr:row>61</xdr:row>
      <xdr:rowOff>111866</xdr:rowOff>
    </xdr:to>
    <xdr:sp macro="" textlink="">
      <xdr:nvSpPr>
        <xdr:cNvPr id="341" name="楕円 340"/>
        <xdr:cNvSpPr/>
      </xdr:nvSpPr>
      <xdr:spPr>
        <a:xfrm>
          <a:off x="16129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122043</xdr:rowOff>
    </xdr:from>
    <xdr:ext cx="736600" cy="259045"/>
    <xdr:sp macro="" textlink="">
      <xdr:nvSpPr>
        <xdr:cNvPr id="342" name="テキスト ボックス 341"/>
        <xdr:cNvSpPr txBox="1"/>
      </xdr:nvSpPr>
      <xdr:spPr>
        <a:xfrm>
          <a:off x="15798800" y="1023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10266</xdr:rowOff>
    </xdr:from>
    <xdr:to>
      <xdr:col>73</xdr:col>
      <xdr:colOff>44450</xdr:colOff>
      <xdr:row>61</xdr:row>
      <xdr:rowOff>111866</xdr:rowOff>
    </xdr:to>
    <xdr:sp macro="" textlink="">
      <xdr:nvSpPr>
        <xdr:cNvPr id="343" name="楕円 342"/>
        <xdr:cNvSpPr/>
      </xdr:nvSpPr>
      <xdr:spPr>
        <a:xfrm>
          <a:off x="15240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122043</xdr:rowOff>
    </xdr:from>
    <xdr:ext cx="762000" cy="259045"/>
    <xdr:sp macro="" textlink="">
      <xdr:nvSpPr>
        <xdr:cNvPr id="344" name="テキスト ボックス 343"/>
        <xdr:cNvSpPr txBox="1"/>
      </xdr:nvSpPr>
      <xdr:spPr>
        <a:xfrm>
          <a:off x="14909800" y="1023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5" name="楕円 344"/>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46" name="テキスト ボックス 345"/>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26353</xdr:rowOff>
    </xdr:from>
    <xdr:to>
      <xdr:col>64</xdr:col>
      <xdr:colOff>152400</xdr:colOff>
      <xdr:row>61</xdr:row>
      <xdr:rowOff>127953</xdr:rowOff>
    </xdr:to>
    <xdr:sp macro="" textlink="">
      <xdr:nvSpPr>
        <xdr:cNvPr id="347" name="楕円 346"/>
        <xdr:cNvSpPr/>
      </xdr:nvSpPr>
      <xdr:spPr>
        <a:xfrm>
          <a:off x="13462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138130</xdr:rowOff>
    </xdr:from>
    <xdr:ext cx="762000" cy="259045"/>
    <xdr:sp macro="" textlink="">
      <xdr:nvSpPr>
        <xdr:cNvPr id="348" name="テキスト ボックス 347"/>
        <xdr:cNvSpPr txBox="1"/>
      </xdr:nvSpPr>
      <xdr:spPr>
        <a:xfrm>
          <a:off x="13131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地方債の元金償還額以上に借入れを行わない地方債管理を行ってきたことなどにより公債費が減少したことに加え、公営企業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や一部事務組合における地方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債の残高が減少こと</a:t>
          </a:r>
          <a:r>
            <a:rPr lang="ja-JP" altLang="en-US" sz="1300">
              <a:effectLst/>
              <a:latin typeface="ＭＳ Ｐゴシック" panose="020B0600070205080204" pitchFamily="50" charset="-128"/>
              <a:ea typeface="ＭＳ Ｐゴシック" panose="020B0600070205080204" pitchFamily="50" charset="-128"/>
            </a:rPr>
            <a:t>などにより実質公債費負担比率は</a:t>
          </a:r>
          <a:r>
            <a:rPr lang="en-US" altLang="ja-JP" sz="1300">
              <a:effectLst/>
              <a:latin typeface="ＭＳ Ｐゴシック" panose="020B0600070205080204" pitchFamily="50" charset="-128"/>
              <a:ea typeface="ＭＳ Ｐゴシック" panose="020B0600070205080204" pitchFamily="50" charset="-128"/>
            </a:rPr>
            <a:t>0.1</a:t>
          </a:r>
          <a:r>
            <a:rPr lang="ja-JP" altLang="en-US" sz="1300">
              <a:effectLst/>
              <a:latin typeface="ＭＳ Ｐゴシック" panose="020B0600070205080204" pitchFamily="50" charset="-128"/>
              <a:ea typeface="ＭＳ Ｐゴシック" panose="020B0600070205080204" pitchFamily="50" charset="-128"/>
            </a:rPr>
            <a:t>％となり、前年度に比べ</a:t>
          </a:r>
          <a:r>
            <a:rPr lang="en-US" altLang="ja-JP" sz="1300">
              <a:effectLst/>
              <a:latin typeface="ＭＳ Ｐゴシック" panose="020B0600070205080204" pitchFamily="50" charset="-128"/>
              <a:ea typeface="ＭＳ Ｐゴシック" panose="020B0600070205080204" pitchFamily="50" charset="-128"/>
            </a:rPr>
            <a:t>0.2</a:t>
          </a:r>
          <a:r>
            <a:rPr lang="ja-JP" altLang="en-US" sz="1300">
              <a:effectLst/>
              <a:latin typeface="ＭＳ Ｐゴシック" panose="020B0600070205080204" pitchFamily="50" charset="-128"/>
              <a:ea typeface="ＭＳ Ｐゴシック" panose="020B0600070205080204" pitchFamily="50" charset="-128"/>
            </a:rPr>
            <a:t>ポイント減少した。類似団体平均を下回る状況が続いてはいるものの、東京都平均と比較すると高止まりしているため、今後とも、緊急度・住民ニーズを的確に把握した事業の選択により、地方債に大きく頼ることのない財政運営に努めていく。</a:t>
          </a:r>
          <a:endParaRPr lang="en-US"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aseline="0">
              <a:effectLst/>
              <a:latin typeface="ＭＳ Ｐゴシック" panose="020B0600070205080204" pitchFamily="50" charset="-128"/>
              <a:ea typeface="ＭＳ Ｐゴシック" panose="020B0600070205080204" pitchFamily="50" charset="-128"/>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75777</xdr:rowOff>
    </xdr:from>
    <xdr:to>
      <xdr:col>81</xdr:col>
      <xdr:colOff>44450</xdr:colOff>
      <xdr:row>38</xdr:row>
      <xdr:rowOff>91863</xdr:rowOff>
    </xdr:to>
    <xdr:cxnSp macro="">
      <xdr:nvCxnSpPr>
        <xdr:cNvPr id="381" name="直線コネクタ 380"/>
        <xdr:cNvCxnSpPr/>
      </xdr:nvCxnSpPr>
      <xdr:spPr>
        <a:xfrm flipV="1">
          <a:off x="16179800" y="65908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91863</xdr:rowOff>
    </xdr:to>
    <xdr:cxnSp macro="">
      <xdr:nvCxnSpPr>
        <xdr:cNvPr id="384" name="直線コネクタ 383"/>
        <xdr:cNvCxnSpPr/>
      </xdr:nvCxnSpPr>
      <xdr:spPr>
        <a:xfrm>
          <a:off x="15290800" y="659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83820</xdr:rowOff>
    </xdr:from>
    <xdr:to>
      <xdr:col>72</xdr:col>
      <xdr:colOff>203200</xdr:colOff>
      <xdr:row>38</xdr:row>
      <xdr:rowOff>99906</xdr:rowOff>
    </xdr:to>
    <xdr:cxnSp macro="">
      <xdr:nvCxnSpPr>
        <xdr:cNvPr id="387" name="直線コネクタ 386"/>
        <xdr:cNvCxnSpPr/>
      </xdr:nvCxnSpPr>
      <xdr:spPr>
        <a:xfrm flipV="1">
          <a:off x="14401800" y="659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124037</xdr:rowOff>
    </xdr:to>
    <xdr:cxnSp macro="">
      <xdr:nvCxnSpPr>
        <xdr:cNvPr id="390" name="直線コネクタ 389"/>
        <xdr:cNvCxnSpPr/>
      </xdr:nvCxnSpPr>
      <xdr:spPr>
        <a:xfrm flipV="1">
          <a:off x="13512800" y="66150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24977</xdr:rowOff>
    </xdr:from>
    <xdr:to>
      <xdr:col>81</xdr:col>
      <xdr:colOff>95250</xdr:colOff>
      <xdr:row>38</xdr:row>
      <xdr:rowOff>126577</xdr:rowOff>
    </xdr:to>
    <xdr:sp macro="" textlink="">
      <xdr:nvSpPr>
        <xdr:cNvPr id="400" name="楕円 399"/>
        <xdr:cNvSpPr/>
      </xdr:nvSpPr>
      <xdr:spPr>
        <a:xfrm>
          <a:off x="169672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41504</xdr:rowOff>
    </xdr:from>
    <xdr:ext cx="762000" cy="259045"/>
    <xdr:sp macro="" textlink="">
      <xdr:nvSpPr>
        <xdr:cNvPr id="401" name="公債費負担の状況該当値テキスト"/>
        <xdr:cNvSpPr txBox="1"/>
      </xdr:nvSpPr>
      <xdr:spPr>
        <a:xfrm>
          <a:off x="17106900" y="63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402" name="楕円 401"/>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403" name="テキスト ボックス 402"/>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33020</xdr:rowOff>
    </xdr:from>
    <xdr:to>
      <xdr:col>73</xdr:col>
      <xdr:colOff>44450</xdr:colOff>
      <xdr:row>38</xdr:row>
      <xdr:rowOff>134620</xdr:rowOff>
    </xdr:to>
    <xdr:sp macro="" textlink="">
      <xdr:nvSpPr>
        <xdr:cNvPr id="404" name="楕円 403"/>
        <xdr:cNvSpPr/>
      </xdr:nvSpPr>
      <xdr:spPr>
        <a:xfrm>
          <a:off x="15240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144797</xdr:rowOff>
    </xdr:from>
    <xdr:ext cx="762000" cy="259045"/>
    <xdr:sp macro="" textlink="">
      <xdr:nvSpPr>
        <xdr:cNvPr id="405" name="テキスト ボックス 404"/>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06" name="楕円 405"/>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07" name="テキスト ボックス 406"/>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8" name="楕円 407"/>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9" name="テキスト ボックス 408"/>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公営企業債の残高が減少したことにより公営企業債等繰入見込額が減少したことに加え、財政調整基金の繰入を行わなかったことなどにより充当可能基金が増加した結果、将来負担額将来負担比率は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ポイント下降した。今後も後世への負担を少しでも軽減するよう、新規事業の実施等について総点検を図り、財政の健全化に努めていく。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117,007
114,742
12.88
58,638,734
57,020,832
1,058,096
23,214,757
25,171,802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会計年度任用職員制度が開始されたことなどにより、前年度より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latin typeface="游ゴシック 本文"/>
              <a:ea typeface="ＭＳ Ｐゴシック" panose="020B0600070205080204" pitchFamily="50" charset="-128"/>
            </a:rPr>
            <a:t>22.8</a:t>
          </a:r>
          <a:r>
            <a:rPr kumimoji="1" lang="ja-JP" altLang="en-US" sz="1300">
              <a:latin typeface="游ゴシック 本文"/>
              <a:ea typeface="ＭＳ Ｐゴシック" panose="020B0600070205080204" pitchFamily="50" charset="-128"/>
            </a:rPr>
            <a:t>％となった。類似団体に比べ低い状況が続いているため、　引き続き</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職員定数の管理に努めるとともに、行財政改革への取組を通じて人件費の削減に努めていく。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36</xdr:row>
      <xdr:rowOff>73660</xdr:rowOff>
    </xdr:to>
    <xdr:cxnSp macro="">
      <xdr:nvCxnSpPr>
        <xdr:cNvPr id="66" name="直線コネクタ 65"/>
        <xdr:cNvCxnSpPr/>
      </xdr:nvCxnSpPr>
      <xdr:spPr>
        <a:xfrm>
          <a:off x="3987800" y="60858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85090</xdr:rowOff>
    </xdr:to>
    <xdr:cxnSp macro="">
      <xdr:nvCxnSpPr>
        <xdr:cNvPr id="69" name="直線コネクタ 68"/>
        <xdr:cNvCxnSpPr/>
      </xdr:nvCxnSpPr>
      <xdr:spPr>
        <a:xfrm>
          <a:off x="3098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85090</xdr:rowOff>
    </xdr:to>
    <xdr:cxnSp macro="">
      <xdr:nvCxnSpPr>
        <xdr:cNvPr id="72" name="直線コネクタ 71"/>
        <xdr:cNvCxnSpPr/>
      </xdr:nvCxnSpPr>
      <xdr:spPr>
        <a:xfrm flipV="1">
          <a:off x="2209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123190</xdr:rowOff>
    </xdr:to>
    <xdr:cxnSp macro="">
      <xdr:nvCxnSpPr>
        <xdr:cNvPr id="75" name="直線コネクタ 74"/>
        <xdr:cNvCxnSpPr/>
      </xdr:nvCxnSpPr>
      <xdr:spPr>
        <a:xfrm flipV="1">
          <a:off x="1320800" y="6085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物件費は、ごみ・資源物収集運搬委託、児童館管理運営委託を順次実施してきたことなどにより上昇傾向にあったが、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会計年度任用職員制度が開始されたことなどにより、</a:t>
          </a:r>
          <a:r>
            <a:rPr kumimoji="1" lang="ja-JP" altLang="en-US" sz="1200">
              <a:latin typeface="ＭＳ Ｐゴシック" panose="020B0600070205080204" pitchFamily="50" charset="-128"/>
              <a:ea typeface="ＭＳ Ｐゴシック" panose="020B0600070205080204" pitchFamily="50" charset="-128"/>
            </a:rPr>
            <a:t>　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ポイント下降し、</a:t>
          </a:r>
          <a:r>
            <a:rPr kumimoji="1" lang="en-US" altLang="ja-JP" sz="1200">
              <a:latin typeface="ＭＳ Ｐゴシック" panose="020B0600070205080204" pitchFamily="50" charset="-128"/>
              <a:ea typeface="ＭＳ Ｐゴシック" panose="020B0600070205080204" pitchFamily="50" charset="-128"/>
            </a:rPr>
            <a:t>16.9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東久留米市財政健全化計画に基づき、民間活力の導入を推進しているため、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200">
              <a:latin typeface="ＭＳ Ｐゴシック" panose="020B0600070205080204" pitchFamily="50" charset="-128"/>
              <a:ea typeface="ＭＳ Ｐゴシック" panose="020B0600070205080204" pitchFamily="50" charset="-128"/>
            </a:rPr>
            <a:t>人件費から物件費へシフトし、上昇することが予想されるが、光熱水費の節減や委託業務の仕様の見直し、長期継続契約の検討、必要最低限の消耗品購入にとどめる（不用額捻出努力）など、歳出抑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17</xdr:row>
      <xdr:rowOff>146050</xdr:rowOff>
    </xdr:to>
    <xdr:cxnSp macro="">
      <xdr:nvCxnSpPr>
        <xdr:cNvPr id="129" name="直線コネクタ 128"/>
        <xdr:cNvCxnSpPr/>
      </xdr:nvCxnSpPr>
      <xdr:spPr>
        <a:xfrm flipV="1">
          <a:off x="15671800" y="3028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124279</xdr:rowOff>
    </xdr:from>
    <xdr:to>
      <xdr:col>78</xdr:col>
      <xdr:colOff>69850</xdr:colOff>
      <xdr:row>17</xdr:row>
      <xdr:rowOff>146050</xdr:rowOff>
    </xdr:to>
    <xdr:cxnSp macro="">
      <xdr:nvCxnSpPr>
        <xdr:cNvPr id="132" name="直線コネクタ 131"/>
        <xdr:cNvCxnSpPr/>
      </xdr:nvCxnSpPr>
      <xdr:spPr>
        <a:xfrm>
          <a:off x="14782800" y="3038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124279</xdr:rowOff>
    </xdr:to>
    <xdr:cxnSp macro="">
      <xdr:nvCxnSpPr>
        <xdr:cNvPr id="135" name="直線コネクタ 134"/>
        <xdr:cNvCxnSpPr/>
      </xdr:nvCxnSpPr>
      <xdr:spPr>
        <a:xfrm>
          <a:off x="13893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80736</xdr:rowOff>
    </xdr:to>
    <xdr:cxnSp macro="">
      <xdr:nvCxnSpPr>
        <xdr:cNvPr id="138" name="直線コネクタ 137"/>
        <xdr:cNvCxnSpPr/>
      </xdr:nvCxnSpPr>
      <xdr:spPr>
        <a:xfrm flipV="1">
          <a:off x="13004800" y="2984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48" name="楕円 147"/>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34670</xdr:rowOff>
    </xdr:from>
    <xdr:ext cx="762000" cy="259045"/>
    <xdr:sp macro="" textlink="">
      <xdr:nvSpPr>
        <xdr:cNvPr id="149" name="物件費該当値テキスト"/>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35577</xdr:rowOff>
    </xdr:from>
    <xdr:ext cx="736600" cy="259045"/>
    <xdr:sp macro="" textlink="">
      <xdr:nvSpPr>
        <xdr:cNvPr id="151" name="テキスト ボックス 150"/>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73479</xdr:rowOff>
    </xdr:from>
    <xdr:to>
      <xdr:col>74</xdr:col>
      <xdr:colOff>31750</xdr:colOff>
      <xdr:row>18</xdr:row>
      <xdr:rowOff>3629</xdr:rowOff>
    </xdr:to>
    <xdr:sp macro="" textlink="">
      <xdr:nvSpPr>
        <xdr:cNvPr id="152" name="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13806</xdr:rowOff>
    </xdr:from>
    <xdr:ext cx="762000" cy="259045"/>
    <xdr:sp macro="" textlink="">
      <xdr:nvSpPr>
        <xdr:cNvPr id="153" name="テキスト ボックス 152"/>
        <xdr:cNvSpPr txBox="1"/>
      </xdr:nvSpPr>
      <xdr:spPr>
        <a:xfrm>
          <a:off x="14401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4" name="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5" name="テキスト ボックス 154"/>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57" name="テキスト ボックス 156"/>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扶助費は、対象児童数の減少により児童扶養手当等が減少したほか、新型コロナウイルス感染症の影響により乳幼児医療費助成等が減少したものの、幼児教育・保育無償化に伴う幼稚園、保育所等への給付費や障害福祉サービス費などにより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19.2</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050">
              <a:solidFill>
                <a:schemeClr val="dk1"/>
              </a:solidFill>
              <a:effectLst/>
              <a:latin typeface="+mn-lt"/>
              <a:ea typeface="+mn-ea"/>
              <a:cs typeface="+mn-cs"/>
            </a:rPr>
            <a:t>。</a:t>
          </a:r>
          <a:r>
            <a:rPr kumimoji="1" lang="ja-JP" altLang="en-US" sz="1050">
              <a:latin typeface="ＭＳ Ｐゴシック" panose="020B0600070205080204" pitchFamily="50" charset="-128"/>
              <a:ea typeface="ＭＳ Ｐゴシック" panose="020B0600070205080204" pitchFamily="50" charset="-128"/>
            </a:rPr>
            <a:t>類似団体平均を上回り、かつ上昇傾向にある要因としては、障害福祉サービス費が急激に膨らんでいることなどが挙げられる。今後も高齢化などにより、扶助費の増加傾向は続くと考えられるが、資格審査等の適正化や市の裁量度の高い任意的事業については見直しを進めていくことで、財政を圧迫する上昇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9978</xdr:rowOff>
    </xdr:from>
    <xdr:to>
      <xdr:col>24</xdr:col>
      <xdr:colOff>25400</xdr:colOff>
      <xdr:row>59</xdr:row>
      <xdr:rowOff>20865</xdr:rowOff>
    </xdr:to>
    <xdr:cxnSp macro="">
      <xdr:nvCxnSpPr>
        <xdr:cNvPr id="192" name="直線コネクタ 191"/>
        <xdr:cNvCxnSpPr/>
      </xdr:nvCxnSpPr>
      <xdr:spPr>
        <a:xfrm>
          <a:off x="3987800" y="101255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148772</xdr:rowOff>
    </xdr:from>
    <xdr:to>
      <xdr:col>19</xdr:col>
      <xdr:colOff>187325</xdr:colOff>
      <xdr:row>59</xdr:row>
      <xdr:rowOff>9978</xdr:rowOff>
    </xdr:to>
    <xdr:cxnSp macro="">
      <xdr:nvCxnSpPr>
        <xdr:cNvPr id="195" name="直線コネクタ 194"/>
        <xdr:cNvCxnSpPr/>
      </xdr:nvCxnSpPr>
      <xdr:spPr>
        <a:xfrm>
          <a:off x="3098800" y="10092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148772</xdr:rowOff>
    </xdr:to>
    <xdr:cxnSp macro="">
      <xdr:nvCxnSpPr>
        <xdr:cNvPr id="198" name="直線コネクタ 197"/>
        <xdr:cNvCxnSpPr/>
      </xdr:nvCxnSpPr>
      <xdr:spPr>
        <a:xfrm>
          <a:off x="2209800" y="9918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146050</xdr:rowOff>
    </xdr:to>
    <xdr:cxnSp macro="">
      <xdr:nvCxnSpPr>
        <xdr:cNvPr id="201" name="直線コネクタ 200"/>
        <xdr:cNvCxnSpPr/>
      </xdr:nvCxnSpPr>
      <xdr:spPr>
        <a:xfrm>
          <a:off x="1320800" y="9831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141515</xdr:rowOff>
    </xdr:from>
    <xdr:to>
      <xdr:col>24</xdr:col>
      <xdr:colOff>76200</xdr:colOff>
      <xdr:row>59</xdr:row>
      <xdr:rowOff>71665</xdr:rowOff>
    </xdr:to>
    <xdr:sp macro="" textlink="">
      <xdr:nvSpPr>
        <xdr:cNvPr id="211" name="楕円 210"/>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113592</xdr:rowOff>
    </xdr:from>
    <xdr:ext cx="762000" cy="259045"/>
    <xdr:sp macro="" textlink="">
      <xdr:nvSpPr>
        <xdr:cNvPr id="212"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130628</xdr:rowOff>
    </xdr:from>
    <xdr:to>
      <xdr:col>20</xdr:col>
      <xdr:colOff>38100</xdr:colOff>
      <xdr:row>59</xdr:row>
      <xdr:rowOff>60778</xdr:rowOff>
    </xdr:to>
    <xdr:sp macro="" textlink="">
      <xdr:nvSpPr>
        <xdr:cNvPr id="213" name="楕円 212"/>
        <xdr:cNvSpPr/>
      </xdr:nvSpPr>
      <xdr:spPr>
        <a:xfrm>
          <a:off x="3937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45555</xdr:rowOff>
    </xdr:from>
    <xdr:ext cx="736600" cy="259045"/>
    <xdr:sp macro="" textlink="">
      <xdr:nvSpPr>
        <xdr:cNvPr id="214" name="テキスト ボックス 213"/>
        <xdr:cNvSpPr txBox="1"/>
      </xdr:nvSpPr>
      <xdr:spPr>
        <a:xfrm>
          <a:off x="3606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97972</xdr:rowOff>
    </xdr:from>
    <xdr:to>
      <xdr:col>15</xdr:col>
      <xdr:colOff>149225</xdr:colOff>
      <xdr:row>59</xdr:row>
      <xdr:rowOff>28122</xdr:rowOff>
    </xdr:to>
    <xdr:sp macro="" textlink="">
      <xdr:nvSpPr>
        <xdr:cNvPr id="215" name="楕円 214"/>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12899</xdr:rowOff>
    </xdr:from>
    <xdr:ext cx="762000" cy="259045"/>
    <xdr:sp macro="" textlink="">
      <xdr:nvSpPr>
        <xdr:cNvPr id="216" name="テキスト ボックス 215"/>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95250</xdr:rowOff>
    </xdr:from>
    <xdr:to>
      <xdr:col>11</xdr:col>
      <xdr:colOff>60325</xdr:colOff>
      <xdr:row>58</xdr:row>
      <xdr:rowOff>25400</xdr:rowOff>
    </xdr:to>
    <xdr:sp macro="" textlink="">
      <xdr:nvSpPr>
        <xdr:cNvPr id="217" name="楕円 216"/>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218" name="テキスト ボックス 217"/>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9" name="楕円 218"/>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20" name="テキスト ボックス 219"/>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13.9</a:t>
          </a:r>
          <a:r>
            <a:rPr kumimoji="1" lang="ja-JP" altLang="en-US" sz="1200">
              <a:latin typeface="ＭＳ Ｐゴシック" panose="020B0600070205080204" pitchFamily="50" charset="-128"/>
              <a:ea typeface="ＭＳ Ｐゴシック" panose="020B0600070205080204" pitchFamily="50" charset="-128"/>
            </a:rPr>
            <a:t>％で、前年度より</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ポイント下降した。</a:t>
          </a:r>
        </a:p>
        <a:p>
          <a:r>
            <a:rPr kumimoji="1" lang="ja-JP" altLang="en-US" sz="1200">
              <a:latin typeface="ＭＳ Ｐゴシック" panose="020B0600070205080204" pitchFamily="50" charset="-128"/>
              <a:ea typeface="ＭＳ Ｐゴシック" panose="020B0600070205080204" pitchFamily="50" charset="-128"/>
            </a:rPr>
            <a:t>　繰出金が下水道事業特別会計の公営企業会計適用に伴い、補助費等に性質移動したことなどが主な要因である。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今後も、独立採算が原則である各事業会計において事業の見直しや受益者負担の適正化などに取り組み、繰出金の減少に努めていく。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113393</xdr:rowOff>
    </xdr:from>
    <xdr:to>
      <xdr:col>82</xdr:col>
      <xdr:colOff>107950</xdr:colOff>
      <xdr:row>58</xdr:row>
      <xdr:rowOff>83457</xdr:rowOff>
    </xdr:to>
    <xdr:cxnSp macro="">
      <xdr:nvCxnSpPr>
        <xdr:cNvPr id="255" name="直線コネクタ 254"/>
        <xdr:cNvCxnSpPr/>
      </xdr:nvCxnSpPr>
      <xdr:spPr>
        <a:xfrm flipV="1">
          <a:off x="15671800" y="98860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83457</xdr:rowOff>
    </xdr:from>
    <xdr:to>
      <xdr:col>78</xdr:col>
      <xdr:colOff>69850</xdr:colOff>
      <xdr:row>58</xdr:row>
      <xdr:rowOff>83457</xdr:rowOff>
    </xdr:to>
    <xdr:cxnSp macro="">
      <xdr:nvCxnSpPr>
        <xdr:cNvPr id="258" name="直線コネクタ 257"/>
        <xdr:cNvCxnSpPr/>
      </xdr:nvCxnSpPr>
      <xdr:spPr>
        <a:xfrm>
          <a:off x="14782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83457</xdr:rowOff>
    </xdr:from>
    <xdr:to>
      <xdr:col>73</xdr:col>
      <xdr:colOff>180975</xdr:colOff>
      <xdr:row>58</xdr:row>
      <xdr:rowOff>83457</xdr:rowOff>
    </xdr:to>
    <xdr:cxnSp macro="">
      <xdr:nvCxnSpPr>
        <xdr:cNvPr id="261" name="直線コネクタ 260"/>
        <xdr:cNvCxnSpPr/>
      </xdr:nvCxnSpPr>
      <xdr:spPr>
        <a:xfrm>
          <a:off x="13893800" y="10027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83457</xdr:rowOff>
    </xdr:from>
    <xdr:to>
      <xdr:col>69</xdr:col>
      <xdr:colOff>92075</xdr:colOff>
      <xdr:row>58</xdr:row>
      <xdr:rowOff>137885</xdr:rowOff>
    </xdr:to>
    <xdr:cxnSp macro="">
      <xdr:nvCxnSpPr>
        <xdr:cNvPr id="264" name="直線コネクタ 263"/>
        <xdr:cNvCxnSpPr/>
      </xdr:nvCxnSpPr>
      <xdr:spPr>
        <a:xfrm flipV="1">
          <a:off x="13004800" y="10027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62593</xdr:rowOff>
    </xdr:from>
    <xdr:to>
      <xdr:col>82</xdr:col>
      <xdr:colOff>158750</xdr:colOff>
      <xdr:row>57</xdr:row>
      <xdr:rowOff>164193</xdr:rowOff>
    </xdr:to>
    <xdr:sp macro="" textlink="">
      <xdr:nvSpPr>
        <xdr:cNvPr id="274" name="楕円 273"/>
        <xdr:cNvSpPr/>
      </xdr:nvSpPr>
      <xdr:spPr>
        <a:xfrm>
          <a:off x="16459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34670</xdr:rowOff>
    </xdr:from>
    <xdr:ext cx="762000" cy="259045"/>
    <xdr:sp macro="" textlink="">
      <xdr:nvSpPr>
        <xdr:cNvPr id="275" name="その他該当値テキスト"/>
        <xdr:cNvSpPr txBox="1"/>
      </xdr:nvSpPr>
      <xdr:spPr>
        <a:xfrm>
          <a:off x="16598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32657</xdr:rowOff>
    </xdr:from>
    <xdr:to>
      <xdr:col>78</xdr:col>
      <xdr:colOff>120650</xdr:colOff>
      <xdr:row>58</xdr:row>
      <xdr:rowOff>134257</xdr:rowOff>
    </xdr:to>
    <xdr:sp macro="" textlink="">
      <xdr:nvSpPr>
        <xdr:cNvPr id="276" name="楕円 275"/>
        <xdr:cNvSpPr/>
      </xdr:nvSpPr>
      <xdr:spPr>
        <a:xfrm>
          <a:off x="15621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119034</xdr:rowOff>
    </xdr:from>
    <xdr:ext cx="736600" cy="259045"/>
    <xdr:sp macro="" textlink="">
      <xdr:nvSpPr>
        <xdr:cNvPr id="277" name="テキスト ボックス 276"/>
        <xdr:cNvSpPr txBox="1"/>
      </xdr:nvSpPr>
      <xdr:spPr>
        <a:xfrm>
          <a:off x="15290800" y="1006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32657</xdr:rowOff>
    </xdr:from>
    <xdr:to>
      <xdr:col>74</xdr:col>
      <xdr:colOff>31750</xdr:colOff>
      <xdr:row>58</xdr:row>
      <xdr:rowOff>134257</xdr:rowOff>
    </xdr:to>
    <xdr:sp macro="" textlink="">
      <xdr:nvSpPr>
        <xdr:cNvPr id="278" name="楕円 277"/>
        <xdr:cNvSpPr/>
      </xdr:nvSpPr>
      <xdr:spPr>
        <a:xfrm>
          <a:off x="14732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119034</xdr:rowOff>
    </xdr:from>
    <xdr:ext cx="762000" cy="259045"/>
    <xdr:sp macro="" textlink="">
      <xdr:nvSpPr>
        <xdr:cNvPr id="279" name="テキスト ボックス 278"/>
        <xdr:cNvSpPr txBox="1"/>
      </xdr:nvSpPr>
      <xdr:spPr>
        <a:xfrm>
          <a:off x="14401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32657</xdr:rowOff>
    </xdr:from>
    <xdr:to>
      <xdr:col>69</xdr:col>
      <xdr:colOff>142875</xdr:colOff>
      <xdr:row>58</xdr:row>
      <xdr:rowOff>134257</xdr:rowOff>
    </xdr:to>
    <xdr:sp macro="" textlink="">
      <xdr:nvSpPr>
        <xdr:cNvPr id="280" name="楕円 279"/>
        <xdr:cNvSpPr/>
      </xdr:nvSpPr>
      <xdr:spPr>
        <a:xfrm>
          <a:off x="13843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119034</xdr:rowOff>
    </xdr:from>
    <xdr:ext cx="762000" cy="259045"/>
    <xdr:sp macro="" textlink="">
      <xdr:nvSpPr>
        <xdr:cNvPr id="281" name="テキスト ボックス 280"/>
        <xdr:cNvSpPr txBox="1"/>
      </xdr:nvSpPr>
      <xdr:spPr>
        <a:xfrm>
          <a:off x="13512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87085</xdr:rowOff>
    </xdr:from>
    <xdr:to>
      <xdr:col>65</xdr:col>
      <xdr:colOff>53975</xdr:colOff>
      <xdr:row>59</xdr:row>
      <xdr:rowOff>17235</xdr:rowOff>
    </xdr:to>
    <xdr:sp macro="" textlink="">
      <xdr:nvSpPr>
        <xdr:cNvPr id="282" name="楕円 281"/>
        <xdr:cNvSpPr/>
      </xdr:nvSpPr>
      <xdr:spPr>
        <a:xfrm>
          <a:off x="12954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2012</xdr:rowOff>
    </xdr:from>
    <xdr:ext cx="762000" cy="259045"/>
    <xdr:sp macro="" textlink="">
      <xdr:nvSpPr>
        <xdr:cNvPr id="283" name="テキスト ボックス 282"/>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補助費等は</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ポイント下降した。退職手当相当額負担金、私立幼稚園等就園奨励費補助金、東京たま広域資源循環組合負担金が減少したことなどが主な要因である。</a:t>
          </a:r>
        </a:p>
        <a:p>
          <a:r>
            <a:rPr kumimoji="1" lang="ja-JP" altLang="en-US" sz="1300">
              <a:latin typeface="ＭＳ Ｐゴシック" panose="020B0600070205080204" pitchFamily="50" charset="-128"/>
              <a:ea typeface="ＭＳ Ｐゴシック" panose="020B0600070205080204" pitchFamily="50" charset="-128"/>
            </a:rPr>
            <a:t>　今後は、市の補助制度について目的、公益性、事業効果、成果実績等から必要性の再検討を行い、適正化に努めていく。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131572</xdr:rowOff>
    </xdr:from>
    <xdr:to>
      <xdr:col>82</xdr:col>
      <xdr:colOff>107950</xdr:colOff>
      <xdr:row>36</xdr:row>
      <xdr:rowOff>168148</xdr:rowOff>
    </xdr:to>
    <xdr:cxnSp macro="">
      <xdr:nvCxnSpPr>
        <xdr:cNvPr id="314" name="直線コネクタ 313"/>
        <xdr:cNvCxnSpPr/>
      </xdr:nvCxnSpPr>
      <xdr:spPr>
        <a:xfrm flipV="1">
          <a:off x="15671800" y="63037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37</xdr:row>
      <xdr:rowOff>42418</xdr:rowOff>
    </xdr:to>
    <xdr:cxnSp macro="">
      <xdr:nvCxnSpPr>
        <xdr:cNvPr id="317" name="直線コネクタ 316"/>
        <xdr:cNvCxnSpPr/>
      </xdr:nvCxnSpPr>
      <xdr:spPr>
        <a:xfrm flipV="1">
          <a:off x="14782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78994</xdr:rowOff>
    </xdr:to>
    <xdr:cxnSp macro="">
      <xdr:nvCxnSpPr>
        <xdr:cNvPr id="320" name="直線コネクタ 319"/>
        <xdr:cNvCxnSpPr/>
      </xdr:nvCxnSpPr>
      <xdr:spPr>
        <a:xfrm flipV="1">
          <a:off x="13893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97282</xdr:rowOff>
    </xdr:to>
    <xdr:cxnSp macro="">
      <xdr:nvCxnSpPr>
        <xdr:cNvPr id="323" name="直線コネクタ 322"/>
        <xdr:cNvCxnSpPr/>
      </xdr:nvCxnSpPr>
      <xdr:spPr>
        <a:xfrm flipV="1">
          <a:off x="13004800" y="6422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33" name="楕円 332"/>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34"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35" name="楕円 334"/>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36" name="テキスト ボックス 335"/>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7" name="楕円 336"/>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8" name="テキスト ボックス 337"/>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9" name="楕円 338"/>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40" name="テキスト ボックス 339"/>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41" name="楕円 340"/>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42" name="テキスト ボックス 341"/>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公債費は、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元金償還額以上に借入れを行わない地方債管理を行ってきたことなどにより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ポイント下降し、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％となった。類似団体平均を下回る状況ではあるが、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今後とも、緊急度・住民ニーズを的確に把握した事業の選択により、地方債に大きく頼ることのない財政運営に努めていく。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72572</xdr:rowOff>
    </xdr:from>
    <xdr:to>
      <xdr:col>24</xdr:col>
      <xdr:colOff>25400</xdr:colOff>
      <xdr:row>75</xdr:row>
      <xdr:rowOff>9978</xdr:rowOff>
    </xdr:to>
    <xdr:cxnSp macro="">
      <xdr:nvCxnSpPr>
        <xdr:cNvPr id="377" name="直線コネクタ 376"/>
        <xdr:cNvCxnSpPr/>
      </xdr:nvCxnSpPr>
      <xdr:spPr>
        <a:xfrm flipV="1">
          <a:off x="3987800" y="127598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9978</xdr:rowOff>
    </xdr:from>
    <xdr:to>
      <xdr:col>19</xdr:col>
      <xdr:colOff>187325</xdr:colOff>
      <xdr:row>75</xdr:row>
      <xdr:rowOff>118835</xdr:rowOff>
    </xdr:to>
    <xdr:cxnSp macro="">
      <xdr:nvCxnSpPr>
        <xdr:cNvPr id="380" name="直線コネクタ 379"/>
        <xdr:cNvCxnSpPr/>
      </xdr:nvCxnSpPr>
      <xdr:spPr>
        <a:xfrm flipV="1">
          <a:off x="3098800" y="128687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118835</xdr:rowOff>
    </xdr:from>
    <xdr:to>
      <xdr:col>15</xdr:col>
      <xdr:colOff>98425</xdr:colOff>
      <xdr:row>75</xdr:row>
      <xdr:rowOff>140607</xdr:rowOff>
    </xdr:to>
    <xdr:cxnSp macro="">
      <xdr:nvCxnSpPr>
        <xdr:cNvPr id="383" name="直線コネクタ 382"/>
        <xdr:cNvCxnSpPr/>
      </xdr:nvCxnSpPr>
      <xdr:spPr>
        <a:xfrm flipV="1">
          <a:off x="2209800" y="12977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140607</xdr:rowOff>
    </xdr:from>
    <xdr:to>
      <xdr:col>11</xdr:col>
      <xdr:colOff>9525</xdr:colOff>
      <xdr:row>75</xdr:row>
      <xdr:rowOff>151493</xdr:rowOff>
    </xdr:to>
    <xdr:cxnSp macro="">
      <xdr:nvCxnSpPr>
        <xdr:cNvPr id="386" name="直線コネクタ 385"/>
        <xdr:cNvCxnSpPr/>
      </xdr:nvCxnSpPr>
      <xdr:spPr>
        <a:xfrm flipV="1">
          <a:off x="1320800" y="12999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21772</xdr:rowOff>
    </xdr:from>
    <xdr:to>
      <xdr:col>24</xdr:col>
      <xdr:colOff>76200</xdr:colOff>
      <xdr:row>74</xdr:row>
      <xdr:rowOff>123372</xdr:rowOff>
    </xdr:to>
    <xdr:sp macro="" textlink="">
      <xdr:nvSpPr>
        <xdr:cNvPr id="396" name="楕円 395"/>
        <xdr:cNvSpPr/>
      </xdr:nvSpPr>
      <xdr:spPr>
        <a:xfrm>
          <a:off x="47752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38299</xdr:rowOff>
    </xdr:from>
    <xdr:ext cx="762000" cy="259045"/>
    <xdr:sp macro="" textlink="">
      <xdr:nvSpPr>
        <xdr:cNvPr id="397" name="公債費該当値テキスト"/>
        <xdr:cNvSpPr txBox="1"/>
      </xdr:nvSpPr>
      <xdr:spPr>
        <a:xfrm>
          <a:off x="49149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130628</xdr:rowOff>
    </xdr:from>
    <xdr:to>
      <xdr:col>20</xdr:col>
      <xdr:colOff>38100</xdr:colOff>
      <xdr:row>75</xdr:row>
      <xdr:rowOff>60778</xdr:rowOff>
    </xdr:to>
    <xdr:sp macro="" textlink="">
      <xdr:nvSpPr>
        <xdr:cNvPr id="398" name="楕円 397"/>
        <xdr:cNvSpPr/>
      </xdr:nvSpPr>
      <xdr:spPr>
        <a:xfrm>
          <a:off x="3937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70955</xdr:rowOff>
    </xdr:from>
    <xdr:ext cx="736600" cy="259045"/>
    <xdr:sp macro="" textlink="">
      <xdr:nvSpPr>
        <xdr:cNvPr id="399" name="テキスト ボックス 398"/>
        <xdr:cNvSpPr txBox="1"/>
      </xdr:nvSpPr>
      <xdr:spPr>
        <a:xfrm>
          <a:off x="3606800" y="1258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68035</xdr:rowOff>
    </xdr:from>
    <xdr:to>
      <xdr:col>15</xdr:col>
      <xdr:colOff>149225</xdr:colOff>
      <xdr:row>75</xdr:row>
      <xdr:rowOff>169636</xdr:rowOff>
    </xdr:to>
    <xdr:sp macro="" textlink="">
      <xdr:nvSpPr>
        <xdr:cNvPr id="400" name="楕円 399"/>
        <xdr:cNvSpPr/>
      </xdr:nvSpPr>
      <xdr:spPr>
        <a:xfrm>
          <a:off x="3048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8362</xdr:rowOff>
    </xdr:from>
    <xdr:ext cx="762000" cy="259045"/>
    <xdr:sp macro="" textlink="">
      <xdr:nvSpPr>
        <xdr:cNvPr id="401" name="テキスト ボックス 400"/>
        <xdr:cNvSpPr txBox="1"/>
      </xdr:nvSpPr>
      <xdr:spPr>
        <a:xfrm>
          <a:off x="2717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89807</xdr:rowOff>
    </xdr:from>
    <xdr:to>
      <xdr:col>11</xdr:col>
      <xdr:colOff>60325</xdr:colOff>
      <xdr:row>76</xdr:row>
      <xdr:rowOff>19957</xdr:rowOff>
    </xdr:to>
    <xdr:sp macro="" textlink="">
      <xdr:nvSpPr>
        <xdr:cNvPr id="402" name="楕円 401"/>
        <xdr:cNvSpPr/>
      </xdr:nvSpPr>
      <xdr:spPr>
        <a:xfrm>
          <a:off x="2159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30134</xdr:rowOff>
    </xdr:from>
    <xdr:ext cx="762000" cy="259045"/>
    <xdr:sp macro="" textlink="">
      <xdr:nvSpPr>
        <xdr:cNvPr id="403" name="テキスト ボックス 402"/>
        <xdr:cNvSpPr txBox="1"/>
      </xdr:nvSpPr>
      <xdr:spPr>
        <a:xfrm>
          <a:off x="1828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100693</xdr:rowOff>
    </xdr:from>
    <xdr:to>
      <xdr:col>6</xdr:col>
      <xdr:colOff>171450</xdr:colOff>
      <xdr:row>76</xdr:row>
      <xdr:rowOff>30843</xdr:rowOff>
    </xdr:to>
    <xdr:sp macro="" textlink="">
      <xdr:nvSpPr>
        <xdr:cNvPr id="404" name="楕円 403"/>
        <xdr:cNvSpPr/>
      </xdr:nvSpPr>
      <xdr:spPr>
        <a:xfrm>
          <a:off x="1270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41020</xdr:rowOff>
    </xdr:from>
    <xdr:ext cx="762000" cy="259045"/>
    <xdr:sp macro="" textlink="">
      <xdr:nvSpPr>
        <xdr:cNvPr id="405" name="テキスト ボックス 404"/>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年度はは</a:t>
          </a:r>
          <a:r>
            <a:rPr kumimoji="1" lang="en-US" altLang="ja-JP" sz="1300">
              <a:latin typeface="ＭＳ Ｐゴシック" panose="020B0600070205080204" pitchFamily="50" charset="-128"/>
              <a:ea typeface="ＭＳ Ｐゴシック" panose="020B0600070205080204" pitchFamily="50" charset="-128"/>
            </a:rPr>
            <a:t>84.1</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繰出金は減少したものの、人件費、補助費等、扶助費、物件費、維持補修費等が増加していることが主な要因である。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今後も、不断の行財政改革の取組を通じ、歳入において経常一般財源を増加させ、歳出において人件費のほか事務事業の見直しを行い、事業執行に係る経常経費の削減に努めていく。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24130</xdr:rowOff>
    </xdr:from>
    <xdr:to>
      <xdr:col>82</xdr:col>
      <xdr:colOff>107950</xdr:colOff>
      <xdr:row>79</xdr:row>
      <xdr:rowOff>39370</xdr:rowOff>
    </xdr:to>
    <xdr:cxnSp macro="">
      <xdr:nvCxnSpPr>
        <xdr:cNvPr id="438" name="直線コネクタ 437"/>
        <xdr:cNvCxnSpPr/>
      </xdr:nvCxnSpPr>
      <xdr:spPr>
        <a:xfrm>
          <a:off x="15671800" y="13568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79</xdr:row>
      <xdr:rowOff>24130</xdr:rowOff>
    </xdr:to>
    <xdr:cxnSp macro="">
      <xdr:nvCxnSpPr>
        <xdr:cNvPr id="441" name="直線コネクタ 440"/>
        <xdr:cNvCxnSpPr/>
      </xdr:nvCxnSpPr>
      <xdr:spPr>
        <a:xfrm>
          <a:off x="14782800" y="13553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66039</xdr:rowOff>
    </xdr:from>
    <xdr:to>
      <xdr:col>73</xdr:col>
      <xdr:colOff>180975</xdr:colOff>
      <xdr:row>79</xdr:row>
      <xdr:rowOff>8889</xdr:rowOff>
    </xdr:to>
    <xdr:cxnSp macro="">
      <xdr:nvCxnSpPr>
        <xdr:cNvPr id="444" name="直線コネクタ 443"/>
        <xdr:cNvCxnSpPr/>
      </xdr:nvCxnSpPr>
      <xdr:spPr>
        <a:xfrm>
          <a:off x="13893800" y="134391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66039</xdr:rowOff>
    </xdr:from>
    <xdr:to>
      <xdr:col>69</xdr:col>
      <xdr:colOff>92075</xdr:colOff>
      <xdr:row>78</xdr:row>
      <xdr:rowOff>104139</xdr:rowOff>
    </xdr:to>
    <xdr:cxnSp macro="">
      <xdr:nvCxnSpPr>
        <xdr:cNvPr id="447" name="直線コネクタ 446"/>
        <xdr:cNvCxnSpPr/>
      </xdr:nvCxnSpPr>
      <xdr:spPr>
        <a:xfrm flipV="1">
          <a:off x="13004800" y="13439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160020</xdr:rowOff>
    </xdr:from>
    <xdr:to>
      <xdr:col>82</xdr:col>
      <xdr:colOff>158750</xdr:colOff>
      <xdr:row>79</xdr:row>
      <xdr:rowOff>90170</xdr:rowOff>
    </xdr:to>
    <xdr:sp macro="" textlink="">
      <xdr:nvSpPr>
        <xdr:cNvPr id="457" name="楕円 456"/>
        <xdr:cNvSpPr/>
      </xdr:nvSpPr>
      <xdr:spPr>
        <a:xfrm>
          <a:off x="16459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132097</xdr:rowOff>
    </xdr:from>
    <xdr:ext cx="762000" cy="259045"/>
    <xdr:sp macro="" textlink="">
      <xdr:nvSpPr>
        <xdr:cNvPr id="458" name="公債費以外該当値テキスト"/>
        <xdr:cNvSpPr txBox="1"/>
      </xdr:nvSpPr>
      <xdr:spPr>
        <a:xfrm>
          <a:off x="16598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9" name="楕円 458"/>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60" name="テキスト ボックス 459"/>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61" name="楕円 460"/>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62" name="テキスト ボックス 461"/>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15239</xdr:rowOff>
    </xdr:from>
    <xdr:to>
      <xdr:col>69</xdr:col>
      <xdr:colOff>142875</xdr:colOff>
      <xdr:row>78</xdr:row>
      <xdr:rowOff>116839</xdr:rowOff>
    </xdr:to>
    <xdr:sp macro="" textlink="">
      <xdr:nvSpPr>
        <xdr:cNvPr id="463" name="楕円 462"/>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101616</xdr:rowOff>
    </xdr:from>
    <xdr:ext cx="762000" cy="259045"/>
    <xdr:sp macro="" textlink="">
      <xdr:nvSpPr>
        <xdr:cNvPr id="464" name="テキスト ボックス 463"/>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65" name="楕円 464"/>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6" name="テキスト ボックス 465"/>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110127</xdr:rowOff>
    </xdr:from>
    <xdr:to>
      <xdr:col>29</xdr:col>
      <xdr:colOff>127000</xdr:colOff>
      <xdr:row>17</xdr:row>
      <xdr:rowOff>135404</xdr:rowOff>
    </xdr:to>
    <xdr:cxnSp macro="">
      <xdr:nvCxnSpPr>
        <xdr:cNvPr id="52" name="直線コネクタ 51"/>
        <xdr:cNvCxnSpPr/>
      </xdr:nvCxnSpPr>
      <xdr:spPr bwMode="auto">
        <a:xfrm flipV="1">
          <a:off x="5003800" y="3072402"/>
          <a:ext cx="647700" cy="2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135404</xdr:rowOff>
    </xdr:from>
    <xdr:to>
      <xdr:col>26</xdr:col>
      <xdr:colOff>50800</xdr:colOff>
      <xdr:row>17</xdr:row>
      <xdr:rowOff>145234</xdr:rowOff>
    </xdr:to>
    <xdr:cxnSp macro="">
      <xdr:nvCxnSpPr>
        <xdr:cNvPr id="55" name="直線コネクタ 54"/>
        <xdr:cNvCxnSpPr/>
      </xdr:nvCxnSpPr>
      <xdr:spPr bwMode="auto">
        <a:xfrm flipV="1">
          <a:off x="4305300" y="3097679"/>
          <a:ext cx="6985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145234</xdr:rowOff>
    </xdr:from>
    <xdr:to>
      <xdr:col>22</xdr:col>
      <xdr:colOff>114300</xdr:colOff>
      <xdr:row>17</xdr:row>
      <xdr:rowOff>160256</xdr:rowOff>
    </xdr:to>
    <xdr:cxnSp macro="">
      <xdr:nvCxnSpPr>
        <xdr:cNvPr id="58" name="直線コネクタ 57"/>
        <xdr:cNvCxnSpPr/>
      </xdr:nvCxnSpPr>
      <xdr:spPr bwMode="auto">
        <a:xfrm flipV="1">
          <a:off x="3606800" y="3107509"/>
          <a:ext cx="698500" cy="15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160256</xdr:rowOff>
    </xdr:from>
    <xdr:to>
      <xdr:col>18</xdr:col>
      <xdr:colOff>177800</xdr:colOff>
      <xdr:row>18</xdr:row>
      <xdr:rowOff>8596</xdr:rowOff>
    </xdr:to>
    <xdr:cxnSp macro="">
      <xdr:nvCxnSpPr>
        <xdr:cNvPr id="61" name="直線コネクタ 60"/>
        <xdr:cNvCxnSpPr/>
      </xdr:nvCxnSpPr>
      <xdr:spPr bwMode="auto">
        <a:xfrm flipV="1">
          <a:off x="2908300" y="3122531"/>
          <a:ext cx="6985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59327</xdr:rowOff>
    </xdr:from>
    <xdr:to>
      <xdr:col>29</xdr:col>
      <xdr:colOff>177800</xdr:colOff>
      <xdr:row>17</xdr:row>
      <xdr:rowOff>160927</xdr:rowOff>
    </xdr:to>
    <xdr:sp macro="" textlink="">
      <xdr:nvSpPr>
        <xdr:cNvPr id="71" name="楕円 70"/>
        <xdr:cNvSpPr/>
      </xdr:nvSpPr>
      <xdr:spPr bwMode="auto">
        <a:xfrm>
          <a:off x="5600700" y="3021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31404</xdr:rowOff>
    </xdr:from>
    <xdr:ext cx="762000" cy="259045"/>
    <xdr:sp macro="" textlink="">
      <xdr:nvSpPr>
        <xdr:cNvPr id="72" name="人口1人当たり決算額の推移該当値テキスト130"/>
        <xdr:cNvSpPr txBox="1"/>
      </xdr:nvSpPr>
      <xdr:spPr>
        <a:xfrm>
          <a:off x="5740400" y="299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84604</xdr:rowOff>
    </xdr:from>
    <xdr:to>
      <xdr:col>26</xdr:col>
      <xdr:colOff>101600</xdr:colOff>
      <xdr:row>18</xdr:row>
      <xdr:rowOff>14754</xdr:rowOff>
    </xdr:to>
    <xdr:sp macro="" textlink="">
      <xdr:nvSpPr>
        <xdr:cNvPr id="73" name="楕円 72"/>
        <xdr:cNvSpPr/>
      </xdr:nvSpPr>
      <xdr:spPr bwMode="auto">
        <a:xfrm>
          <a:off x="4953000" y="3046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170981</xdr:rowOff>
    </xdr:from>
    <xdr:ext cx="736600" cy="259045"/>
    <xdr:sp macro="" textlink="">
      <xdr:nvSpPr>
        <xdr:cNvPr id="74" name="テキスト ボックス 73"/>
        <xdr:cNvSpPr txBox="1"/>
      </xdr:nvSpPr>
      <xdr:spPr>
        <a:xfrm>
          <a:off x="4622800" y="3133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94434</xdr:rowOff>
    </xdr:from>
    <xdr:to>
      <xdr:col>22</xdr:col>
      <xdr:colOff>165100</xdr:colOff>
      <xdr:row>18</xdr:row>
      <xdr:rowOff>24584</xdr:rowOff>
    </xdr:to>
    <xdr:sp macro="" textlink="">
      <xdr:nvSpPr>
        <xdr:cNvPr id="75" name="楕円 74"/>
        <xdr:cNvSpPr/>
      </xdr:nvSpPr>
      <xdr:spPr bwMode="auto">
        <a:xfrm>
          <a:off x="4254500" y="305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9361</xdr:rowOff>
    </xdr:from>
    <xdr:ext cx="762000" cy="259045"/>
    <xdr:sp macro="" textlink="">
      <xdr:nvSpPr>
        <xdr:cNvPr id="76" name="テキスト ボックス 75"/>
        <xdr:cNvSpPr txBox="1"/>
      </xdr:nvSpPr>
      <xdr:spPr>
        <a:xfrm>
          <a:off x="3924300" y="314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109456</xdr:rowOff>
    </xdr:from>
    <xdr:to>
      <xdr:col>19</xdr:col>
      <xdr:colOff>38100</xdr:colOff>
      <xdr:row>18</xdr:row>
      <xdr:rowOff>39606</xdr:rowOff>
    </xdr:to>
    <xdr:sp macro="" textlink="">
      <xdr:nvSpPr>
        <xdr:cNvPr id="77" name="楕円 76"/>
        <xdr:cNvSpPr/>
      </xdr:nvSpPr>
      <xdr:spPr bwMode="auto">
        <a:xfrm>
          <a:off x="3556000" y="3071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24383</xdr:rowOff>
    </xdr:from>
    <xdr:ext cx="762000" cy="259045"/>
    <xdr:sp macro="" textlink="">
      <xdr:nvSpPr>
        <xdr:cNvPr id="78" name="テキスト ボックス 77"/>
        <xdr:cNvSpPr txBox="1"/>
      </xdr:nvSpPr>
      <xdr:spPr>
        <a:xfrm>
          <a:off x="3225800" y="315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129246</xdr:rowOff>
    </xdr:from>
    <xdr:to>
      <xdr:col>15</xdr:col>
      <xdr:colOff>101600</xdr:colOff>
      <xdr:row>18</xdr:row>
      <xdr:rowOff>59396</xdr:rowOff>
    </xdr:to>
    <xdr:sp macro="" textlink="">
      <xdr:nvSpPr>
        <xdr:cNvPr id="79" name="楕円 78"/>
        <xdr:cNvSpPr/>
      </xdr:nvSpPr>
      <xdr:spPr bwMode="auto">
        <a:xfrm>
          <a:off x="2857500" y="3091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44173</xdr:rowOff>
    </xdr:from>
    <xdr:ext cx="762000" cy="259045"/>
    <xdr:sp macro="" textlink="">
      <xdr:nvSpPr>
        <xdr:cNvPr id="80" name="テキスト ボックス 79"/>
        <xdr:cNvSpPr txBox="1"/>
      </xdr:nvSpPr>
      <xdr:spPr>
        <a:xfrm>
          <a:off x="2527300" y="317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58557</xdr:rowOff>
    </xdr:from>
    <xdr:to>
      <xdr:col>29</xdr:col>
      <xdr:colOff>127000</xdr:colOff>
      <xdr:row>36</xdr:row>
      <xdr:rowOff>91750</xdr:rowOff>
    </xdr:to>
    <xdr:cxnSp macro="">
      <xdr:nvCxnSpPr>
        <xdr:cNvPr id="111" name="直線コネクタ 110"/>
        <xdr:cNvCxnSpPr/>
      </xdr:nvCxnSpPr>
      <xdr:spPr bwMode="auto">
        <a:xfrm>
          <a:off x="5003800" y="7011807"/>
          <a:ext cx="647700" cy="33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28885</xdr:rowOff>
    </xdr:from>
    <xdr:to>
      <xdr:col>26</xdr:col>
      <xdr:colOff>50800</xdr:colOff>
      <xdr:row>36</xdr:row>
      <xdr:rowOff>58557</xdr:rowOff>
    </xdr:to>
    <xdr:cxnSp macro="">
      <xdr:nvCxnSpPr>
        <xdr:cNvPr id="114" name="直線コネクタ 113"/>
        <xdr:cNvCxnSpPr/>
      </xdr:nvCxnSpPr>
      <xdr:spPr bwMode="auto">
        <a:xfrm>
          <a:off x="4305300" y="6982135"/>
          <a:ext cx="698500" cy="2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28885</xdr:rowOff>
    </xdr:from>
    <xdr:to>
      <xdr:col>22</xdr:col>
      <xdr:colOff>114300</xdr:colOff>
      <xdr:row>36</xdr:row>
      <xdr:rowOff>43698</xdr:rowOff>
    </xdr:to>
    <xdr:cxnSp macro="">
      <xdr:nvCxnSpPr>
        <xdr:cNvPr id="117" name="直線コネクタ 116"/>
        <xdr:cNvCxnSpPr/>
      </xdr:nvCxnSpPr>
      <xdr:spPr bwMode="auto">
        <a:xfrm flipV="1">
          <a:off x="3606800" y="6982135"/>
          <a:ext cx="6985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43698</xdr:rowOff>
    </xdr:from>
    <xdr:to>
      <xdr:col>18</xdr:col>
      <xdr:colOff>177800</xdr:colOff>
      <xdr:row>36</xdr:row>
      <xdr:rowOff>72044</xdr:rowOff>
    </xdr:to>
    <xdr:cxnSp macro="">
      <xdr:nvCxnSpPr>
        <xdr:cNvPr id="120" name="直線コネクタ 119"/>
        <xdr:cNvCxnSpPr/>
      </xdr:nvCxnSpPr>
      <xdr:spPr bwMode="auto">
        <a:xfrm flipV="1">
          <a:off x="2908300" y="6996948"/>
          <a:ext cx="698500" cy="28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40950</xdr:rowOff>
    </xdr:from>
    <xdr:to>
      <xdr:col>29</xdr:col>
      <xdr:colOff>177800</xdr:colOff>
      <xdr:row>36</xdr:row>
      <xdr:rowOff>142550</xdr:rowOff>
    </xdr:to>
    <xdr:sp macro="" textlink="">
      <xdr:nvSpPr>
        <xdr:cNvPr id="130" name="楕円 129"/>
        <xdr:cNvSpPr/>
      </xdr:nvSpPr>
      <xdr:spPr bwMode="auto">
        <a:xfrm>
          <a:off x="5600700" y="6994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13027</xdr:rowOff>
    </xdr:from>
    <xdr:ext cx="762000" cy="259045"/>
    <xdr:sp macro="" textlink="">
      <xdr:nvSpPr>
        <xdr:cNvPr id="131" name="人口1人当たり決算額の推移該当値テキスト445"/>
        <xdr:cNvSpPr txBox="1"/>
      </xdr:nvSpPr>
      <xdr:spPr>
        <a:xfrm>
          <a:off x="5740400" y="696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7757</xdr:rowOff>
    </xdr:from>
    <xdr:to>
      <xdr:col>26</xdr:col>
      <xdr:colOff>101600</xdr:colOff>
      <xdr:row>36</xdr:row>
      <xdr:rowOff>109357</xdr:rowOff>
    </xdr:to>
    <xdr:sp macro="" textlink="">
      <xdr:nvSpPr>
        <xdr:cNvPr id="132" name="楕円 131"/>
        <xdr:cNvSpPr/>
      </xdr:nvSpPr>
      <xdr:spPr bwMode="auto">
        <a:xfrm>
          <a:off x="4953000" y="6961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94134</xdr:rowOff>
    </xdr:from>
    <xdr:ext cx="736600" cy="259045"/>
    <xdr:sp macro="" textlink="">
      <xdr:nvSpPr>
        <xdr:cNvPr id="133" name="テキスト ボックス 132"/>
        <xdr:cNvSpPr txBox="1"/>
      </xdr:nvSpPr>
      <xdr:spPr>
        <a:xfrm>
          <a:off x="4622800" y="704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320985</xdr:rowOff>
    </xdr:from>
    <xdr:to>
      <xdr:col>22</xdr:col>
      <xdr:colOff>165100</xdr:colOff>
      <xdr:row>36</xdr:row>
      <xdr:rowOff>79685</xdr:rowOff>
    </xdr:to>
    <xdr:sp macro="" textlink="">
      <xdr:nvSpPr>
        <xdr:cNvPr id="134" name="楕円 133"/>
        <xdr:cNvSpPr/>
      </xdr:nvSpPr>
      <xdr:spPr bwMode="auto">
        <a:xfrm>
          <a:off x="4254500" y="693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64462</xdr:rowOff>
    </xdr:from>
    <xdr:ext cx="762000" cy="259045"/>
    <xdr:sp macro="" textlink="">
      <xdr:nvSpPr>
        <xdr:cNvPr id="135" name="テキスト ボックス 134"/>
        <xdr:cNvSpPr txBox="1"/>
      </xdr:nvSpPr>
      <xdr:spPr>
        <a:xfrm>
          <a:off x="3924300" y="701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335798</xdr:rowOff>
    </xdr:from>
    <xdr:to>
      <xdr:col>19</xdr:col>
      <xdr:colOff>38100</xdr:colOff>
      <xdr:row>36</xdr:row>
      <xdr:rowOff>94498</xdr:rowOff>
    </xdr:to>
    <xdr:sp macro="" textlink="">
      <xdr:nvSpPr>
        <xdr:cNvPr id="136" name="楕円 135"/>
        <xdr:cNvSpPr/>
      </xdr:nvSpPr>
      <xdr:spPr bwMode="auto">
        <a:xfrm>
          <a:off x="3556000" y="6946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79275</xdr:rowOff>
    </xdr:from>
    <xdr:ext cx="762000" cy="259045"/>
    <xdr:sp macro="" textlink="">
      <xdr:nvSpPr>
        <xdr:cNvPr id="137" name="テキスト ボックス 136"/>
        <xdr:cNvSpPr txBox="1"/>
      </xdr:nvSpPr>
      <xdr:spPr>
        <a:xfrm>
          <a:off x="3225800" y="703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21244</xdr:rowOff>
    </xdr:from>
    <xdr:to>
      <xdr:col>15</xdr:col>
      <xdr:colOff>101600</xdr:colOff>
      <xdr:row>36</xdr:row>
      <xdr:rowOff>122844</xdr:rowOff>
    </xdr:to>
    <xdr:sp macro="" textlink="">
      <xdr:nvSpPr>
        <xdr:cNvPr id="138" name="楕円 137"/>
        <xdr:cNvSpPr/>
      </xdr:nvSpPr>
      <xdr:spPr bwMode="auto">
        <a:xfrm>
          <a:off x="2857500" y="6974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107621</xdr:rowOff>
    </xdr:from>
    <xdr:ext cx="762000" cy="259045"/>
    <xdr:sp macro="" textlink="">
      <xdr:nvSpPr>
        <xdr:cNvPr id="139" name="テキスト ボックス 138"/>
        <xdr:cNvSpPr txBox="1"/>
      </xdr:nvSpPr>
      <xdr:spPr>
        <a:xfrm>
          <a:off x="2527300" y="70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117,007
114,742
12.88
58,638,734
57,020,832
1,058,096
23,214,757
25,171,802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157274</xdr:rowOff>
    </xdr:from>
    <xdr:to>
      <xdr:col>24</xdr:col>
      <xdr:colOff>63500</xdr:colOff>
      <xdr:row>37</xdr:row>
      <xdr:rowOff>12941</xdr:rowOff>
    </xdr:to>
    <xdr:cxnSp macro="">
      <xdr:nvCxnSpPr>
        <xdr:cNvPr id="65" name="直線コネクタ 64"/>
        <xdr:cNvCxnSpPr/>
      </xdr:nvCxnSpPr>
      <xdr:spPr>
        <a:xfrm flipV="1">
          <a:off x="3797300" y="6158024"/>
          <a:ext cx="838200" cy="19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12941</xdr:rowOff>
    </xdr:from>
    <xdr:to>
      <xdr:col>19</xdr:col>
      <xdr:colOff>177800</xdr:colOff>
      <xdr:row>37</xdr:row>
      <xdr:rowOff>21314</xdr:rowOff>
    </xdr:to>
    <xdr:cxnSp macro="">
      <xdr:nvCxnSpPr>
        <xdr:cNvPr id="68" name="直線コネクタ 67"/>
        <xdr:cNvCxnSpPr/>
      </xdr:nvCxnSpPr>
      <xdr:spPr>
        <a:xfrm flipV="1">
          <a:off x="2908300" y="6356591"/>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21285</xdr:rowOff>
    </xdr:from>
    <xdr:to>
      <xdr:col>15</xdr:col>
      <xdr:colOff>50800</xdr:colOff>
      <xdr:row>37</xdr:row>
      <xdr:rowOff>21314</xdr:rowOff>
    </xdr:to>
    <xdr:cxnSp macro="">
      <xdr:nvCxnSpPr>
        <xdr:cNvPr id="71" name="直線コネクタ 70"/>
        <xdr:cNvCxnSpPr/>
      </xdr:nvCxnSpPr>
      <xdr:spPr>
        <a:xfrm>
          <a:off x="2019300" y="6364935"/>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21285</xdr:rowOff>
    </xdr:from>
    <xdr:to>
      <xdr:col>10</xdr:col>
      <xdr:colOff>114300</xdr:colOff>
      <xdr:row>37</xdr:row>
      <xdr:rowOff>32487</xdr:rowOff>
    </xdr:to>
    <xdr:cxnSp macro="">
      <xdr:nvCxnSpPr>
        <xdr:cNvPr id="74" name="直線コネクタ 73"/>
        <xdr:cNvCxnSpPr/>
      </xdr:nvCxnSpPr>
      <xdr:spPr>
        <a:xfrm flipV="1">
          <a:off x="1130300" y="6364935"/>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106474</xdr:rowOff>
    </xdr:from>
    <xdr:to>
      <xdr:col>24</xdr:col>
      <xdr:colOff>114300</xdr:colOff>
      <xdr:row>36</xdr:row>
      <xdr:rowOff>36624</xdr:rowOff>
    </xdr:to>
    <xdr:sp macro="" textlink="">
      <xdr:nvSpPr>
        <xdr:cNvPr id="84" name="楕円 83"/>
        <xdr:cNvSpPr/>
      </xdr:nvSpPr>
      <xdr:spPr>
        <a:xfrm>
          <a:off x="4584700" y="610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84901</xdr:rowOff>
    </xdr:from>
    <xdr:ext cx="534377" cy="259045"/>
    <xdr:sp macro="" textlink="">
      <xdr:nvSpPr>
        <xdr:cNvPr id="85" name="人件費該当値テキスト"/>
        <xdr:cNvSpPr txBox="1"/>
      </xdr:nvSpPr>
      <xdr:spPr>
        <a:xfrm>
          <a:off x="4686300" y="608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133591</xdr:rowOff>
    </xdr:from>
    <xdr:to>
      <xdr:col>20</xdr:col>
      <xdr:colOff>38100</xdr:colOff>
      <xdr:row>37</xdr:row>
      <xdr:rowOff>63741</xdr:rowOff>
    </xdr:to>
    <xdr:sp macro="" textlink="">
      <xdr:nvSpPr>
        <xdr:cNvPr id="86" name="楕円 85"/>
        <xdr:cNvSpPr/>
      </xdr:nvSpPr>
      <xdr:spPr>
        <a:xfrm>
          <a:off x="3746500" y="63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54868</xdr:rowOff>
    </xdr:from>
    <xdr:ext cx="534377" cy="259045"/>
    <xdr:sp macro="" textlink="">
      <xdr:nvSpPr>
        <xdr:cNvPr id="87" name="テキスト ボックス 86"/>
        <xdr:cNvSpPr txBox="1"/>
      </xdr:nvSpPr>
      <xdr:spPr>
        <a:xfrm>
          <a:off x="3530111" y="63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141964</xdr:rowOff>
    </xdr:from>
    <xdr:to>
      <xdr:col>15</xdr:col>
      <xdr:colOff>101600</xdr:colOff>
      <xdr:row>37</xdr:row>
      <xdr:rowOff>72114</xdr:rowOff>
    </xdr:to>
    <xdr:sp macro="" textlink="">
      <xdr:nvSpPr>
        <xdr:cNvPr id="88" name="楕円 87"/>
        <xdr:cNvSpPr/>
      </xdr:nvSpPr>
      <xdr:spPr>
        <a:xfrm>
          <a:off x="2857500" y="631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63241</xdr:rowOff>
    </xdr:from>
    <xdr:ext cx="534377" cy="259045"/>
    <xdr:sp macro="" textlink="">
      <xdr:nvSpPr>
        <xdr:cNvPr id="89" name="テキスト ボックス 88"/>
        <xdr:cNvSpPr txBox="1"/>
      </xdr:nvSpPr>
      <xdr:spPr>
        <a:xfrm>
          <a:off x="2641111" y="64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141935</xdr:rowOff>
    </xdr:from>
    <xdr:to>
      <xdr:col>10</xdr:col>
      <xdr:colOff>165100</xdr:colOff>
      <xdr:row>37</xdr:row>
      <xdr:rowOff>72085</xdr:rowOff>
    </xdr:to>
    <xdr:sp macro="" textlink="">
      <xdr:nvSpPr>
        <xdr:cNvPr id="90" name="楕円 89"/>
        <xdr:cNvSpPr/>
      </xdr:nvSpPr>
      <xdr:spPr>
        <a:xfrm>
          <a:off x="1968500" y="6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63212</xdr:rowOff>
    </xdr:from>
    <xdr:ext cx="534377" cy="259045"/>
    <xdr:sp macro="" textlink="">
      <xdr:nvSpPr>
        <xdr:cNvPr id="91" name="テキスト ボックス 90"/>
        <xdr:cNvSpPr txBox="1"/>
      </xdr:nvSpPr>
      <xdr:spPr>
        <a:xfrm>
          <a:off x="1752111" y="64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153137</xdr:rowOff>
    </xdr:from>
    <xdr:to>
      <xdr:col>6</xdr:col>
      <xdr:colOff>38100</xdr:colOff>
      <xdr:row>37</xdr:row>
      <xdr:rowOff>83287</xdr:rowOff>
    </xdr:to>
    <xdr:sp macro="" textlink="">
      <xdr:nvSpPr>
        <xdr:cNvPr id="92" name="楕円 91"/>
        <xdr:cNvSpPr/>
      </xdr:nvSpPr>
      <xdr:spPr>
        <a:xfrm>
          <a:off x="1079500" y="63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74414</xdr:rowOff>
    </xdr:from>
    <xdr:ext cx="534377" cy="259045"/>
    <xdr:sp macro="" textlink="">
      <xdr:nvSpPr>
        <xdr:cNvPr id="93" name="テキスト ボックス 92"/>
        <xdr:cNvSpPr txBox="1"/>
      </xdr:nvSpPr>
      <xdr:spPr>
        <a:xfrm>
          <a:off x="863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25286</xdr:rowOff>
    </xdr:from>
    <xdr:to>
      <xdr:col>24</xdr:col>
      <xdr:colOff>63500</xdr:colOff>
      <xdr:row>54</xdr:row>
      <xdr:rowOff>138443</xdr:rowOff>
    </xdr:to>
    <xdr:cxnSp macro="">
      <xdr:nvCxnSpPr>
        <xdr:cNvPr id="123" name="直線コネクタ 122"/>
        <xdr:cNvCxnSpPr/>
      </xdr:nvCxnSpPr>
      <xdr:spPr>
        <a:xfrm flipV="1">
          <a:off x="3797300" y="9283586"/>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138443</xdr:rowOff>
    </xdr:from>
    <xdr:to>
      <xdr:col>19</xdr:col>
      <xdr:colOff>177800</xdr:colOff>
      <xdr:row>55</xdr:row>
      <xdr:rowOff>65481</xdr:rowOff>
    </xdr:to>
    <xdr:cxnSp macro="">
      <xdr:nvCxnSpPr>
        <xdr:cNvPr id="126" name="直線コネクタ 125"/>
        <xdr:cNvCxnSpPr/>
      </xdr:nvCxnSpPr>
      <xdr:spPr>
        <a:xfrm flipV="1">
          <a:off x="2908300" y="9396743"/>
          <a:ext cx="889000" cy="9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33286</xdr:rowOff>
    </xdr:from>
    <xdr:to>
      <xdr:col>15</xdr:col>
      <xdr:colOff>50800</xdr:colOff>
      <xdr:row>55</xdr:row>
      <xdr:rowOff>65481</xdr:rowOff>
    </xdr:to>
    <xdr:cxnSp macro="">
      <xdr:nvCxnSpPr>
        <xdr:cNvPr id="129" name="直線コネクタ 128"/>
        <xdr:cNvCxnSpPr/>
      </xdr:nvCxnSpPr>
      <xdr:spPr>
        <a:xfrm>
          <a:off x="2019300" y="9463036"/>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33286</xdr:rowOff>
    </xdr:from>
    <xdr:to>
      <xdr:col>10</xdr:col>
      <xdr:colOff>114300</xdr:colOff>
      <xdr:row>55</xdr:row>
      <xdr:rowOff>85484</xdr:rowOff>
    </xdr:to>
    <xdr:cxnSp macro="">
      <xdr:nvCxnSpPr>
        <xdr:cNvPr id="132" name="直線コネクタ 131"/>
        <xdr:cNvCxnSpPr/>
      </xdr:nvCxnSpPr>
      <xdr:spPr>
        <a:xfrm flipV="1">
          <a:off x="1130300" y="9463036"/>
          <a:ext cx="8890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145936</xdr:rowOff>
    </xdr:from>
    <xdr:to>
      <xdr:col>24</xdr:col>
      <xdr:colOff>114300</xdr:colOff>
      <xdr:row>54</xdr:row>
      <xdr:rowOff>76086</xdr:rowOff>
    </xdr:to>
    <xdr:sp macro="" textlink="">
      <xdr:nvSpPr>
        <xdr:cNvPr id="142" name="楕円 141"/>
        <xdr:cNvSpPr/>
      </xdr:nvSpPr>
      <xdr:spPr>
        <a:xfrm>
          <a:off x="4584700" y="92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168813</xdr:rowOff>
    </xdr:from>
    <xdr:ext cx="534377" cy="259045"/>
    <xdr:sp macro="" textlink="">
      <xdr:nvSpPr>
        <xdr:cNvPr id="143" name="物件費該当値テキスト"/>
        <xdr:cNvSpPr txBox="1"/>
      </xdr:nvSpPr>
      <xdr:spPr>
        <a:xfrm>
          <a:off x="4686300" y="908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87643</xdr:rowOff>
    </xdr:from>
    <xdr:to>
      <xdr:col>20</xdr:col>
      <xdr:colOff>38100</xdr:colOff>
      <xdr:row>55</xdr:row>
      <xdr:rowOff>17793</xdr:rowOff>
    </xdr:to>
    <xdr:sp macro="" textlink="">
      <xdr:nvSpPr>
        <xdr:cNvPr id="144" name="楕円 143"/>
        <xdr:cNvSpPr/>
      </xdr:nvSpPr>
      <xdr:spPr>
        <a:xfrm>
          <a:off x="3746500" y="934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34320</xdr:rowOff>
    </xdr:from>
    <xdr:ext cx="534377" cy="259045"/>
    <xdr:sp macro="" textlink="">
      <xdr:nvSpPr>
        <xdr:cNvPr id="145" name="テキスト ボックス 144"/>
        <xdr:cNvSpPr txBox="1"/>
      </xdr:nvSpPr>
      <xdr:spPr>
        <a:xfrm>
          <a:off x="3530111" y="91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14681</xdr:rowOff>
    </xdr:from>
    <xdr:to>
      <xdr:col>15</xdr:col>
      <xdr:colOff>101600</xdr:colOff>
      <xdr:row>55</xdr:row>
      <xdr:rowOff>116281</xdr:rowOff>
    </xdr:to>
    <xdr:sp macro="" textlink="">
      <xdr:nvSpPr>
        <xdr:cNvPr id="146" name="楕円 145"/>
        <xdr:cNvSpPr/>
      </xdr:nvSpPr>
      <xdr:spPr>
        <a:xfrm>
          <a:off x="2857500" y="944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132808</xdr:rowOff>
    </xdr:from>
    <xdr:ext cx="534377" cy="259045"/>
    <xdr:sp macro="" textlink="">
      <xdr:nvSpPr>
        <xdr:cNvPr id="147" name="テキスト ボックス 146"/>
        <xdr:cNvSpPr txBox="1"/>
      </xdr:nvSpPr>
      <xdr:spPr>
        <a:xfrm>
          <a:off x="2641111" y="92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153936</xdr:rowOff>
    </xdr:from>
    <xdr:to>
      <xdr:col>10</xdr:col>
      <xdr:colOff>165100</xdr:colOff>
      <xdr:row>55</xdr:row>
      <xdr:rowOff>84086</xdr:rowOff>
    </xdr:to>
    <xdr:sp macro="" textlink="">
      <xdr:nvSpPr>
        <xdr:cNvPr id="148" name="楕円 147"/>
        <xdr:cNvSpPr/>
      </xdr:nvSpPr>
      <xdr:spPr>
        <a:xfrm>
          <a:off x="1968500" y="941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100613</xdr:rowOff>
    </xdr:from>
    <xdr:ext cx="534377" cy="259045"/>
    <xdr:sp macro="" textlink="">
      <xdr:nvSpPr>
        <xdr:cNvPr id="149" name="テキスト ボックス 148"/>
        <xdr:cNvSpPr txBox="1"/>
      </xdr:nvSpPr>
      <xdr:spPr>
        <a:xfrm>
          <a:off x="1752111" y="91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34684</xdr:rowOff>
    </xdr:from>
    <xdr:to>
      <xdr:col>6</xdr:col>
      <xdr:colOff>38100</xdr:colOff>
      <xdr:row>55</xdr:row>
      <xdr:rowOff>136284</xdr:rowOff>
    </xdr:to>
    <xdr:sp macro="" textlink="">
      <xdr:nvSpPr>
        <xdr:cNvPr id="150" name="楕円 149"/>
        <xdr:cNvSpPr/>
      </xdr:nvSpPr>
      <xdr:spPr>
        <a:xfrm>
          <a:off x="1079500" y="94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152811</xdr:rowOff>
    </xdr:from>
    <xdr:ext cx="534377" cy="259045"/>
    <xdr:sp macro="" textlink="">
      <xdr:nvSpPr>
        <xdr:cNvPr id="151" name="テキスト ボックス 150"/>
        <xdr:cNvSpPr txBox="1"/>
      </xdr:nvSpPr>
      <xdr:spPr>
        <a:xfrm>
          <a:off x="863111" y="92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123622</xdr:rowOff>
    </xdr:from>
    <xdr:to>
      <xdr:col>24</xdr:col>
      <xdr:colOff>63500</xdr:colOff>
      <xdr:row>78</xdr:row>
      <xdr:rowOff>124918</xdr:rowOff>
    </xdr:to>
    <xdr:cxnSp macro="">
      <xdr:nvCxnSpPr>
        <xdr:cNvPr id="180" name="直線コネクタ 179"/>
        <xdr:cNvCxnSpPr/>
      </xdr:nvCxnSpPr>
      <xdr:spPr>
        <a:xfrm flipV="1">
          <a:off x="3797300" y="13496722"/>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124918</xdr:rowOff>
    </xdr:from>
    <xdr:to>
      <xdr:col>19</xdr:col>
      <xdr:colOff>177800</xdr:colOff>
      <xdr:row>78</xdr:row>
      <xdr:rowOff>135052</xdr:rowOff>
    </xdr:to>
    <xdr:cxnSp macro="">
      <xdr:nvCxnSpPr>
        <xdr:cNvPr id="183" name="直線コネクタ 182"/>
        <xdr:cNvCxnSpPr/>
      </xdr:nvCxnSpPr>
      <xdr:spPr>
        <a:xfrm flipV="1">
          <a:off x="2908300" y="13498018"/>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114097</xdr:rowOff>
    </xdr:from>
    <xdr:to>
      <xdr:col>15</xdr:col>
      <xdr:colOff>50800</xdr:colOff>
      <xdr:row>78</xdr:row>
      <xdr:rowOff>135052</xdr:rowOff>
    </xdr:to>
    <xdr:cxnSp macro="">
      <xdr:nvCxnSpPr>
        <xdr:cNvPr id="186" name="直線コネクタ 185"/>
        <xdr:cNvCxnSpPr/>
      </xdr:nvCxnSpPr>
      <xdr:spPr>
        <a:xfrm>
          <a:off x="2019300" y="13487197"/>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109144</xdr:rowOff>
    </xdr:from>
    <xdr:to>
      <xdr:col>10</xdr:col>
      <xdr:colOff>114300</xdr:colOff>
      <xdr:row>78</xdr:row>
      <xdr:rowOff>114097</xdr:rowOff>
    </xdr:to>
    <xdr:cxnSp macro="">
      <xdr:nvCxnSpPr>
        <xdr:cNvPr id="189" name="直線コネクタ 188"/>
        <xdr:cNvCxnSpPr/>
      </xdr:nvCxnSpPr>
      <xdr:spPr>
        <a:xfrm>
          <a:off x="1130300" y="1348224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72822</xdr:rowOff>
    </xdr:from>
    <xdr:to>
      <xdr:col>24</xdr:col>
      <xdr:colOff>114300</xdr:colOff>
      <xdr:row>79</xdr:row>
      <xdr:rowOff>2972</xdr:rowOff>
    </xdr:to>
    <xdr:sp macro="" textlink="">
      <xdr:nvSpPr>
        <xdr:cNvPr id="199" name="楕円 198"/>
        <xdr:cNvSpPr/>
      </xdr:nvSpPr>
      <xdr:spPr>
        <a:xfrm>
          <a:off x="4584700" y="1344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159199</xdr:rowOff>
    </xdr:from>
    <xdr:ext cx="469744" cy="259045"/>
    <xdr:sp macro="" textlink="">
      <xdr:nvSpPr>
        <xdr:cNvPr id="200" name="維持補修費該当値テキスト"/>
        <xdr:cNvSpPr txBox="1"/>
      </xdr:nvSpPr>
      <xdr:spPr>
        <a:xfrm>
          <a:off x="4686300" y="133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74118</xdr:rowOff>
    </xdr:from>
    <xdr:to>
      <xdr:col>20</xdr:col>
      <xdr:colOff>38100</xdr:colOff>
      <xdr:row>79</xdr:row>
      <xdr:rowOff>4268</xdr:rowOff>
    </xdr:to>
    <xdr:sp macro="" textlink="">
      <xdr:nvSpPr>
        <xdr:cNvPr id="201" name="楕円 200"/>
        <xdr:cNvSpPr/>
      </xdr:nvSpPr>
      <xdr:spPr>
        <a:xfrm>
          <a:off x="3746500" y="134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166845</xdr:rowOff>
    </xdr:from>
    <xdr:ext cx="469744" cy="259045"/>
    <xdr:sp macro="" textlink="">
      <xdr:nvSpPr>
        <xdr:cNvPr id="202" name="テキスト ボックス 201"/>
        <xdr:cNvSpPr txBox="1"/>
      </xdr:nvSpPr>
      <xdr:spPr>
        <a:xfrm>
          <a:off x="3562428" y="135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84252</xdr:rowOff>
    </xdr:from>
    <xdr:to>
      <xdr:col>15</xdr:col>
      <xdr:colOff>101600</xdr:colOff>
      <xdr:row>79</xdr:row>
      <xdr:rowOff>14402</xdr:rowOff>
    </xdr:to>
    <xdr:sp macro="" textlink="">
      <xdr:nvSpPr>
        <xdr:cNvPr id="203" name="楕円 202"/>
        <xdr:cNvSpPr/>
      </xdr:nvSpPr>
      <xdr:spPr>
        <a:xfrm>
          <a:off x="2857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5529</xdr:rowOff>
    </xdr:from>
    <xdr:ext cx="469744" cy="259045"/>
    <xdr:sp macro="" textlink="">
      <xdr:nvSpPr>
        <xdr:cNvPr id="204" name="テキスト ボックス 203"/>
        <xdr:cNvSpPr txBox="1"/>
      </xdr:nvSpPr>
      <xdr:spPr>
        <a:xfrm>
          <a:off x="2673428" y="1355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63297</xdr:rowOff>
    </xdr:from>
    <xdr:to>
      <xdr:col>10</xdr:col>
      <xdr:colOff>165100</xdr:colOff>
      <xdr:row>78</xdr:row>
      <xdr:rowOff>164897</xdr:rowOff>
    </xdr:to>
    <xdr:sp macro="" textlink="">
      <xdr:nvSpPr>
        <xdr:cNvPr id="205" name="楕円 204"/>
        <xdr:cNvSpPr/>
      </xdr:nvSpPr>
      <xdr:spPr>
        <a:xfrm>
          <a:off x="1968500" y="134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156024</xdr:rowOff>
    </xdr:from>
    <xdr:ext cx="469744" cy="259045"/>
    <xdr:sp macro="" textlink="">
      <xdr:nvSpPr>
        <xdr:cNvPr id="206" name="テキスト ボックス 205"/>
        <xdr:cNvSpPr txBox="1"/>
      </xdr:nvSpPr>
      <xdr:spPr>
        <a:xfrm>
          <a:off x="1784428" y="13529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58344</xdr:rowOff>
    </xdr:from>
    <xdr:to>
      <xdr:col>6</xdr:col>
      <xdr:colOff>38100</xdr:colOff>
      <xdr:row>78</xdr:row>
      <xdr:rowOff>159944</xdr:rowOff>
    </xdr:to>
    <xdr:sp macro="" textlink="">
      <xdr:nvSpPr>
        <xdr:cNvPr id="207" name="楕円 206"/>
        <xdr:cNvSpPr/>
      </xdr:nvSpPr>
      <xdr:spPr>
        <a:xfrm>
          <a:off x="1079500" y="13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151071</xdr:rowOff>
    </xdr:from>
    <xdr:ext cx="469744" cy="259045"/>
    <xdr:sp macro="" textlink="">
      <xdr:nvSpPr>
        <xdr:cNvPr id="208" name="テキスト ボックス 207"/>
        <xdr:cNvSpPr txBox="1"/>
      </xdr:nvSpPr>
      <xdr:spPr>
        <a:xfrm>
          <a:off x="895428" y="135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47410</xdr:rowOff>
    </xdr:from>
    <xdr:to>
      <xdr:col>24</xdr:col>
      <xdr:colOff>63500</xdr:colOff>
      <xdr:row>94</xdr:row>
      <xdr:rowOff>104420</xdr:rowOff>
    </xdr:to>
    <xdr:cxnSp macro="">
      <xdr:nvCxnSpPr>
        <xdr:cNvPr id="238" name="直線コネクタ 237"/>
        <xdr:cNvCxnSpPr/>
      </xdr:nvCxnSpPr>
      <xdr:spPr>
        <a:xfrm flipV="1">
          <a:off x="3797300" y="16163710"/>
          <a:ext cx="838200" cy="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104420</xdr:rowOff>
    </xdr:from>
    <xdr:to>
      <xdr:col>19</xdr:col>
      <xdr:colOff>177800</xdr:colOff>
      <xdr:row>95</xdr:row>
      <xdr:rowOff>29184</xdr:rowOff>
    </xdr:to>
    <xdr:cxnSp macro="">
      <xdr:nvCxnSpPr>
        <xdr:cNvPr id="241" name="直線コネクタ 240"/>
        <xdr:cNvCxnSpPr/>
      </xdr:nvCxnSpPr>
      <xdr:spPr>
        <a:xfrm flipV="1">
          <a:off x="2908300" y="16220720"/>
          <a:ext cx="889000" cy="9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29184</xdr:rowOff>
    </xdr:from>
    <xdr:to>
      <xdr:col>15</xdr:col>
      <xdr:colOff>50800</xdr:colOff>
      <xdr:row>95</xdr:row>
      <xdr:rowOff>33832</xdr:rowOff>
    </xdr:to>
    <xdr:cxnSp macro="">
      <xdr:nvCxnSpPr>
        <xdr:cNvPr id="244" name="直線コネクタ 243"/>
        <xdr:cNvCxnSpPr/>
      </xdr:nvCxnSpPr>
      <xdr:spPr>
        <a:xfrm flipV="1">
          <a:off x="2019300" y="1631693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33832</xdr:rowOff>
    </xdr:from>
    <xdr:to>
      <xdr:col>10</xdr:col>
      <xdr:colOff>114300</xdr:colOff>
      <xdr:row>95</xdr:row>
      <xdr:rowOff>88709</xdr:rowOff>
    </xdr:to>
    <xdr:cxnSp macro="">
      <xdr:nvCxnSpPr>
        <xdr:cNvPr id="247" name="直線コネクタ 246"/>
        <xdr:cNvCxnSpPr/>
      </xdr:nvCxnSpPr>
      <xdr:spPr>
        <a:xfrm flipV="1">
          <a:off x="1130300" y="16321582"/>
          <a:ext cx="889000" cy="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168060</xdr:rowOff>
    </xdr:from>
    <xdr:to>
      <xdr:col>24</xdr:col>
      <xdr:colOff>114300</xdr:colOff>
      <xdr:row>94</xdr:row>
      <xdr:rowOff>98210</xdr:rowOff>
    </xdr:to>
    <xdr:sp macro="" textlink="">
      <xdr:nvSpPr>
        <xdr:cNvPr id="257" name="楕円 256"/>
        <xdr:cNvSpPr/>
      </xdr:nvSpPr>
      <xdr:spPr>
        <a:xfrm>
          <a:off x="4584700" y="161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19487</xdr:rowOff>
    </xdr:from>
    <xdr:ext cx="599010" cy="259045"/>
    <xdr:sp macro="" textlink="">
      <xdr:nvSpPr>
        <xdr:cNvPr id="258" name="扶助費該当値テキスト"/>
        <xdr:cNvSpPr txBox="1"/>
      </xdr:nvSpPr>
      <xdr:spPr>
        <a:xfrm>
          <a:off x="4686300" y="1596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53620</xdr:rowOff>
    </xdr:from>
    <xdr:to>
      <xdr:col>20</xdr:col>
      <xdr:colOff>38100</xdr:colOff>
      <xdr:row>94</xdr:row>
      <xdr:rowOff>155220</xdr:rowOff>
    </xdr:to>
    <xdr:sp macro="" textlink="">
      <xdr:nvSpPr>
        <xdr:cNvPr id="259" name="楕円 258"/>
        <xdr:cNvSpPr/>
      </xdr:nvSpPr>
      <xdr:spPr>
        <a:xfrm>
          <a:off x="3746500" y="16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297</xdr:rowOff>
    </xdr:from>
    <xdr:ext cx="599010" cy="259045"/>
    <xdr:sp macro="" textlink="">
      <xdr:nvSpPr>
        <xdr:cNvPr id="260" name="テキスト ボックス 259"/>
        <xdr:cNvSpPr txBox="1"/>
      </xdr:nvSpPr>
      <xdr:spPr>
        <a:xfrm>
          <a:off x="3497795" y="1594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149834</xdr:rowOff>
    </xdr:from>
    <xdr:to>
      <xdr:col>15</xdr:col>
      <xdr:colOff>101600</xdr:colOff>
      <xdr:row>95</xdr:row>
      <xdr:rowOff>79984</xdr:rowOff>
    </xdr:to>
    <xdr:sp macro="" textlink="">
      <xdr:nvSpPr>
        <xdr:cNvPr id="261" name="楕円 260"/>
        <xdr:cNvSpPr/>
      </xdr:nvSpPr>
      <xdr:spPr>
        <a:xfrm>
          <a:off x="2857500" y="1626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96511</xdr:rowOff>
    </xdr:from>
    <xdr:ext cx="599010" cy="259045"/>
    <xdr:sp macro="" textlink="">
      <xdr:nvSpPr>
        <xdr:cNvPr id="262" name="テキスト ボックス 261"/>
        <xdr:cNvSpPr txBox="1"/>
      </xdr:nvSpPr>
      <xdr:spPr>
        <a:xfrm>
          <a:off x="2608795" y="1604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154482</xdr:rowOff>
    </xdr:from>
    <xdr:to>
      <xdr:col>10</xdr:col>
      <xdr:colOff>165100</xdr:colOff>
      <xdr:row>95</xdr:row>
      <xdr:rowOff>84632</xdr:rowOff>
    </xdr:to>
    <xdr:sp macro="" textlink="">
      <xdr:nvSpPr>
        <xdr:cNvPr id="263" name="楕円 262"/>
        <xdr:cNvSpPr/>
      </xdr:nvSpPr>
      <xdr:spPr>
        <a:xfrm>
          <a:off x="1968500" y="1627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101159</xdr:rowOff>
    </xdr:from>
    <xdr:ext cx="599010" cy="259045"/>
    <xdr:sp macro="" textlink="">
      <xdr:nvSpPr>
        <xdr:cNvPr id="264" name="テキスト ボックス 263"/>
        <xdr:cNvSpPr txBox="1"/>
      </xdr:nvSpPr>
      <xdr:spPr>
        <a:xfrm>
          <a:off x="1719795" y="1604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37909</xdr:rowOff>
    </xdr:from>
    <xdr:to>
      <xdr:col>6</xdr:col>
      <xdr:colOff>38100</xdr:colOff>
      <xdr:row>95</xdr:row>
      <xdr:rowOff>139509</xdr:rowOff>
    </xdr:to>
    <xdr:sp macro="" textlink="">
      <xdr:nvSpPr>
        <xdr:cNvPr id="265" name="楕円 264"/>
        <xdr:cNvSpPr/>
      </xdr:nvSpPr>
      <xdr:spPr>
        <a:xfrm>
          <a:off x="1079500" y="163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156036</xdr:rowOff>
    </xdr:from>
    <xdr:ext cx="599010" cy="259045"/>
    <xdr:sp macro="" textlink="">
      <xdr:nvSpPr>
        <xdr:cNvPr id="266" name="テキスト ボックス 265"/>
        <xdr:cNvSpPr txBox="1"/>
      </xdr:nvSpPr>
      <xdr:spPr>
        <a:xfrm>
          <a:off x="830795" y="1610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154711</xdr:rowOff>
    </xdr:from>
    <xdr:to>
      <xdr:col>55</xdr:col>
      <xdr:colOff>0</xdr:colOff>
      <xdr:row>37</xdr:row>
      <xdr:rowOff>126860</xdr:rowOff>
    </xdr:to>
    <xdr:cxnSp macro="">
      <xdr:nvCxnSpPr>
        <xdr:cNvPr id="295" name="直線コネクタ 294"/>
        <xdr:cNvCxnSpPr/>
      </xdr:nvCxnSpPr>
      <xdr:spPr>
        <a:xfrm flipV="1">
          <a:off x="9639300" y="5641111"/>
          <a:ext cx="838200" cy="82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125763</xdr:rowOff>
    </xdr:from>
    <xdr:to>
      <xdr:col>50</xdr:col>
      <xdr:colOff>114300</xdr:colOff>
      <xdr:row>37</xdr:row>
      <xdr:rowOff>126860</xdr:rowOff>
    </xdr:to>
    <xdr:cxnSp macro="">
      <xdr:nvCxnSpPr>
        <xdr:cNvPr id="298" name="直線コネクタ 297"/>
        <xdr:cNvCxnSpPr/>
      </xdr:nvCxnSpPr>
      <xdr:spPr>
        <a:xfrm>
          <a:off x="8750300" y="6469413"/>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119172</xdr:rowOff>
    </xdr:from>
    <xdr:to>
      <xdr:col>45</xdr:col>
      <xdr:colOff>177800</xdr:colOff>
      <xdr:row>37</xdr:row>
      <xdr:rowOff>125763</xdr:rowOff>
    </xdr:to>
    <xdr:cxnSp macro="">
      <xdr:nvCxnSpPr>
        <xdr:cNvPr id="301" name="直線コネクタ 300"/>
        <xdr:cNvCxnSpPr/>
      </xdr:nvCxnSpPr>
      <xdr:spPr>
        <a:xfrm>
          <a:off x="7861300" y="6462822"/>
          <a:ext cx="889000" cy="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119172</xdr:rowOff>
    </xdr:from>
    <xdr:to>
      <xdr:col>41</xdr:col>
      <xdr:colOff>50800</xdr:colOff>
      <xdr:row>37</xdr:row>
      <xdr:rowOff>126281</xdr:rowOff>
    </xdr:to>
    <xdr:cxnSp macro="">
      <xdr:nvCxnSpPr>
        <xdr:cNvPr id="304" name="直線コネクタ 303"/>
        <xdr:cNvCxnSpPr/>
      </xdr:nvCxnSpPr>
      <xdr:spPr>
        <a:xfrm flipV="1">
          <a:off x="6972300" y="6462822"/>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103911</xdr:rowOff>
    </xdr:from>
    <xdr:to>
      <xdr:col>55</xdr:col>
      <xdr:colOff>50800</xdr:colOff>
      <xdr:row>33</xdr:row>
      <xdr:rowOff>34061</xdr:rowOff>
    </xdr:to>
    <xdr:sp macro="" textlink="">
      <xdr:nvSpPr>
        <xdr:cNvPr id="314" name="楕円 313"/>
        <xdr:cNvSpPr/>
      </xdr:nvSpPr>
      <xdr:spPr>
        <a:xfrm>
          <a:off x="10426700" y="55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82338</xdr:rowOff>
    </xdr:from>
    <xdr:ext cx="599010" cy="259045"/>
    <xdr:sp macro="" textlink="">
      <xdr:nvSpPr>
        <xdr:cNvPr id="315" name="補助費等該当値テキスト"/>
        <xdr:cNvSpPr txBox="1"/>
      </xdr:nvSpPr>
      <xdr:spPr>
        <a:xfrm>
          <a:off x="10528300" y="55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76060</xdr:rowOff>
    </xdr:from>
    <xdr:to>
      <xdr:col>50</xdr:col>
      <xdr:colOff>165100</xdr:colOff>
      <xdr:row>38</xdr:row>
      <xdr:rowOff>6210</xdr:rowOff>
    </xdr:to>
    <xdr:sp macro="" textlink="">
      <xdr:nvSpPr>
        <xdr:cNvPr id="316" name="楕円 315"/>
        <xdr:cNvSpPr/>
      </xdr:nvSpPr>
      <xdr:spPr>
        <a:xfrm>
          <a:off x="9588500" y="6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168787</xdr:rowOff>
    </xdr:from>
    <xdr:ext cx="534377" cy="259045"/>
    <xdr:sp macro="" textlink="">
      <xdr:nvSpPr>
        <xdr:cNvPr id="317" name="テキスト ボックス 316"/>
        <xdr:cNvSpPr txBox="1"/>
      </xdr:nvSpPr>
      <xdr:spPr>
        <a:xfrm>
          <a:off x="9372111" y="65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74963</xdr:rowOff>
    </xdr:from>
    <xdr:to>
      <xdr:col>46</xdr:col>
      <xdr:colOff>38100</xdr:colOff>
      <xdr:row>38</xdr:row>
      <xdr:rowOff>5113</xdr:rowOff>
    </xdr:to>
    <xdr:sp macro="" textlink="">
      <xdr:nvSpPr>
        <xdr:cNvPr id="318" name="楕円 317"/>
        <xdr:cNvSpPr/>
      </xdr:nvSpPr>
      <xdr:spPr>
        <a:xfrm>
          <a:off x="8699500" y="64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167690</xdr:rowOff>
    </xdr:from>
    <xdr:ext cx="534377" cy="259045"/>
    <xdr:sp macro="" textlink="">
      <xdr:nvSpPr>
        <xdr:cNvPr id="319" name="テキスト ボックス 318"/>
        <xdr:cNvSpPr txBox="1"/>
      </xdr:nvSpPr>
      <xdr:spPr>
        <a:xfrm>
          <a:off x="8483111" y="651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68372</xdr:rowOff>
    </xdr:from>
    <xdr:to>
      <xdr:col>41</xdr:col>
      <xdr:colOff>101600</xdr:colOff>
      <xdr:row>37</xdr:row>
      <xdr:rowOff>169972</xdr:rowOff>
    </xdr:to>
    <xdr:sp macro="" textlink="">
      <xdr:nvSpPr>
        <xdr:cNvPr id="320" name="楕円 319"/>
        <xdr:cNvSpPr/>
      </xdr:nvSpPr>
      <xdr:spPr>
        <a:xfrm>
          <a:off x="7810500" y="641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15049</xdr:rowOff>
    </xdr:from>
    <xdr:ext cx="534377" cy="259045"/>
    <xdr:sp macro="" textlink="">
      <xdr:nvSpPr>
        <xdr:cNvPr id="321" name="テキスト ボックス 320"/>
        <xdr:cNvSpPr txBox="1"/>
      </xdr:nvSpPr>
      <xdr:spPr>
        <a:xfrm>
          <a:off x="7594111" y="6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75481</xdr:rowOff>
    </xdr:from>
    <xdr:to>
      <xdr:col>36</xdr:col>
      <xdr:colOff>165100</xdr:colOff>
      <xdr:row>38</xdr:row>
      <xdr:rowOff>5631</xdr:rowOff>
    </xdr:to>
    <xdr:sp macro="" textlink="">
      <xdr:nvSpPr>
        <xdr:cNvPr id="322" name="楕円 321"/>
        <xdr:cNvSpPr/>
      </xdr:nvSpPr>
      <xdr:spPr>
        <a:xfrm>
          <a:off x="6921500" y="64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22158</xdr:rowOff>
    </xdr:from>
    <xdr:ext cx="534377" cy="259045"/>
    <xdr:sp macro="" textlink="">
      <xdr:nvSpPr>
        <xdr:cNvPr id="323" name="テキスト ボックス 322"/>
        <xdr:cNvSpPr txBox="1"/>
      </xdr:nvSpPr>
      <xdr:spPr>
        <a:xfrm>
          <a:off x="6705111" y="61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144226</xdr:rowOff>
    </xdr:from>
    <xdr:to>
      <xdr:col>55</xdr:col>
      <xdr:colOff>0</xdr:colOff>
      <xdr:row>58</xdr:row>
      <xdr:rowOff>46447</xdr:rowOff>
    </xdr:to>
    <xdr:cxnSp macro="">
      <xdr:nvCxnSpPr>
        <xdr:cNvPr id="352" name="直線コネクタ 351"/>
        <xdr:cNvCxnSpPr/>
      </xdr:nvCxnSpPr>
      <xdr:spPr>
        <a:xfrm flipV="1">
          <a:off x="9639300" y="9916876"/>
          <a:ext cx="838200" cy="7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161722</xdr:rowOff>
    </xdr:from>
    <xdr:to>
      <xdr:col>50</xdr:col>
      <xdr:colOff>114300</xdr:colOff>
      <xdr:row>58</xdr:row>
      <xdr:rowOff>46447</xdr:rowOff>
    </xdr:to>
    <xdr:cxnSp macro="">
      <xdr:nvCxnSpPr>
        <xdr:cNvPr id="355" name="直線コネクタ 354"/>
        <xdr:cNvCxnSpPr/>
      </xdr:nvCxnSpPr>
      <xdr:spPr>
        <a:xfrm>
          <a:off x="8750300" y="9934372"/>
          <a:ext cx="889000" cy="5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161722</xdr:rowOff>
    </xdr:from>
    <xdr:to>
      <xdr:col>45</xdr:col>
      <xdr:colOff>177800</xdr:colOff>
      <xdr:row>58</xdr:row>
      <xdr:rowOff>59606</xdr:rowOff>
    </xdr:to>
    <xdr:cxnSp macro="">
      <xdr:nvCxnSpPr>
        <xdr:cNvPr id="358" name="直線コネクタ 357"/>
        <xdr:cNvCxnSpPr/>
      </xdr:nvCxnSpPr>
      <xdr:spPr>
        <a:xfrm flipV="1">
          <a:off x="7861300" y="9934372"/>
          <a:ext cx="8890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59606</xdr:rowOff>
    </xdr:from>
    <xdr:to>
      <xdr:col>41</xdr:col>
      <xdr:colOff>50800</xdr:colOff>
      <xdr:row>58</xdr:row>
      <xdr:rowOff>88852</xdr:rowOff>
    </xdr:to>
    <xdr:cxnSp macro="">
      <xdr:nvCxnSpPr>
        <xdr:cNvPr id="361" name="直線コネクタ 360"/>
        <xdr:cNvCxnSpPr/>
      </xdr:nvCxnSpPr>
      <xdr:spPr>
        <a:xfrm flipV="1">
          <a:off x="6972300" y="10003706"/>
          <a:ext cx="889000" cy="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93426</xdr:rowOff>
    </xdr:from>
    <xdr:to>
      <xdr:col>55</xdr:col>
      <xdr:colOff>50800</xdr:colOff>
      <xdr:row>58</xdr:row>
      <xdr:rowOff>23576</xdr:rowOff>
    </xdr:to>
    <xdr:sp macro="" textlink="">
      <xdr:nvSpPr>
        <xdr:cNvPr id="371" name="楕円 370"/>
        <xdr:cNvSpPr/>
      </xdr:nvSpPr>
      <xdr:spPr>
        <a:xfrm>
          <a:off x="10426700" y="98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71853</xdr:rowOff>
    </xdr:from>
    <xdr:ext cx="534377" cy="259045"/>
    <xdr:sp macro="" textlink="">
      <xdr:nvSpPr>
        <xdr:cNvPr id="372" name="普通建設事業費該当値テキスト"/>
        <xdr:cNvSpPr txBox="1"/>
      </xdr:nvSpPr>
      <xdr:spPr>
        <a:xfrm>
          <a:off x="10528300" y="984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167097</xdr:rowOff>
    </xdr:from>
    <xdr:to>
      <xdr:col>50</xdr:col>
      <xdr:colOff>165100</xdr:colOff>
      <xdr:row>58</xdr:row>
      <xdr:rowOff>97247</xdr:rowOff>
    </xdr:to>
    <xdr:sp macro="" textlink="">
      <xdr:nvSpPr>
        <xdr:cNvPr id="373" name="楕円 372"/>
        <xdr:cNvSpPr/>
      </xdr:nvSpPr>
      <xdr:spPr>
        <a:xfrm>
          <a:off x="9588500" y="993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88374</xdr:rowOff>
    </xdr:from>
    <xdr:ext cx="534377" cy="259045"/>
    <xdr:sp macro="" textlink="">
      <xdr:nvSpPr>
        <xdr:cNvPr id="374" name="テキスト ボックス 373"/>
        <xdr:cNvSpPr txBox="1"/>
      </xdr:nvSpPr>
      <xdr:spPr>
        <a:xfrm>
          <a:off x="9372111" y="1003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110922</xdr:rowOff>
    </xdr:from>
    <xdr:to>
      <xdr:col>46</xdr:col>
      <xdr:colOff>38100</xdr:colOff>
      <xdr:row>58</xdr:row>
      <xdr:rowOff>41072</xdr:rowOff>
    </xdr:to>
    <xdr:sp macro="" textlink="">
      <xdr:nvSpPr>
        <xdr:cNvPr id="375" name="楕円 374"/>
        <xdr:cNvSpPr/>
      </xdr:nvSpPr>
      <xdr:spPr>
        <a:xfrm>
          <a:off x="8699500" y="98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32199</xdr:rowOff>
    </xdr:from>
    <xdr:ext cx="534377" cy="259045"/>
    <xdr:sp macro="" textlink="">
      <xdr:nvSpPr>
        <xdr:cNvPr id="376" name="テキスト ボックス 375"/>
        <xdr:cNvSpPr txBox="1"/>
      </xdr:nvSpPr>
      <xdr:spPr>
        <a:xfrm>
          <a:off x="8483111" y="99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8806</xdr:rowOff>
    </xdr:from>
    <xdr:to>
      <xdr:col>41</xdr:col>
      <xdr:colOff>101600</xdr:colOff>
      <xdr:row>58</xdr:row>
      <xdr:rowOff>110406</xdr:rowOff>
    </xdr:to>
    <xdr:sp macro="" textlink="">
      <xdr:nvSpPr>
        <xdr:cNvPr id="377" name="楕円 376"/>
        <xdr:cNvSpPr/>
      </xdr:nvSpPr>
      <xdr:spPr>
        <a:xfrm>
          <a:off x="7810500" y="995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101533</xdr:rowOff>
    </xdr:from>
    <xdr:ext cx="534377" cy="259045"/>
    <xdr:sp macro="" textlink="">
      <xdr:nvSpPr>
        <xdr:cNvPr id="378" name="テキスト ボックス 377"/>
        <xdr:cNvSpPr txBox="1"/>
      </xdr:nvSpPr>
      <xdr:spPr>
        <a:xfrm>
          <a:off x="7594111" y="100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38052</xdr:rowOff>
    </xdr:from>
    <xdr:to>
      <xdr:col>36</xdr:col>
      <xdr:colOff>165100</xdr:colOff>
      <xdr:row>58</xdr:row>
      <xdr:rowOff>139652</xdr:rowOff>
    </xdr:to>
    <xdr:sp macro="" textlink="">
      <xdr:nvSpPr>
        <xdr:cNvPr id="379" name="楕円 378"/>
        <xdr:cNvSpPr/>
      </xdr:nvSpPr>
      <xdr:spPr>
        <a:xfrm>
          <a:off x="6921500" y="998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130779</xdr:rowOff>
    </xdr:from>
    <xdr:ext cx="534377" cy="259045"/>
    <xdr:sp macro="" textlink="">
      <xdr:nvSpPr>
        <xdr:cNvPr id="380" name="テキスト ボックス 379"/>
        <xdr:cNvSpPr txBox="1"/>
      </xdr:nvSpPr>
      <xdr:spPr>
        <a:xfrm>
          <a:off x="6705111" y="1007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18669</xdr:rowOff>
    </xdr:from>
    <xdr:to>
      <xdr:col>55</xdr:col>
      <xdr:colOff>0</xdr:colOff>
      <xdr:row>79</xdr:row>
      <xdr:rowOff>37706</xdr:rowOff>
    </xdr:to>
    <xdr:cxnSp macro="">
      <xdr:nvCxnSpPr>
        <xdr:cNvPr id="409" name="直線コネクタ 408"/>
        <xdr:cNvCxnSpPr/>
      </xdr:nvCxnSpPr>
      <xdr:spPr>
        <a:xfrm>
          <a:off x="9639300" y="13563219"/>
          <a:ext cx="838200" cy="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18669</xdr:rowOff>
    </xdr:from>
    <xdr:to>
      <xdr:col>50</xdr:col>
      <xdr:colOff>114300</xdr:colOff>
      <xdr:row>79</xdr:row>
      <xdr:rowOff>44450</xdr:rowOff>
    </xdr:to>
    <xdr:cxnSp macro="">
      <xdr:nvCxnSpPr>
        <xdr:cNvPr id="412" name="直線コネクタ 411"/>
        <xdr:cNvCxnSpPr/>
      </xdr:nvCxnSpPr>
      <xdr:spPr>
        <a:xfrm flipV="1">
          <a:off x="8750300" y="13563219"/>
          <a:ext cx="8890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117563</xdr:rowOff>
    </xdr:from>
    <xdr:to>
      <xdr:col>45</xdr:col>
      <xdr:colOff>177800</xdr:colOff>
      <xdr:row>79</xdr:row>
      <xdr:rowOff>44450</xdr:rowOff>
    </xdr:to>
    <xdr:cxnSp macro="">
      <xdr:nvCxnSpPr>
        <xdr:cNvPr id="415" name="直線コネクタ 414"/>
        <xdr:cNvCxnSpPr/>
      </xdr:nvCxnSpPr>
      <xdr:spPr>
        <a:xfrm>
          <a:off x="7861300" y="13490663"/>
          <a:ext cx="889000" cy="9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117563</xdr:rowOff>
    </xdr:from>
    <xdr:to>
      <xdr:col>41</xdr:col>
      <xdr:colOff>50800</xdr:colOff>
      <xdr:row>79</xdr:row>
      <xdr:rowOff>25361</xdr:rowOff>
    </xdr:to>
    <xdr:cxnSp macro="">
      <xdr:nvCxnSpPr>
        <xdr:cNvPr id="418" name="直線コネクタ 417"/>
        <xdr:cNvCxnSpPr/>
      </xdr:nvCxnSpPr>
      <xdr:spPr>
        <a:xfrm flipV="1">
          <a:off x="6972300" y="13490663"/>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158356</xdr:rowOff>
    </xdr:from>
    <xdr:to>
      <xdr:col>55</xdr:col>
      <xdr:colOff>50800</xdr:colOff>
      <xdr:row>79</xdr:row>
      <xdr:rowOff>88506</xdr:rowOff>
    </xdr:to>
    <xdr:sp macro="" textlink="">
      <xdr:nvSpPr>
        <xdr:cNvPr id="428" name="楕円 427"/>
        <xdr:cNvSpPr/>
      </xdr:nvSpPr>
      <xdr:spPr>
        <a:xfrm>
          <a:off x="10426700" y="135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73283</xdr:rowOff>
    </xdr:from>
    <xdr:ext cx="378565" cy="259045"/>
    <xdr:sp macro="" textlink="">
      <xdr:nvSpPr>
        <xdr:cNvPr id="429" name="普通建設事業費 （ うち新規整備　）該当値テキスト"/>
        <xdr:cNvSpPr txBox="1"/>
      </xdr:nvSpPr>
      <xdr:spPr>
        <a:xfrm>
          <a:off x="10528300" y="13446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139319</xdr:rowOff>
    </xdr:from>
    <xdr:to>
      <xdr:col>50</xdr:col>
      <xdr:colOff>165100</xdr:colOff>
      <xdr:row>79</xdr:row>
      <xdr:rowOff>69469</xdr:rowOff>
    </xdr:to>
    <xdr:sp macro="" textlink="">
      <xdr:nvSpPr>
        <xdr:cNvPr id="430" name="楕円 429"/>
        <xdr:cNvSpPr/>
      </xdr:nvSpPr>
      <xdr:spPr>
        <a:xfrm>
          <a:off x="9588500" y="1351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60596</xdr:rowOff>
    </xdr:from>
    <xdr:ext cx="469744" cy="259045"/>
    <xdr:sp macro="" textlink="">
      <xdr:nvSpPr>
        <xdr:cNvPr id="431" name="テキスト ボックス 430"/>
        <xdr:cNvSpPr txBox="1"/>
      </xdr:nvSpPr>
      <xdr:spPr>
        <a:xfrm>
          <a:off x="9404428" y="1360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2" name="楕円 431"/>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3" name="テキスト ボックス 432"/>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66763</xdr:rowOff>
    </xdr:from>
    <xdr:to>
      <xdr:col>41</xdr:col>
      <xdr:colOff>101600</xdr:colOff>
      <xdr:row>78</xdr:row>
      <xdr:rowOff>168363</xdr:rowOff>
    </xdr:to>
    <xdr:sp macro="" textlink="">
      <xdr:nvSpPr>
        <xdr:cNvPr id="434" name="楕円 433"/>
        <xdr:cNvSpPr/>
      </xdr:nvSpPr>
      <xdr:spPr>
        <a:xfrm>
          <a:off x="7810500" y="1343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159490</xdr:rowOff>
    </xdr:from>
    <xdr:ext cx="469744" cy="259045"/>
    <xdr:sp macro="" textlink="">
      <xdr:nvSpPr>
        <xdr:cNvPr id="435" name="テキスト ボックス 434"/>
        <xdr:cNvSpPr txBox="1"/>
      </xdr:nvSpPr>
      <xdr:spPr>
        <a:xfrm>
          <a:off x="7626428" y="1353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146011</xdr:rowOff>
    </xdr:from>
    <xdr:to>
      <xdr:col>36</xdr:col>
      <xdr:colOff>165100</xdr:colOff>
      <xdr:row>79</xdr:row>
      <xdr:rowOff>76161</xdr:rowOff>
    </xdr:to>
    <xdr:sp macro="" textlink="">
      <xdr:nvSpPr>
        <xdr:cNvPr id="436" name="楕円 435"/>
        <xdr:cNvSpPr/>
      </xdr:nvSpPr>
      <xdr:spPr>
        <a:xfrm>
          <a:off x="6921500" y="135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67288</xdr:rowOff>
    </xdr:from>
    <xdr:ext cx="469744" cy="259045"/>
    <xdr:sp macro="" textlink="">
      <xdr:nvSpPr>
        <xdr:cNvPr id="437" name="テキスト ボックス 436"/>
        <xdr:cNvSpPr txBox="1"/>
      </xdr:nvSpPr>
      <xdr:spPr>
        <a:xfrm>
          <a:off x="6737428" y="1361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673</xdr:rowOff>
    </xdr:from>
    <xdr:to>
      <xdr:col>55</xdr:col>
      <xdr:colOff>0</xdr:colOff>
      <xdr:row>97</xdr:row>
      <xdr:rowOff>16847</xdr:rowOff>
    </xdr:to>
    <xdr:cxnSp macro="">
      <xdr:nvCxnSpPr>
        <xdr:cNvPr id="466" name="直線コネクタ 465"/>
        <xdr:cNvCxnSpPr/>
      </xdr:nvCxnSpPr>
      <xdr:spPr>
        <a:xfrm flipV="1">
          <a:off x="9639300" y="16631323"/>
          <a:ext cx="838200" cy="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120707</xdr:rowOff>
    </xdr:from>
    <xdr:to>
      <xdr:col>50</xdr:col>
      <xdr:colOff>114300</xdr:colOff>
      <xdr:row>97</xdr:row>
      <xdr:rowOff>16847</xdr:rowOff>
    </xdr:to>
    <xdr:cxnSp macro="">
      <xdr:nvCxnSpPr>
        <xdr:cNvPr id="469" name="直線コネクタ 468"/>
        <xdr:cNvCxnSpPr/>
      </xdr:nvCxnSpPr>
      <xdr:spPr>
        <a:xfrm>
          <a:off x="8750300" y="16579907"/>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120707</xdr:rowOff>
    </xdr:from>
    <xdr:to>
      <xdr:col>45</xdr:col>
      <xdr:colOff>177800</xdr:colOff>
      <xdr:row>98</xdr:row>
      <xdr:rowOff>61824</xdr:rowOff>
    </xdr:to>
    <xdr:cxnSp macro="">
      <xdr:nvCxnSpPr>
        <xdr:cNvPr id="472" name="直線コネクタ 471"/>
        <xdr:cNvCxnSpPr/>
      </xdr:nvCxnSpPr>
      <xdr:spPr>
        <a:xfrm flipV="1">
          <a:off x="7861300" y="16579907"/>
          <a:ext cx="889000" cy="28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4" name="テキスト ボックス 473"/>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46565</xdr:rowOff>
    </xdr:from>
    <xdr:to>
      <xdr:col>41</xdr:col>
      <xdr:colOff>50800</xdr:colOff>
      <xdr:row>98</xdr:row>
      <xdr:rowOff>61824</xdr:rowOff>
    </xdr:to>
    <xdr:cxnSp macro="">
      <xdr:nvCxnSpPr>
        <xdr:cNvPr id="475" name="直線コネクタ 474"/>
        <xdr:cNvCxnSpPr/>
      </xdr:nvCxnSpPr>
      <xdr:spPr>
        <a:xfrm>
          <a:off x="6972300" y="16848665"/>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121323</xdr:rowOff>
    </xdr:from>
    <xdr:to>
      <xdr:col>55</xdr:col>
      <xdr:colOff>50800</xdr:colOff>
      <xdr:row>97</xdr:row>
      <xdr:rowOff>51473</xdr:rowOff>
    </xdr:to>
    <xdr:sp macro="" textlink="">
      <xdr:nvSpPr>
        <xdr:cNvPr id="485" name="楕円 484"/>
        <xdr:cNvSpPr/>
      </xdr:nvSpPr>
      <xdr:spPr>
        <a:xfrm>
          <a:off x="10426700" y="1658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99750</xdr:rowOff>
    </xdr:from>
    <xdr:ext cx="534377" cy="259045"/>
    <xdr:sp macro="" textlink="">
      <xdr:nvSpPr>
        <xdr:cNvPr id="486" name="普通建設事業費 （ うち更新整備　）該当値テキスト"/>
        <xdr:cNvSpPr txBox="1"/>
      </xdr:nvSpPr>
      <xdr:spPr>
        <a:xfrm>
          <a:off x="10528300" y="165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137497</xdr:rowOff>
    </xdr:from>
    <xdr:to>
      <xdr:col>50</xdr:col>
      <xdr:colOff>165100</xdr:colOff>
      <xdr:row>97</xdr:row>
      <xdr:rowOff>67647</xdr:rowOff>
    </xdr:to>
    <xdr:sp macro="" textlink="">
      <xdr:nvSpPr>
        <xdr:cNvPr id="487" name="楕円 486"/>
        <xdr:cNvSpPr/>
      </xdr:nvSpPr>
      <xdr:spPr>
        <a:xfrm>
          <a:off x="9588500" y="165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58774</xdr:rowOff>
    </xdr:from>
    <xdr:ext cx="534377" cy="259045"/>
    <xdr:sp macro="" textlink="">
      <xdr:nvSpPr>
        <xdr:cNvPr id="488" name="テキスト ボックス 487"/>
        <xdr:cNvSpPr txBox="1"/>
      </xdr:nvSpPr>
      <xdr:spPr>
        <a:xfrm>
          <a:off x="9372111" y="166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69907</xdr:rowOff>
    </xdr:from>
    <xdr:to>
      <xdr:col>46</xdr:col>
      <xdr:colOff>38100</xdr:colOff>
      <xdr:row>97</xdr:row>
      <xdr:rowOff>57</xdr:rowOff>
    </xdr:to>
    <xdr:sp macro="" textlink="">
      <xdr:nvSpPr>
        <xdr:cNvPr id="489" name="楕円 488"/>
        <xdr:cNvSpPr/>
      </xdr:nvSpPr>
      <xdr:spPr>
        <a:xfrm>
          <a:off x="8699500" y="165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16584</xdr:rowOff>
    </xdr:from>
    <xdr:ext cx="534377" cy="259045"/>
    <xdr:sp macro="" textlink="">
      <xdr:nvSpPr>
        <xdr:cNvPr id="490" name="テキスト ボックス 489"/>
        <xdr:cNvSpPr txBox="1"/>
      </xdr:nvSpPr>
      <xdr:spPr>
        <a:xfrm>
          <a:off x="8483111" y="163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11024</xdr:rowOff>
    </xdr:from>
    <xdr:to>
      <xdr:col>41</xdr:col>
      <xdr:colOff>101600</xdr:colOff>
      <xdr:row>98</xdr:row>
      <xdr:rowOff>112624</xdr:rowOff>
    </xdr:to>
    <xdr:sp macro="" textlink="">
      <xdr:nvSpPr>
        <xdr:cNvPr id="491" name="楕円 490"/>
        <xdr:cNvSpPr/>
      </xdr:nvSpPr>
      <xdr:spPr>
        <a:xfrm>
          <a:off x="7810500" y="1681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103751</xdr:rowOff>
    </xdr:from>
    <xdr:ext cx="469744" cy="259045"/>
    <xdr:sp macro="" textlink="">
      <xdr:nvSpPr>
        <xdr:cNvPr id="492" name="テキスト ボックス 491"/>
        <xdr:cNvSpPr txBox="1"/>
      </xdr:nvSpPr>
      <xdr:spPr>
        <a:xfrm>
          <a:off x="7626428" y="1690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167215</xdr:rowOff>
    </xdr:from>
    <xdr:to>
      <xdr:col>36</xdr:col>
      <xdr:colOff>165100</xdr:colOff>
      <xdr:row>98</xdr:row>
      <xdr:rowOff>97365</xdr:rowOff>
    </xdr:to>
    <xdr:sp macro="" textlink="">
      <xdr:nvSpPr>
        <xdr:cNvPr id="493" name="楕円 492"/>
        <xdr:cNvSpPr/>
      </xdr:nvSpPr>
      <xdr:spPr>
        <a:xfrm>
          <a:off x="6921500" y="167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88492</xdr:rowOff>
    </xdr:from>
    <xdr:ext cx="469744" cy="259045"/>
    <xdr:sp macro="" textlink="">
      <xdr:nvSpPr>
        <xdr:cNvPr id="494" name="テキスト ボックス 493"/>
        <xdr:cNvSpPr txBox="1"/>
      </xdr:nvSpPr>
      <xdr:spPr>
        <a:xfrm>
          <a:off x="6737428" y="1689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3" name="直線コネクタ 52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2" name="楕円 54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134344</xdr:rowOff>
    </xdr:from>
    <xdr:to>
      <xdr:col>85</xdr:col>
      <xdr:colOff>127000</xdr:colOff>
      <xdr:row>78</xdr:row>
      <xdr:rowOff>20599</xdr:rowOff>
    </xdr:to>
    <xdr:cxnSp macro="">
      <xdr:nvCxnSpPr>
        <xdr:cNvPr id="632" name="直線コネクタ 631"/>
        <xdr:cNvCxnSpPr/>
      </xdr:nvCxnSpPr>
      <xdr:spPr>
        <a:xfrm>
          <a:off x="15481300" y="13335994"/>
          <a:ext cx="8382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66678</xdr:rowOff>
    </xdr:from>
    <xdr:to>
      <xdr:col>81</xdr:col>
      <xdr:colOff>50800</xdr:colOff>
      <xdr:row>77</xdr:row>
      <xdr:rowOff>134344</xdr:rowOff>
    </xdr:to>
    <xdr:cxnSp macro="">
      <xdr:nvCxnSpPr>
        <xdr:cNvPr id="635" name="直線コネクタ 634"/>
        <xdr:cNvCxnSpPr/>
      </xdr:nvCxnSpPr>
      <xdr:spPr>
        <a:xfrm>
          <a:off x="14592300" y="13268328"/>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63413</xdr:rowOff>
    </xdr:from>
    <xdr:to>
      <xdr:col>76</xdr:col>
      <xdr:colOff>114300</xdr:colOff>
      <xdr:row>77</xdr:row>
      <xdr:rowOff>66678</xdr:rowOff>
    </xdr:to>
    <xdr:cxnSp macro="">
      <xdr:nvCxnSpPr>
        <xdr:cNvPr id="638" name="直線コネクタ 637"/>
        <xdr:cNvCxnSpPr/>
      </xdr:nvCxnSpPr>
      <xdr:spPr>
        <a:xfrm>
          <a:off x="13703300" y="132650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63413</xdr:rowOff>
    </xdr:from>
    <xdr:to>
      <xdr:col>71</xdr:col>
      <xdr:colOff>177800</xdr:colOff>
      <xdr:row>77</xdr:row>
      <xdr:rowOff>78761</xdr:rowOff>
    </xdr:to>
    <xdr:cxnSp macro="">
      <xdr:nvCxnSpPr>
        <xdr:cNvPr id="641" name="直線コネクタ 640"/>
        <xdr:cNvCxnSpPr/>
      </xdr:nvCxnSpPr>
      <xdr:spPr>
        <a:xfrm flipV="1">
          <a:off x="12814300" y="13265063"/>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141249</xdr:rowOff>
    </xdr:from>
    <xdr:to>
      <xdr:col>85</xdr:col>
      <xdr:colOff>177800</xdr:colOff>
      <xdr:row>78</xdr:row>
      <xdr:rowOff>71399</xdr:rowOff>
    </xdr:to>
    <xdr:sp macro="" textlink="">
      <xdr:nvSpPr>
        <xdr:cNvPr id="651" name="楕円 650"/>
        <xdr:cNvSpPr/>
      </xdr:nvSpPr>
      <xdr:spPr>
        <a:xfrm>
          <a:off x="16268700" y="1334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119676</xdr:rowOff>
    </xdr:from>
    <xdr:ext cx="534377" cy="259045"/>
    <xdr:sp macro="" textlink="">
      <xdr:nvSpPr>
        <xdr:cNvPr id="652" name="公債費該当値テキスト"/>
        <xdr:cNvSpPr txBox="1"/>
      </xdr:nvSpPr>
      <xdr:spPr>
        <a:xfrm>
          <a:off x="16370300" y="133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83544</xdr:rowOff>
    </xdr:from>
    <xdr:to>
      <xdr:col>81</xdr:col>
      <xdr:colOff>101600</xdr:colOff>
      <xdr:row>78</xdr:row>
      <xdr:rowOff>13694</xdr:rowOff>
    </xdr:to>
    <xdr:sp macro="" textlink="">
      <xdr:nvSpPr>
        <xdr:cNvPr id="653" name="楕円 652"/>
        <xdr:cNvSpPr/>
      </xdr:nvSpPr>
      <xdr:spPr>
        <a:xfrm>
          <a:off x="15430500" y="132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4821</xdr:rowOff>
    </xdr:from>
    <xdr:ext cx="534377" cy="259045"/>
    <xdr:sp macro="" textlink="">
      <xdr:nvSpPr>
        <xdr:cNvPr id="654" name="テキスト ボックス 653"/>
        <xdr:cNvSpPr txBox="1"/>
      </xdr:nvSpPr>
      <xdr:spPr>
        <a:xfrm>
          <a:off x="15214111" y="13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15878</xdr:rowOff>
    </xdr:from>
    <xdr:to>
      <xdr:col>76</xdr:col>
      <xdr:colOff>165100</xdr:colOff>
      <xdr:row>77</xdr:row>
      <xdr:rowOff>117478</xdr:rowOff>
    </xdr:to>
    <xdr:sp macro="" textlink="">
      <xdr:nvSpPr>
        <xdr:cNvPr id="655" name="楕円 654"/>
        <xdr:cNvSpPr/>
      </xdr:nvSpPr>
      <xdr:spPr>
        <a:xfrm>
          <a:off x="14541500" y="132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108605</xdr:rowOff>
    </xdr:from>
    <xdr:ext cx="534377" cy="259045"/>
    <xdr:sp macro="" textlink="">
      <xdr:nvSpPr>
        <xdr:cNvPr id="656" name="テキスト ボックス 655"/>
        <xdr:cNvSpPr txBox="1"/>
      </xdr:nvSpPr>
      <xdr:spPr>
        <a:xfrm>
          <a:off x="14325111" y="133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12613</xdr:rowOff>
    </xdr:from>
    <xdr:to>
      <xdr:col>72</xdr:col>
      <xdr:colOff>38100</xdr:colOff>
      <xdr:row>77</xdr:row>
      <xdr:rowOff>114213</xdr:rowOff>
    </xdr:to>
    <xdr:sp macro="" textlink="">
      <xdr:nvSpPr>
        <xdr:cNvPr id="657" name="楕円 656"/>
        <xdr:cNvSpPr/>
      </xdr:nvSpPr>
      <xdr:spPr>
        <a:xfrm>
          <a:off x="13652500" y="132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105340</xdr:rowOff>
    </xdr:from>
    <xdr:ext cx="534377" cy="259045"/>
    <xdr:sp macro="" textlink="">
      <xdr:nvSpPr>
        <xdr:cNvPr id="658" name="テキスト ボックス 657"/>
        <xdr:cNvSpPr txBox="1"/>
      </xdr:nvSpPr>
      <xdr:spPr>
        <a:xfrm>
          <a:off x="13436111" y="133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27961</xdr:rowOff>
    </xdr:from>
    <xdr:to>
      <xdr:col>67</xdr:col>
      <xdr:colOff>101600</xdr:colOff>
      <xdr:row>77</xdr:row>
      <xdr:rowOff>129561</xdr:rowOff>
    </xdr:to>
    <xdr:sp macro="" textlink="">
      <xdr:nvSpPr>
        <xdr:cNvPr id="659" name="楕円 658"/>
        <xdr:cNvSpPr/>
      </xdr:nvSpPr>
      <xdr:spPr>
        <a:xfrm>
          <a:off x="12763500" y="132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120688</xdr:rowOff>
    </xdr:from>
    <xdr:ext cx="534377" cy="259045"/>
    <xdr:sp macro="" textlink="">
      <xdr:nvSpPr>
        <xdr:cNvPr id="660" name="テキスト ボックス 659"/>
        <xdr:cNvSpPr txBox="1"/>
      </xdr:nvSpPr>
      <xdr:spPr>
        <a:xfrm>
          <a:off x="12547111" y="133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168230</xdr:rowOff>
    </xdr:from>
    <xdr:to>
      <xdr:col>85</xdr:col>
      <xdr:colOff>127000</xdr:colOff>
      <xdr:row>97</xdr:row>
      <xdr:rowOff>17650</xdr:rowOff>
    </xdr:to>
    <xdr:cxnSp macro="">
      <xdr:nvCxnSpPr>
        <xdr:cNvPr id="687" name="直線コネクタ 686"/>
        <xdr:cNvCxnSpPr/>
      </xdr:nvCxnSpPr>
      <xdr:spPr>
        <a:xfrm>
          <a:off x="15481300" y="16627430"/>
          <a:ext cx="8382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168230</xdr:rowOff>
    </xdr:from>
    <xdr:to>
      <xdr:col>81</xdr:col>
      <xdr:colOff>50800</xdr:colOff>
      <xdr:row>98</xdr:row>
      <xdr:rowOff>40694</xdr:rowOff>
    </xdr:to>
    <xdr:cxnSp macro="">
      <xdr:nvCxnSpPr>
        <xdr:cNvPr id="690" name="直線コネクタ 689"/>
        <xdr:cNvCxnSpPr/>
      </xdr:nvCxnSpPr>
      <xdr:spPr>
        <a:xfrm flipV="1">
          <a:off x="14592300" y="16627430"/>
          <a:ext cx="889000" cy="21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43987</xdr:rowOff>
    </xdr:from>
    <xdr:ext cx="534377" cy="259045"/>
    <xdr:sp macro="" textlink="">
      <xdr:nvSpPr>
        <xdr:cNvPr id="692" name="テキスト ボックス 691"/>
        <xdr:cNvSpPr txBox="1"/>
      </xdr:nvSpPr>
      <xdr:spPr>
        <a:xfrm>
          <a:off x="15214111"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40694</xdr:rowOff>
    </xdr:from>
    <xdr:to>
      <xdr:col>76</xdr:col>
      <xdr:colOff>114300</xdr:colOff>
      <xdr:row>98</xdr:row>
      <xdr:rowOff>41836</xdr:rowOff>
    </xdr:to>
    <xdr:cxnSp macro="">
      <xdr:nvCxnSpPr>
        <xdr:cNvPr id="693" name="直線コネクタ 692"/>
        <xdr:cNvCxnSpPr/>
      </xdr:nvCxnSpPr>
      <xdr:spPr>
        <a:xfrm flipV="1">
          <a:off x="13703300" y="1684279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116039</xdr:rowOff>
    </xdr:from>
    <xdr:to>
      <xdr:col>71</xdr:col>
      <xdr:colOff>177800</xdr:colOff>
      <xdr:row>98</xdr:row>
      <xdr:rowOff>41836</xdr:rowOff>
    </xdr:to>
    <xdr:cxnSp macro="">
      <xdr:nvCxnSpPr>
        <xdr:cNvPr id="696" name="直線コネクタ 695"/>
        <xdr:cNvCxnSpPr/>
      </xdr:nvCxnSpPr>
      <xdr:spPr>
        <a:xfrm>
          <a:off x="12814300" y="16746689"/>
          <a:ext cx="889000" cy="9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138300</xdr:rowOff>
    </xdr:from>
    <xdr:to>
      <xdr:col>85</xdr:col>
      <xdr:colOff>177800</xdr:colOff>
      <xdr:row>97</xdr:row>
      <xdr:rowOff>68450</xdr:rowOff>
    </xdr:to>
    <xdr:sp macro="" textlink="">
      <xdr:nvSpPr>
        <xdr:cNvPr id="706" name="楕円 705"/>
        <xdr:cNvSpPr/>
      </xdr:nvSpPr>
      <xdr:spPr>
        <a:xfrm>
          <a:off x="16268700" y="165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116727</xdr:rowOff>
    </xdr:from>
    <xdr:ext cx="534377" cy="259045"/>
    <xdr:sp macro="" textlink="">
      <xdr:nvSpPr>
        <xdr:cNvPr id="707" name="積立金該当値テキスト"/>
        <xdr:cNvSpPr txBox="1"/>
      </xdr:nvSpPr>
      <xdr:spPr>
        <a:xfrm>
          <a:off x="16370300" y="1657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117430</xdr:rowOff>
    </xdr:from>
    <xdr:to>
      <xdr:col>81</xdr:col>
      <xdr:colOff>101600</xdr:colOff>
      <xdr:row>97</xdr:row>
      <xdr:rowOff>47580</xdr:rowOff>
    </xdr:to>
    <xdr:sp macro="" textlink="">
      <xdr:nvSpPr>
        <xdr:cNvPr id="708" name="楕円 707"/>
        <xdr:cNvSpPr/>
      </xdr:nvSpPr>
      <xdr:spPr>
        <a:xfrm>
          <a:off x="15430500" y="165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64107</xdr:rowOff>
    </xdr:from>
    <xdr:ext cx="534377" cy="259045"/>
    <xdr:sp macro="" textlink="">
      <xdr:nvSpPr>
        <xdr:cNvPr id="709" name="テキスト ボックス 708"/>
        <xdr:cNvSpPr txBox="1"/>
      </xdr:nvSpPr>
      <xdr:spPr>
        <a:xfrm>
          <a:off x="15214111" y="1635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161344</xdr:rowOff>
    </xdr:from>
    <xdr:to>
      <xdr:col>76</xdr:col>
      <xdr:colOff>165100</xdr:colOff>
      <xdr:row>98</xdr:row>
      <xdr:rowOff>91494</xdr:rowOff>
    </xdr:to>
    <xdr:sp macro="" textlink="">
      <xdr:nvSpPr>
        <xdr:cNvPr id="710" name="楕円 709"/>
        <xdr:cNvSpPr/>
      </xdr:nvSpPr>
      <xdr:spPr>
        <a:xfrm>
          <a:off x="14541500" y="167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82621</xdr:rowOff>
    </xdr:from>
    <xdr:ext cx="469744" cy="259045"/>
    <xdr:sp macro="" textlink="">
      <xdr:nvSpPr>
        <xdr:cNvPr id="711" name="テキスト ボックス 710"/>
        <xdr:cNvSpPr txBox="1"/>
      </xdr:nvSpPr>
      <xdr:spPr>
        <a:xfrm>
          <a:off x="14357428" y="1688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162486</xdr:rowOff>
    </xdr:from>
    <xdr:to>
      <xdr:col>72</xdr:col>
      <xdr:colOff>38100</xdr:colOff>
      <xdr:row>98</xdr:row>
      <xdr:rowOff>92636</xdr:rowOff>
    </xdr:to>
    <xdr:sp macro="" textlink="">
      <xdr:nvSpPr>
        <xdr:cNvPr id="712" name="楕円 711"/>
        <xdr:cNvSpPr/>
      </xdr:nvSpPr>
      <xdr:spPr>
        <a:xfrm>
          <a:off x="13652500" y="16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83763</xdr:rowOff>
    </xdr:from>
    <xdr:ext cx="469744" cy="259045"/>
    <xdr:sp macro="" textlink="">
      <xdr:nvSpPr>
        <xdr:cNvPr id="713" name="テキスト ボックス 712"/>
        <xdr:cNvSpPr txBox="1"/>
      </xdr:nvSpPr>
      <xdr:spPr>
        <a:xfrm>
          <a:off x="13468428" y="1688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65239</xdr:rowOff>
    </xdr:from>
    <xdr:to>
      <xdr:col>67</xdr:col>
      <xdr:colOff>101600</xdr:colOff>
      <xdr:row>97</xdr:row>
      <xdr:rowOff>166839</xdr:rowOff>
    </xdr:to>
    <xdr:sp macro="" textlink="">
      <xdr:nvSpPr>
        <xdr:cNvPr id="714" name="楕円 713"/>
        <xdr:cNvSpPr/>
      </xdr:nvSpPr>
      <xdr:spPr>
        <a:xfrm>
          <a:off x="12763500" y="166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157966</xdr:rowOff>
    </xdr:from>
    <xdr:ext cx="469744" cy="259045"/>
    <xdr:sp macro="" textlink="">
      <xdr:nvSpPr>
        <xdr:cNvPr id="715" name="テキスト ボックス 714"/>
        <xdr:cNvSpPr txBox="1"/>
      </xdr:nvSpPr>
      <xdr:spPr>
        <a:xfrm>
          <a:off x="12579428" y="167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44431</xdr:rowOff>
    </xdr:from>
    <xdr:to>
      <xdr:col>116</xdr:col>
      <xdr:colOff>63500</xdr:colOff>
      <xdr:row>59</xdr:row>
      <xdr:rowOff>44450</xdr:rowOff>
    </xdr:to>
    <xdr:cxnSp macro="">
      <xdr:nvCxnSpPr>
        <xdr:cNvPr id="801" name="直線コネクタ 800"/>
        <xdr:cNvCxnSpPr/>
      </xdr:nvCxnSpPr>
      <xdr:spPr>
        <a:xfrm>
          <a:off x="21323300" y="1015998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44431</xdr:rowOff>
    </xdr:from>
    <xdr:to>
      <xdr:col>111</xdr:col>
      <xdr:colOff>177800</xdr:colOff>
      <xdr:row>59</xdr:row>
      <xdr:rowOff>44431</xdr:rowOff>
    </xdr:to>
    <xdr:cxnSp macro="">
      <xdr:nvCxnSpPr>
        <xdr:cNvPr id="804" name="直線コネクタ 803"/>
        <xdr:cNvCxnSpPr/>
      </xdr:nvCxnSpPr>
      <xdr:spPr>
        <a:xfrm>
          <a:off x="20434300" y="10159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35573</xdr:rowOff>
    </xdr:from>
    <xdr:to>
      <xdr:col>107</xdr:col>
      <xdr:colOff>50800</xdr:colOff>
      <xdr:row>59</xdr:row>
      <xdr:rowOff>44431</xdr:rowOff>
    </xdr:to>
    <xdr:cxnSp macro="">
      <xdr:nvCxnSpPr>
        <xdr:cNvPr id="807" name="直線コネクタ 806"/>
        <xdr:cNvCxnSpPr/>
      </xdr:nvCxnSpPr>
      <xdr:spPr>
        <a:xfrm>
          <a:off x="19545300" y="10151123"/>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35573</xdr:rowOff>
    </xdr:from>
    <xdr:to>
      <xdr:col>102</xdr:col>
      <xdr:colOff>114300</xdr:colOff>
      <xdr:row>59</xdr:row>
      <xdr:rowOff>35573</xdr:rowOff>
    </xdr:to>
    <xdr:cxnSp macro="">
      <xdr:nvCxnSpPr>
        <xdr:cNvPr id="810" name="直線コネクタ 809"/>
        <xdr:cNvCxnSpPr/>
      </xdr:nvCxnSpPr>
      <xdr:spPr>
        <a:xfrm>
          <a:off x="18656300" y="10151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165081</xdr:rowOff>
    </xdr:from>
    <xdr:to>
      <xdr:col>112</xdr:col>
      <xdr:colOff>38100</xdr:colOff>
      <xdr:row>59</xdr:row>
      <xdr:rowOff>95231</xdr:rowOff>
    </xdr:to>
    <xdr:sp macro="" textlink="">
      <xdr:nvSpPr>
        <xdr:cNvPr id="822" name="楕円 821"/>
        <xdr:cNvSpPr/>
      </xdr:nvSpPr>
      <xdr:spPr>
        <a:xfrm>
          <a:off x="212725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86358</xdr:rowOff>
    </xdr:from>
    <xdr:ext cx="249299" cy="259045"/>
    <xdr:sp macro="" textlink="">
      <xdr:nvSpPr>
        <xdr:cNvPr id="823" name="テキスト ボックス 822"/>
        <xdr:cNvSpPr txBox="1"/>
      </xdr:nvSpPr>
      <xdr:spPr>
        <a:xfrm>
          <a:off x="21198650" y="1020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165081</xdr:rowOff>
    </xdr:from>
    <xdr:to>
      <xdr:col>107</xdr:col>
      <xdr:colOff>101600</xdr:colOff>
      <xdr:row>59</xdr:row>
      <xdr:rowOff>95231</xdr:rowOff>
    </xdr:to>
    <xdr:sp macro="" textlink="">
      <xdr:nvSpPr>
        <xdr:cNvPr id="824" name="楕円 823"/>
        <xdr:cNvSpPr/>
      </xdr:nvSpPr>
      <xdr:spPr>
        <a:xfrm>
          <a:off x="20383500" y="101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86358</xdr:rowOff>
    </xdr:from>
    <xdr:ext cx="249299" cy="259045"/>
    <xdr:sp macro="" textlink="">
      <xdr:nvSpPr>
        <xdr:cNvPr id="825" name="テキスト ボックス 824"/>
        <xdr:cNvSpPr txBox="1"/>
      </xdr:nvSpPr>
      <xdr:spPr>
        <a:xfrm>
          <a:off x="20309650" y="10201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156223</xdr:rowOff>
    </xdr:from>
    <xdr:to>
      <xdr:col>102</xdr:col>
      <xdr:colOff>165100</xdr:colOff>
      <xdr:row>59</xdr:row>
      <xdr:rowOff>86373</xdr:rowOff>
    </xdr:to>
    <xdr:sp macro="" textlink="">
      <xdr:nvSpPr>
        <xdr:cNvPr id="826" name="楕円 825"/>
        <xdr:cNvSpPr/>
      </xdr:nvSpPr>
      <xdr:spPr>
        <a:xfrm>
          <a:off x="19494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77500</xdr:rowOff>
    </xdr:from>
    <xdr:ext cx="378565" cy="259045"/>
    <xdr:sp macro="" textlink="">
      <xdr:nvSpPr>
        <xdr:cNvPr id="827" name="テキスト ボックス 826"/>
        <xdr:cNvSpPr txBox="1"/>
      </xdr:nvSpPr>
      <xdr:spPr>
        <a:xfrm>
          <a:off x="19356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156223</xdr:rowOff>
    </xdr:from>
    <xdr:to>
      <xdr:col>98</xdr:col>
      <xdr:colOff>38100</xdr:colOff>
      <xdr:row>59</xdr:row>
      <xdr:rowOff>86373</xdr:rowOff>
    </xdr:to>
    <xdr:sp macro="" textlink="">
      <xdr:nvSpPr>
        <xdr:cNvPr id="828" name="楕円 827"/>
        <xdr:cNvSpPr/>
      </xdr:nvSpPr>
      <xdr:spPr>
        <a:xfrm>
          <a:off x="18605500" y="101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77500</xdr:rowOff>
    </xdr:from>
    <xdr:ext cx="378565" cy="259045"/>
    <xdr:sp macro="" textlink="">
      <xdr:nvSpPr>
        <xdr:cNvPr id="829" name="テキスト ボックス 828"/>
        <xdr:cNvSpPr txBox="1"/>
      </xdr:nvSpPr>
      <xdr:spPr>
        <a:xfrm>
          <a:off x="18467017" y="101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63005</xdr:rowOff>
    </xdr:from>
    <xdr:to>
      <xdr:col>116</xdr:col>
      <xdr:colOff>63500</xdr:colOff>
      <xdr:row>75</xdr:row>
      <xdr:rowOff>81026</xdr:rowOff>
    </xdr:to>
    <xdr:cxnSp macro="">
      <xdr:nvCxnSpPr>
        <xdr:cNvPr id="859" name="直線コネクタ 858"/>
        <xdr:cNvCxnSpPr/>
      </xdr:nvCxnSpPr>
      <xdr:spPr>
        <a:xfrm>
          <a:off x="21323300" y="12750305"/>
          <a:ext cx="838200" cy="18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63005</xdr:rowOff>
    </xdr:from>
    <xdr:to>
      <xdr:col>111</xdr:col>
      <xdr:colOff>177800</xdr:colOff>
      <xdr:row>74</xdr:row>
      <xdr:rowOff>77406</xdr:rowOff>
    </xdr:to>
    <xdr:cxnSp macro="">
      <xdr:nvCxnSpPr>
        <xdr:cNvPr id="862" name="直線コネクタ 861"/>
        <xdr:cNvCxnSpPr/>
      </xdr:nvCxnSpPr>
      <xdr:spPr>
        <a:xfrm flipV="1">
          <a:off x="20434300" y="12750305"/>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77406</xdr:rowOff>
    </xdr:from>
    <xdr:to>
      <xdr:col>107</xdr:col>
      <xdr:colOff>50800</xdr:colOff>
      <xdr:row>74</xdr:row>
      <xdr:rowOff>129718</xdr:rowOff>
    </xdr:to>
    <xdr:cxnSp macro="">
      <xdr:nvCxnSpPr>
        <xdr:cNvPr id="865" name="直線コネクタ 864"/>
        <xdr:cNvCxnSpPr/>
      </xdr:nvCxnSpPr>
      <xdr:spPr>
        <a:xfrm flipV="1">
          <a:off x="19545300" y="12764706"/>
          <a:ext cx="889000" cy="5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129718</xdr:rowOff>
    </xdr:from>
    <xdr:to>
      <xdr:col>102</xdr:col>
      <xdr:colOff>114300</xdr:colOff>
      <xdr:row>74</xdr:row>
      <xdr:rowOff>158864</xdr:rowOff>
    </xdr:to>
    <xdr:cxnSp macro="">
      <xdr:nvCxnSpPr>
        <xdr:cNvPr id="868" name="直線コネクタ 867"/>
        <xdr:cNvCxnSpPr/>
      </xdr:nvCxnSpPr>
      <xdr:spPr>
        <a:xfrm flipV="1">
          <a:off x="18656300" y="12817018"/>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70" name="テキスト ボックス 869"/>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30226</xdr:rowOff>
    </xdr:from>
    <xdr:to>
      <xdr:col>116</xdr:col>
      <xdr:colOff>114300</xdr:colOff>
      <xdr:row>75</xdr:row>
      <xdr:rowOff>131826</xdr:rowOff>
    </xdr:to>
    <xdr:sp macro="" textlink="">
      <xdr:nvSpPr>
        <xdr:cNvPr id="878" name="楕円 877"/>
        <xdr:cNvSpPr/>
      </xdr:nvSpPr>
      <xdr:spPr>
        <a:xfrm>
          <a:off x="22110700" y="128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53103</xdr:rowOff>
    </xdr:from>
    <xdr:ext cx="534377" cy="259045"/>
    <xdr:sp macro="" textlink="">
      <xdr:nvSpPr>
        <xdr:cNvPr id="879" name="繰出金該当値テキスト"/>
        <xdr:cNvSpPr txBox="1"/>
      </xdr:nvSpPr>
      <xdr:spPr>
        <a:xfrm>
          <a:off x="22212300" y="127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12205</xdr:rowOff>
    </xdr:from>
    <xdr:to>
      <xdr:col>112</xdr:col>
      <xdr:colOff>38100</xdr:colOff>
      <xdr:row>74</xdr:row>
      <xdr:rowOff>113805</xdr:rowOff>
    </xdr:to>
    <xdr:sp macro="" textlink="">
      <xdr:nvSpPr>
        <xdr:cNvPr id="880" name="楕円 879"/>
        <xdr:cNvSpPr/>
      </xdr:nvSpPr>
      <xdr:spPr>
        <a:xfrm>
          <a:off x="21272500" y="126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130332</xdr:rowOff>
    </xdr:from>
    <xdr:ext cx="534377" cy="259045"/>
    <xdr:sp macro="" textlink="">
      <xdr:nvSpPr>
        <xdr:cNvPr id="881" name="テキスト ボックス 880"/>
        <xdr:cNvSpPr txBox="1"/>
      </xdr:nvSpPr>
      <xdr:spPr>
        <a:xfrm>
          <a:off x="21056111" y="1247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26606</xdr:rowOff>
    </xdr:from>
    <xdr:to>
      <xdr:col>107</xdr:col>
      <xdr:colOff>101600</xdr:colOff>
      <xdr:row>74</xdr:row>
      <xdr:rowOff>128206</xdr:rowOff>
    </xdr:to>
    <xdr:sp macro="" textlink="">
      <xdr:nvSpPr>
        <xdr:cNvPr id="882" name="楕円 881"/>
        <xdr:cNvSpPr/>
      </xdr:nvSpPr>
      <xdr:spPr>
        <a:xfrm>
          <a:off x="20383500" y="127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144733</xdr:rowOff>
    </xdr:from>
    <xdr:ext cx="534377" cy="259045"/>
    <xdr:sp macro="" textlink="">
      <xdr:nvSpPr>
        <xdr:cNvPr id="883" name="テキスト ボックス 882"/>
        <xdr:cNvSpPr txBox="1"/>
      </xdr:nvSpPr>
      <xdr:spPr>
        <a:xfrm>
          <a:off x="20167111" y="1248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78918</xdr:rowOff>
    </xdr:from>
    <xdr:to>
      <xdr:col>102</xdr:col>
      <xdr:colOff>165100</xdr:colOff>
      <xdr:row>75</xdr:row>
      <xdr:rowOff>9068</xdr:rowOff>
    </xdr:to>
    <xdr:sp macro="" textlink="">
      <xdr:nvSpPr>
        <xdr:cNvPr id="884" name="楕円 883"/>
        <xdr:cNvSpPr/>
      </xdr:nvSpPr>
      <xdr:spPr>
        <a:xfrm>
          <a:off x="19494500" y="127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25595</xdr:rowOff>
    </xdr:from>
    <xdr:ext cx="534377" cy="259045"/>
    <xdr:sp macro="" textlink="">
      <xdr:nvSpPr>
        <xdr:cNvPr id="885" name="テキスト ボックス 884"/>
        <xdr:cNvSpPr txBox="1"/>
      </xdr:nvSpPr>
      <xdr:spPr>
        <a:xfrm>
          <a:off x="19278111" y="125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108064</xdr:rowOff>
    </xdr:from>
    <xdr:to>
      <xdr:col>98</xdr:col>
      <xdr:colOff>38100</xdr:colOff>
      <xdr:row>75</xdr:row>
      <xdr:rowOff>38214</xdr:rowOff>
    </xdr:to>
    <xdr:sp macro="" textlink="">
      <xdr:nvSpPr>
        <xdr:cNvPr id="886" name="楕円 885"/>
        <xdr:cNvSpPr/>
      </xdr:nvSpPr>
      <xdr:spPr>
        <a:xfrm>
          <a:off x="18605500" y="127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54741</xdr:rowOff>
    </xdr:from>
    <xdr:ext cx="534377" cy="259045"/>
    <xdr:sp macro="" textlink="">
      <xdr:nvSpPr>
        <xdr:cNvPr id="887" name="テキスト ボックス 886"/>
        <xdr:cNvSpPr txBox="1"/>
      </xdr:nvSpPr>
      <xdr:spPr>
        <a:xfrm>
          <a:off x="18389111" y="125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人件費は、行財政改革の努力により近年横ばいの状態が続いていたが、令和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年度より会計年度任用職員制度が開始されたことなどが影響し、住民一人当たりの人件費は</a:t>
          </a:r>
          <a:r>
            <a:rPr kumimoji="1" lang="en-US" altLang="ja-JP" sz="1300">
              <a:latin typeface="ＭＳ Ｐゴシック" panose="020B0600070205080204" pitchFamily="50" charset="-128"/>
              <a:ea typeface="ＭＳ Ｐゴシック" panose="020B0600070205080204" pitchFamily="50" charset="-128"/>
            </a:rPr>
            <a:t>53,385</a:t>
          </a:r>
          <a:r>
            <a:rPr kumimoji="1" lang="ja-JP" altLang="en-US" sz="1300">
              <a:latin typeface="ＭＳ Ｐゴシック" panose="020B0600070205080204" pitchFamily="50" charset="-128"/>
              <a:ea typeface="ＭＳ Ｐゴシック" panose="020B0600070205080204" pitchFamily="50" charset="-128"/>
            </a:rPr>
            <a:t>円と増加した。補助費等は、特別定額給付金事業を実施したことにより、昨年度に比べ大きく増加しているが、類似団体平均とほぼ増額で推移した。物件費は、予防接種委託や学童保育所運営委託、</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にかかるタブレット端末用周辺機器の整備などにより昨年度に比べ大きく増加しているが、類似団体平均とほぼ増額で推移した。普通建設事業費は、第二小学校東校舎棟大規模改造事業、大門中学校校舎棟西側他大規模改造事業が減少したものの、東村山都市計画道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号線及び</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号線整備事業や自転車等駐車場整備事業にかかる土地購入費、私立保育園の整備に係る私立保育園施設整備補助事業などが増加したことにより、住民一人当たりの普通建設事業費は</a:t>
          </a:r>
          <a:r>
            <a:rPr kumimoji="1" lang="en-US" altLang="ja-JP" sz="1300">
              <a:latin typeface="ＭＳ Ｐゴシック" panose="020B0600070205080204" pitchFamily="50" charset="-128"/>
              <a:ea typeface="ＭＳ Ｐゴシック" panose="020B0600070205080204" pitchFamily="50" charset="-128"/>
            </a:rPr>
            <a:t>31,906</a:t>
          </a:r>
          <a:r>
            <a:rPr kumimoji="1" lang="ja-JP" altLang="en-US" sz="1300">
              <a:latin typeface="ＭＳ Ｐゴシック" panose="020B0600070205080204" pitchFamily="50" charset="-128"/>
              <a:ea typeface="ＭＳ Ｐゴシック" panose="020B0600070205080204" pitchFamily="50" charset="-128"/>
            </a:rPr>
            <a:t>円と増加した。扶助費は、対象児童数の減少により児童扶養手当等が減少したほか、新型コロナウイルス感染症の影響により乳幼児医療費助成等が減少したものの、幼児教育・保育無償化に伴う幼稚園、保育所等への給付費や障害福祉サービス費などが増加したことにより、住民一人当たりの扶助費は</a:t>
          </a:r>
          <a:r>
            <a:rPr kumimoji="1" lang="en-US" altLang="ja-JP" sz="1300">
              <a:latin typeface="ＭＳ Ｐゴシック" panose="020B0600070205080204" pitchFamily="50" charset="-128"/>
              <a:ea typeface="ＭＳ Ｐゴシック" panose="020B0600070205080204" pitchFamily="50" charset="-128"/>
            </a:rPr>
            <a:t>127,267</a:t>
          </a:r>
          <a:r>
            <a:rPr kumimoji="1" lang="ja-JP" altLang="en-US" sz="1300">
              <a:latin typeface="ＭＳ Ｐゴシック" panose="020B0600070205080204" pitchFamily="50" charset="-128"/>
              <a:ea typeface="ＭＳ Ｐゴシック" panose="020B0600070205080204" pitchFamily="50" charset="-128"/>
            </a:rPr>
            <a:t>円と増加した。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東京都東久留米市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117,007
114,742
12.88
58,638,734
57,020,832
1,058,096
23,214,757
25,171,802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39878</xdr:rowOff>
    </xdr:from>
    <xdr:to>
      <xdr:col>24</xdr:col>
      <xdr:colOff>63500</xdr:colOff>
      <xdr:row>34</xdr:row>
      <xdr:rowOff>55118</xdr:rowOff>
    </xdr:to>
    <xdr:cxnSp macro="">
      <xdr:nvCxnSpPr>
        <xdr:cNvPr id="61" name="直線コネクタ 60"/>
        <xdr:cNvCxnSpPr/>
      </xdr:nvCxnSpPr>
      <xdr:spPr>
        <a:xfrm>
          <a:off x="3797300" y="5869178"/>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39878</xdr:rowOff>
    </xdr:from>
    <xdr:to>
      <xdr:col>19</xdr:col>
      <xdr:colOff>177800</xdr:colOff>
      <xdr:row>35</xdr:row>
      <xdr:rowOff>103124</xdr:rowOff>
    </xdr:to>
    <xdr:cxnSp macro="">
      <xdr:nvCxnSpPr>
        <xdr:cNvPr id="64" name="直線コネクタ 63"/>
        <xdr:cNvCxnSpPr/>
      </xdr:nvCxnSpPr>
      <xdr:spPr>
        <a:xfrm flipV="1">
          <a:off x="2908300" y="5869178"/>
          <a:ext cx="889000" cy="2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125222</xdr:rowOff>
    </xdr:from>
    <xdr:to>
      <xdr:col>15</xdr:col>
      <xdr:colOff>50800</xdr:colOff>
      <xdr:row>35</xdr:row>
      <xdr:rowOff>103124</xdr:rowOff>
    </xdr:to>
    <xdr:cxnSp macro="">
      <xdr:nvCxnSpPr>
        <xdr:cNvPr id="67" name="直線コネクタ 66"/>
        <xdr:cNvCxnSpPr/>
      </xdr:nvCxnSpPr>
      <xdr:spPr>
        <a:xfrm>
          <a:off x="2019300" y="5954522"/>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34544</xdr:rowOff>
    </xdr:from>
    <xdr:to>
      <xdr:col>10</xdr:col>
      <xdr:colOff>114300</xdr:colOff>
      <xdr:row>34</xdr:row>
      <xdr:rowOff>125222</xdr:rowOff>
    </xdr:to>
    <xdr:cxnSp macro="">
      <xdr:nvCxnSpPr>
        <xdr:cNvPr id="70" name="直線コネクタ 69"/>
        <xdr:cNvCxnSpPr/>
      </xdr:nvCxnSpPr>
      <xdr:spPr>
        <a:xfrm>
          <a:off x="1130300" y="5863844"/>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4318</xdr:rowOff>
    </xdr:from>
    <xdr:to>
      <xdr:col>24</xdr:col>
      <xdr:colOff>114300</xdr:colOff>
      <xdr:row>34</xdr:row>
      <xdr:rowOff>105918</xdr:rowOff>
    </xdr:to>
    <xdr:sp macro="" textlink="">
      <xdr:nvSpPr>
        <xdr:cNvPr id="80" name="楕円 79"/>
        <xdr:cNvSpPr/>
      </xdr:nvSpPr>
      <xdr:spPr>
        <a:xfrm>
          <a:off x="45847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27195</xdr:rowOff>
    </xdr:from>
    <xdr:ext cx="469744" cy="259045"/>
    <xdr:sp macro="" textlink="">
      <xdr:nvSpPr>
        <xdr:cNvPr id="81" name="議会費該当値テキスト"/>
        <xdr:cNvSpPr txBox="1"/>
      </xdr:nvSpPr>
      <xdr:spPr>
        <a:xfrm>
          <a:off x="4686300"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160528</xdr:rowOff>
    </xdr:from>
    <xdr:to>
      <xdr:col>20</xdr:col>
      <xdr:colOff>38100</xdr:colOff>
      <xdr:row>34</xdr:row>
      <xdr:rowOff>90678</xdr:rowOff>
    </xdr:to>
    <xdr:sp macro="" textlink="">
      <xdr:nvSpPr>
        <xdr:cNvPr id="82" name="楕円 81"/>
        <xdr:cNvSpPr/>
      </xdr:nvSpPr>
      <xdr:spPr>
        <a:xfrm>
          <a:off x="3746500" y="58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107205</xdr:rowOff>
    </xdr:from>
    <xdr:ext cx="469744" cy="259045"/>
    <xdr:sp macro="" textlink="">
      <xdr:nvSpPr>
        <xdr:cNvPr id="83" name="テキスト ボックス 82"/>
        <xdr:cNvSpPr txBox="1"/>
      </xdr:nvSpPr>
      <xdr:spPr>
        <a:xfrm>
          <a:off x="3562428" y="559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52324</xdr:rowOff>
    </xdr:from>
    <xdr:to>
      <xdr:col>15</xdr:col>
      <xdr:colOff>101600</xdr:colOff>
      <xdr:row>35</xdr:row>
      <xdr:rowOff>153924</xdr:rowOff>
    </xdr:to>
    <xdr:sp macro="" textlink="">
      <xdr:nvSpPr>
        <xdr:cNvPr id="84" name="楕円 83"/>
        <xdr:cNvSpPr/>
      </xdr:nvSpPr>
      <xdr:spPr>
        <a:xfrm>
          <a:off x="2857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145051</xdr:rowOff>
    </xdr:from>
    <xdr:ext cx="469744" cy="259045"/>
    <xdr:sp macro="" textlink="">
      <xdr:nvSpPr>
        <xdr:cNvPr id="85" name="テキスト ボックス 84"/>
        <xdr:cNvSpPr txBox="1"/>
      </xdr:nvSpPr>
      <xdr:spPr>
        <a:xfrm>
          <a:off x="2673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74422</xdr:rowOff>
    </xdr:from>
    <xdr:to>
      <xdr:col>10</xdr:col>
      <xdr:colOff>165100</xdr:colOff>
      <xdr:row>35</xdr:row>
      <xdr:rowOff>4572</xdr:rowOff>
    </xdr:to>
    <xdr:sp macro="" textlink="">
      <xdr:nvSpPr>
        <xdr:cNvPr id="86" name="楕円 85"/>
        <xdr:cNvSpPr/>
      </xdr:nvSpPr>
      <xdr:spPr>
        <a:xfrm>
          <a:off x="1968500" y="59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167149</xdr:rowOff>
    </xdr:from>
    <xdr:ext cx="469744" cy="259045"/>
    <xdr:sp macro="" textlink="">
      <xdr:nvSpPr>
        <xdr:cNvPr id="87" name="テキスト ボックス 86"/>
        <xdr:cNvSpPr txBox="1"/>
      </xdr:nvSpPr>
      <xdr:spPr>
        <a:xfrm>
          <a:off x="1784428" y="59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155194</xdr:rowOff>
    </xdr:from>
    <xdr:to>
      <xdr:col>6</xdr:col>
      <xdr:colOff>38100</xdr:colOff>
      <xdr:row>34</xdr:row>
      <xdr:rowOff>85344</xdr:rowOff>
    </xdr:to>
    <xdr:sp macro="" textlink="">
      <xdr:nvSpPr>
        <xdr:cNvPr id="88" name="楕円 87"/>
        <xdr:cNvSpPr/>
      </xdr:nvSpPr>
      <xdr:spPr>
        <a:xfrm>
          <a:off x="10795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76471</xdr:rowOff>
    </xdr:from>
    <xdr:ext cx="469744" cy="259045"/>
    <xdr:sp macro="" textlink="">
      <xdr:nvSpPr>
        <xdr:cNvPr id="89" name="テキスト ボックス 88"/>
        <xdr:cNvSpPr txBox="1"/>
      </xdr:nvSpPr>
      <xdr:spPr>
        <a:xfrm>
          <a:off x="895428" y="590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171293</xdr:rowOff>
    </xdr:from>
    <xdr:to>
      <xdr:col>24</xdr:col>
      <xdr:colOff>63500</xdr:colOff>
      <xdr:row>57</xdr:row>
      <xdr:rowOff>64513</xdr:rowOff>
    </xdr:to>
    <xdr:cxnSp macro="">
      <xdr:nvCxnSpPr>
        <xdr:cNvPr id="118" name="直線コネクタ 117"/>
        <xdr:cNvCxnSpPr/>
      </xdr:nvCxnSpPr>
      <xdr:spPr>
        <a:xfrm flipV="1">
          <a:off x="3797300" y="9086693"/>
          <a:ext cx="838200" cy="7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64513</xdr:rowOff>
    </xdr:from>
    <xdr:to>
      <xdr:col>19</xdr:col>
      <xdr:colOff>177800</xdr:colOff>
      <xdr:row>58</xdr:row>
      <xdr:rowOff>8620</xdr:rowOff>
    </xdr:to>
    <xdr:cxnSp macro="">
      <xdr:nvCxnSpPr>
        <xdr:cNvPr id="121" name="直線コネクタ 120"/>
        <xdr:cNvCxnSpPr/>
      </xdr:nvCxnSpPr>
      <xdr:spPr>
        <a:xfrm flipV="1">
          <a:off x="2908300" y="9837163"/>
          <a:ext cx="889000" cy="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152814</xdr:rowOff>
    </xdr:from>
    <xdr:to>
      <xdr:col>15</xdr:col>
      <xdr:colOff>50800</xdr:colOff>
      <xdr:row>58</xdr:row>
      <xdr:rowOff>8620</xdr:rowOff>
    </xdr:to>
    <xdr:cxnSp macro="">
      <xdr:nvCxnSpPr>
        <xdr:cNvPr id="124" name="直線コネクタ 123"/>
        <xdr:cNvCxnSpPr/>
      </xdr:nvCxnSpPr>
      <xdr:spPr>
        <a:xfrm>
          <a:off x="2019300" y="9925464"/>
          <a:ext cx="889000" cy="2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120010</xdr:rowOff>
    </xdr:from>
    <xdr:to>
      <xdr:col>10</xdr:col>
      <xdr:colOff>114300</xdr:colOff>
      <xdr:row>57</xdr:row>
      <xdr:rowOff>152814</xdr:rowOff>
    </xdr:to>
    <xdr:cxnSp macro="">
      <xdr:nvCxnSpPr>
        <xdr:cNvPr id="127" name="直線コネクタ 126"/>
        <xdr:cNvCxnSpPr/>
      </xdr:nvCxnSpPr>
      <xdr:spPr>
        <a:xfrm>
          <a:off x="1130300" y="9892660"/>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120493</xdr:rowOff>
    </xdr:from>
    <xdr:to>
      <xdr:col>24</xdr:col>
      <xdr:colOff>114300</xdr:colOff>
      <xdr:row>53</xdr:row>
      <xdr:rowOff>50643</xdr:rowOff>
    </xdr:to>
    <xdr:sp macro="" textlink="">
      <xdr:nvSpPr>
        <xdr:cNvPr id="137" name="楕円 136"/>
        <xdr:cNvSpPr/>
      </xdr:nvSpPr>
      <xdr:spPr>
        <a:xfrm>
          <a:off x="4584700" y="90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35420</xdr:rowOff>
    </xdr:from>
    <xdr:ext cx="599010" cy="259045"/>
    <xdr:sp macro="" textlink="">
      <xdr:nvSpPr>
        <xdr:cNvPr id="138" name="総務費該当値テキスト"/>
        <xdr:cNvSpPr txBox="1"/>
      </xdr:nvSpPr>
      <xdr:spPr>
        <a:xfrm>
          <a:off x="4686300" y="895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13713</xdr:rowOff>
    </xdr:from>
    <xdr:to>
      <xdr:col>20</xdr:col>
      <xdr:colOff>38100</xdr:colOff>
      <xdr:row>57</xdr:row>
      <xdr:rowOff>115313</xdr:rowOff>
    </xdr:to>
    <xdr:sp macro="" textlink="">
      <xdr:nvSpPr>
        <xdr:cNvPr id="139" name="楕円 138"/>
        <xdr:cNvSpPr/>
      </xdr:nvSpPr>
      <xdr:spPr>
        <a:xfrm>
          <a:off x="3746500" y="978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106440</xdr:rowOff>
    </xdr:from>
    <xdr:ext cx="534377" cy="259045"/>
    <xdr:sp macro="" textlink="">
      <xdr:nvSpPr>
        <xdr:cNvPr id="140" name="テキスト ボックス 139"/>
        <xdr:cNvSpPr txBox="1"/>
      </xdr:nvSpPr>
      <xdr:spPr>
        <a:xfrm>
          <a:off x="3530111" y="987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129270</xdr:rowOff>
    </xdr:from>
    <xdr:to>
      <xdr:col>15</xdr:col>
      <xdr:colOff>101600</xdr:colOff>
      <xdr:row>58</xdr:row>
      <xdr:rowOff>59420</xdr:rowOff>
    </xdr:to>
    <xdr:sp macro="" textlink="">
      <xdr:nvSpPr>
        <xdr:cNvPr id="141" name="楕円 140"/>
        <xdr:cNvSpPr/>
      </xdr:nvSpPr>
      <xdr:spPr>
        <a:xfrm>
          <a:off x="2857500" y="9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50547</xdr:rowOff>
    </xdr:from>
    <xdr:ext cx="534377" cy="259045"/>
    <xdr:sp macro="" textlink="">
      <xdr:nvSpPr>
        <xdr:cNvPr id="142" name="テキスト ボックス 141"/>
        <xdr:cNvSpPr txBox="1"/>
      </xdr:nvSpPr>
      <xdr:spPr>
        <a:xfrm>
          <a:off x="2641111" y="999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102014</xdr:rowOff>
    </xdr:from>
    <xdr:to>
      <xdr:col>10</xdr:col>
      <xdr:colOff>165100</xdr:colOff>
      <xdr:row>58</xdr:row>
      <xdr:rowOff>32164</xdr:rowOff>
    </xdr:to>
    <xdr:sp macro="" textlink="">
      <xdr:nvSpPr>
        <xdr:cNvPr id="143" name="楕円 142"/>
        <xdr:cNvSpPr/>
      </xdr:nvSpPr>
      <xdr:spPr>
        <a:xfrm>
          <a:off x="1968500" y="98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23291</xdr:rowOff>
    </xdr:from>
    <xdr:ext cx="534377" cy="259045"/>
    <xdr:sp macro="" textlink="">
      <xdr:nvSpPr>
        <xdr:cNvPr id="144" name="テキスト ボックス 143"/>
        <xdr:cNvSpPr txBox="1"/>
      </xdr:nvSpPr>
      <xdr:spPr>
        <a:xfrm>
          <a:off x="1752111" y="996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69210</xdr:rowOff>
    </xdr:from>
    <xdr:to>
      <xdr:col>6</xdr:col>
      <xdr:colOff>38100</xdr:colOff>
      <xdr:row>57</xdr:row>
      <xdr:rowOff>170810</xdr:rowOff>
    </xdr:to>
    <xdr:sp macro="" textlink="">
      <xdr:nvSpPr>
        <xdr:cNvPr id="145" name="楕円 144"/>
        <xdr:cNvSpPr/>
      </xdr:nvSpPr>
      <xdr:spPr>
        <a:xfrm>
          <a:off x="1079500" y="98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161937</xdr:rowOff>
    </xdr:from>
    <xdr:ext cx="534377" cy="259045"/>
    <xdr:sp macro="" textlink="">
      <xdr:nvSpPr>
        <xdr:cNvPr id="146" name="テキスト ボックス 145"/>
        <xdr:cNvSpPr txBox="1"/>
      </xdr:nvSpPr>
      <xdr:spPr>
        <a:xfrm>
          <a:off x="863111" y="99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63830</xdr:rowOff>
    </xdr:from>
    <xdr:to>
      <xdr:col>24</xdr:col>
      <xdr:colOff>63500</xdr:colOff>
      <xdr:row>73</xdr:row>
      <xdr:rowOff>165900</xdr:rowOff>
    </xdr:to>
    <xdr:cxnSp macro="">
      <xdr:nvCxnSpPr>
        <xdr:cNvPr id="176" name="直線コネクタ 175"/>
        <xdr:cNvCxnSpPr/>
      </xdr:nvCxnSpPr>
      <xdr:spPr>
        <a:xfrm flipV="1">
          <a:off x="3797300" y="12579680"/>
          <a:ext cx="838200" cy="10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7"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165900</xdr:rowOff>
    </xdr:from>
    <xdr:to>
      <xdr:col>19</xdr:col>
      <xdr:colOff>177800</xdr:colOff>
      <xdr:row>74</xdr:row>
      <xdr:rowOff>16231</xdr:rowOff>
    </xdr:to>
    <xdr:cxnSp macro="">
      <xdr:nvCxnSpPr>
        <xdr:cNvPr id="179" name="直線コネクタ 178"/>
        <xdr:cNvCxnSpPr/>
      </xdr:nvCxnSpPr>
      <xdr:spPr>
        <a:xfrm flipV="1">
          <a:off x="2908300" y="12681750"/>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1" name="テキスト ボックス 180"/>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16231</xdr:rowOff>
    </xdr:from>
    <xdr:to>
      <xdr:col>15</xdr:col>
      <xdr:colOff>50800</xdr:colOff>
      <xdr:row>74</xdr:row>
      <xdr:rowOff>70345</xdr:rowOff>
    </xdr:to>
    <xdr:cxnSp macro="">
      <xdr:nvCxnSpPr>
        <xdr:cNvPr id="182" name="直線コネクタ 181"/>
        <xdr:cNvCxnSpPr/>
      </xdr:nvCxnSpPr>
      <xdr:spPr>
        <a:xfrm flipV="1">
          <a:off x="2019300" y="12703531"/>
          <a:ext cx="889000" cy="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4" name="テキスト ボックス 183"/>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70345</xdr:rowOff>
    </xdr:from>
    <xdr:to>
      <xdr:col>10</xdr:col>
      <xdr:colOff>114300</xdr:colOff>
      <xdr:row>75</xdr:row>
      <xdr:rowOff>9360</xdr:rowOff>
    </xdr:to>
    <xdr:cxnSp macro="">
      <xdr:nvCxnSpPr>
        <xdr:cNvPr id="185" name="直線コネクタ 184"/>
        <xdr:cNvCxnSpPr/>
      </xdr:nvCxnSpPr>
      <xdr:spPr>
        <a:xfrm flipV="1">
          <a:off x="1130300" y="12757645"/>
          <a:ext cx="889000" cy="11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7" name="テキスト ボックス 186"/>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9" name="テキスト ボックス 188"/>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13030</xdr:rowOff>
    </xdr:from>
    <xdr:to>
      <xdr:col>24</xdr:col>
      <xdr:colOff>114300</xdr:colOff>
      <xdr:row>73</xdr:row>
      <xdr:rowOff>114630</xdr:rowOff>
    </xdr:to>
    <xdr:sp macro="" textlink="">
      <xdr:nvSpPr>
        <xdr:cNvPr id="195" name="楕円 194"/>
        <xdr:cNvSpPr/>
      </xdr:nvSpPr>
      <xdr:spPr>
        <a:xfrm>
          <a:off x="4584700" y="125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35907</xdr:rowOff>
    </xdr:from>
    <xdr:ext cx="599010" cy="259045"/>
    <xdr:sp macro="" textlink="">
      <xdr:nvSpPr>
        <xdr:cNvPr id="196" name="民生費該当値テキスト"/>
        <xdr:cNvSpPr txBox="1"/>
      </xdr:nvSpPr>
      <xdr:spPr>
        <a:xfrm>
          <a:off x="4686300" y="1238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115100</xdr:rowOff>
    </xdr:from>
    <xdr:to>
      <xdr:col>20</xdr:col>
      <xdr:colOff>38100</xdr:colOff>
      <xdr:row>74</xdr:row>
      <xdr:rowOff>45250</xdr:rowOff>
    </xdr:to>
    <xdr:sp macro="" textlink="">
      <xdr:nvSpPr>
        <xdr:cNvPr id="197" name="楕円 196"/>
        <xdr:cNvSpPr/>
      </xdr:nvSpPr>
      <xdr:spPr>
        <a:xfrm>
          <a:off x="3746500" y="126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61777</xdr:rowOff>
    </xdr:from>
    <xdr:ext cx="599010" cy="259045"/>
    <xdr:sp macro="" textlink="">
      <xdr:nvSpPr>
        <xdr:cNvPr id="198" name="テキスト ボックス 197"/>
        <xdr:cNvSpPr txBox="1"/>
      </xdr:nvSpPr>
      <xdr:spPr>
        <a:xfrm>
          <a:off x="3497795" y="1240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136881</xdr:rowOff>
    </xdr:from>
    <xdr:to>
      <xdr:col>15</xdr:col>
      <xdr:colOff>101600</xdr:colOff>
      <xdr:row>74</xdr:row>
      <xdr:rowOff>67031</xdr:rowOff>
    </xdr:to>
    <xdr:sp macro="" textlink="">
      <xdr:nvSpPr>
        <xdr:cNvPr id="199" name="楕円 198"/>
        <xdr:cNvSpPr/>
      </xdr:nvSpPr>
      <xdr:spPr>
        <a:xfrm>
          <a:off x="2857500" y="126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83558</xdr:rowOff>
    </xdr:from>
    <xdr:ext cx="599010" cy="259045"/>
    <xdr:sp macro="" textlink="">
      <xdr:nvSpPr>
        <xdr:cNvPr id="200" name="テキスト ボックス 199"/>
        <xdr:cNvSpPr txBox="1"/>
      </xdr:nvSpPr>
      <xdr:spPr>
        <a:xfrm>
          <a:off x="2608795" y="1242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19545</xdr:rowOff>
    </xdr:from>
    <xdr:to>
      <xdr:col>10</xdr:col>
      <xdr:colOff>165100</xdr:colOff>
      <xdr:row>74</xdr:row>
      <xdr:rowOff>121145</xdr:rowOff>
    </xdr:to>
    <xdr:sp macro="" textlink="">
      <xdr:nvSpPr>
        <xdr:cNvPr id="201" name="楕円 200"/>
        <xdr:cNvSpPr/>
      </xdr:nvSpPr>
      <xdr:spPr>
        <a:xfrm>
          <a:off x="1968500" y="127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137672</xdr:rowOff>
    </xdr:from>
    <xdr:ext cx="599010" cy="259045"/>
    <xdr:sp macro="" textlink="">
      <xdr:nvSpPr>
        <xdr:cNvPr id="202" name="テキスト ボックス 201"/>
        <xdr:cNvSpPr txBox="1"/>
      </xdr:nvSpPr>
      <xdr:spPr>
        <a:xfrm>
          <a:off x="1719795" y="1248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130010</xdr:rowOff>
    </xdr:from>
    <xdr:to>
      <xdr:col>6</xdr:col>
      <xdr:colOff>38100</xdr:colOff>
      <xdr:row>75</xdr:row>
      <xdr:rowOff>60160</xdr:rowOff>
    </xdr:to>
    <xdr:sp macro="" textlink="">
      <xdr:nvSpPr>
        <xdr:cNvPr id="203" name="楕円 202"/>
        <xdr:cNvSpPr/>
      </xdr:nvSpPr>
      <xdr:spPr>
        <a:xfrm>
          <a:off x="1079500" y="128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76687</xdr:rowOff>
    </xdr:from>
    <xdr:ext cx="599010" cy="259045"/>
    <xdr:sp macro="" textlink="">
      <xdr:nvSpPr>
        <xdr:cNvPr id="204" name="テキスト ボックス 203"/>
        <xdr:cNvSpPr txBox="1"/>
      </xdr:nvSpPr>
      <xdr:spPr>
        <a:xfrm>
          <a:off x="830795" y="1259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153943</xdr:rowOff>
    </xdr:from>
    <xdr:to>
      <xdr:col>24</xdr:col>
      <xdr:colOff>63500</xdr:colOff>
      <xdr:row>98</xdr:row>
      <xdr:rowOff>3797</xdr:rowOff>
    </xdr:to>
    <xdr:cxnSp macro="">
      <xdr:nvCxnSpPr>
        <xdr:cNvPr id="232" name="直線コネクタ 231"/>
        <xdr:cNvCxnSpPr/>
      </xdr:nvCxnSpPr>
      <xdr:spPr>
        <a:xfrm flipV="1">
          <a:off x="3797300" y="16784593"/>
          <a:ext cx="8382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150605</xdr:rowOff>
    </xdr:from>
    <xdr:to>
      <xdr:col>19</xdr:col>
      <xdr:colOff>177800</xdr:colOff>
      <xdr:row>98</xdr:row>
      <xdr:rowOff>3797</xdr:rowOff>
    </xdr:to>
    <xdr:cxnSp macro="">
      <xdr:nvCxnSpPr>
        <xdr:cNvPr id="235" name="直線コネクタ 234"/>
        <xdr:cNvCxnSpPr/>
      </xdr:nvCxnSpPr>
      <xdr:spPr>
        <a:xfrm>
          <a:off x="2908300" y="16781255"/>
          <a:ext cx="889000" cy="2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150605</xdr:rowOff>
    </xdr:from>
    <xdr:to>
      <xdr:col>15</xdr:col>
      <xdr:colOff>50800</xdr:colOff>
      <xdr:row>97</xdr:row>
      <xdr:rowOff>162423</xdr:rowOff>
    </xdr:to>
    <xdr:cxnSp macro="">
      <xdr:nvCxnSpPr>
        <xdr:cNvPr id="238" name="直線コネクタ 237"/>
        <xdr:cNvCxnSpPr/>
      </xdr:nvCxnSpPr>
      <xdr:spPr>
        <a:xfrm flipV="1">
          <a:off x="2019300" y="16781255"/>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162423</xdr:rowOff>
    </xdr:from>
    <xdr:to>
      <xdr:col>10</xdr:col>
      <xdr:colOff>114300</xdr:colOff>
      <xdr:row>98</xdr:row>
      <xdr:rowOff>9992</xdr:rowOff>
    </xdr:to>
    <xdr:cxnSp macro="">
      <xdr:nvCxnSpPr>
        <xdr:cNvPr id="241" name="直線コネクタ 240"/>
        <xdr:cNvCxnSpPr/>
      </xdr:nvCxnSpPr>
      <xdr:spPr>
        <a:xfrm flipV="1">
          <a:off x="1130300" y="16793073"/>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103143</xdr:rowOff>
    </xdr:from>
    <xdr:to>
      <xdr:col>24</xdr:col>
      <xdr:colOff>114300</xdr:colOff>
      <xdr:row>98</xdr:row>
      <xdr:rowOff>33293</xdr:rowOff>
    </xdr:to>
    <xdr:sp macro="" textlink="">
      <xdr:nvSpPr>
        <xdr:cNvPr id="251" name="楕円 250"/>
        <xdr:cNvSpPr/>
      </xdr:nvSpPr>
      <xdr:spPr>
        <a:xfrm>
          <a:off x="4584700" y="167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81570</xdr:rowOff>
    </xdr:from>
    <xdr:ext cx="534377" cy="259045"/>
    <xdr:sp macro="" textlink="">
      <xdr:nvSpPr>
        <xdr:cNvPr id="252" name="衛生費該当値テキスト"/>
        <xdr:cNvSpPr txBox="1"/>
      </xdr:nvSpPr>
      <xdr:spPr>
        <a:xfrm>
          <a:off x="4686300" y="167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124447</xdr:rowOff>
    </xdr:from>
    <xdr:to>
      <xdr:col>20</xdr:col>
      <xdr:colOff>38100</xdr:colOff>
      <xdr:row>98</xdr:row>
      <xdr:rowOff>54597</xdr:rowOff>
    </xdr:to>
    <xdr:sp macro="" textlink="">
      <xdr:nvSpPr>
        <xdr:cNvPr id="253" name="楕円 252"/>
        <xdr:cNvSpPr/>
      </xdr:nvSpPr>
      <xdr:spPr>
        <a:xfrm>
          <a:off x="3746500" y="167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45724</xdr:rowOff>
    </xdr:from>
    <xdr:ext cx="534377" cy="259045"/>
    <xdr:sp macro="" textlink="">
      <xdr:nvSpPr>
        <xdr:cNvPr id="254" name="テキスト ボックス 253"/>
        <xdr:cNvSpPr txBox="1"/>
      </xdr:nvSpPr>
      <xdr:spPr>
        <a:xfrm>
          <a:off x="3530111" y="1684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99805</xdr:rowOff>
    </xdr:from>
    <xdr:to>
      <xdr:col>15</xdr:col>
      <xdr:colOff>101600</xdr:colOff>
      <xdr:row>98</xdr:row>
      <xdr:rowOff>29955</xdr:rowOff>
    </xdr:to>
    <xdr:sp macro="" textlink="">
      <xdr:nvSpPr>
        <xdr:cNvPr id="255" name="楕円 254"/>
        <xdr:cNvSpPr/>
      </xdr:nvSpPr>
      <xdr:spPr>
        <a:xfrm>
          <a:off x="2857500" y="1673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21082</xdr:rowOff>
    </xdr:from>
    <xdr:ext cx="534377" cy="259045"/>
    <xdr:sp macro="" textlink="">
      <xdr:nvSpPr>
        <xdr:cNvPr id="256" name="テキスト ボックス 255"/>
        <xdr:cNvSpPr txBox="1"/>
      </xdr:nvSpPr>
      <xdr:spPr>
        <a:xfrm>
          <a:off x="2641111" y="168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111623</xdr:rowOff>
    </xdr:from>
    <xdr:to>
      <xdr:col>10</xdr:col>
      <xdr:colOff>165100</xdr:colOff>
      <xdr:row>98</xdr:row>
      <xdr:rowOff>41773</xdr:rowOff>
    </xdr:to>
    <xdr:sp macro="" textlink="">
      <xdr:nvSpPr>
        <xdr:cNvPr id="257" name="楕円 256"/>
        <xdr:cNvSpPr/>
      </xdr:nvSpPr>
      <xdr:spPr>
        <a:xfrm>
          <a:off x="1968500" y="1674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32900</xdr:rowOff>
    </xdr:from>
    <xdr:ext cx="534377" cy="259045"/>
    <xdr:sp macro="" textlink="">
      <xdr:nvSpPr>
        <xdr:cNvPr id="258" name="テキスト ボックス 257"/>
        <xdr:cNvSpPr txBox="1"/>
      </xdr:nvSpPr>
      <xdr:spPr>
        <a:xfrm>
          <a:off x="1752111" y="1683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130642</xdr:rowOff>
    </xdr:from>
    <xdr:to>
      <xdr:col>6</xdr:col>
      <xdr:colOff>38100</xdr:colOff>
      <xdr:row>98</xdr:row>
      <xdr:rowOff>60792</xdr:rowOff>
    </xdr:to>
    <xdr:sp macro="" textlink="">
      <xdr:nvSpPr>
        <xdr:cNvPr id="259" name="楕円 258"/>
        <xdr:cNvSpPr/>
      </xdr:nvSpPr>
      <xdr:spPr>
        <a:xfrm>
          <a:off x="1079500" y="167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51919</xdr:rowOff>
    </xdr:from>
    <xdr:ext cx="534377" cy="259045"/>
    <xdr:sp macro="" textlink="">
      <xdr:nvSpPr>
        <xdr:cNvPr id="260" name="テキスト ボックス 259"/>
        <xdr:cNvSpPr txBox="1"/>
      </xdr:nvSpPr>
      <xdr:spPr>
        <a:xfrm>
          <a:off x="863111" y="1685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42316</xdr:rowOff>
    </xdr:from>
    <xdr:to>
      <xdr:col>55</xdr:col>
      <xdr:colOff>0</xdr:colOff>
      <xdr:row>34</xdr:row>
      <xdr:rowOff>84836</xdr:rowOff>
    </xdr:to>
    <xdr:cxnSp macro="">
      <xdr:nvCxnSpPr>
        <xdr:cNvPr id="287" name="直線コネクタ 286"/>
        <xdr:cNvCxnSpPr/>
      </xdr:nvCxnSpPr>
      <xdr:spPr>
        <a:xfrm>
          <a:off x="9639300" y="587161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8" name="労働費平均値テキスト"/>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30886</xdr:rowOff>
    </xdr:from>
    <xdr:to>
      <xdr:col>50</xdr:col>
      <xdr:colOff>114300</xdr:colOff>
      <xdr:row>34</xdr:row>
      <xdr:rowOff>42316</xdr:rowOff>
    </xdr:to>
    <xdr:cxnSp macro="">
      <xdr:nvCxnSpPr>
        <xdr:cNvPr id="290" name="直線コネクタ 289"/>
        <xdr:cNvCxnSpPr/>
      </xdr:nvCxnSpPr>
      <xdr:spPr>
        <a:xfrm>
          <a:off x="8750300" y="58601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2" name="テキスト ボックス 291"/>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2083</xdr:rowOff>
    </xdr:from>
    <xdr:to>
      <xdr:col>45</xdr:col>
      <xdr:colOff>177800</xdr:colOff>
      <xdr:row>34</xdr:row>
      <xdr:rowOff>30886</xdr:rowOff>
    </xdr:to>
    <xdr:cxnSp macro="">
      <xdr:nvCxnSpPr>
        <xdr:cNvPr id="293" name="直線コネクタ 292"/>
        <xdr:cNvCxnSpPr/>
      </xdr:nvCxnSpPr>
      <xdr:spPr>
        <a:xfrm>
          <a:off x="7861300" y="5831383"/>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5" name="テキスト ボックス 294"/>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2083</xdr:rowOff>
    </xdr:from>
    <xdr:to>
      <xdr:col>41</xdr:col>
      <xdr:colOff>50800</xdr:colOff>
      <xdr:row>34</xdr:row>
      <xdr:rowOff>23571</xdr:rowOff>
    </xdr:to>
    <xdr:cxnSp macro="">
      <xdr:nvCxnSpPr>
        <xdr:cNvPr id="296" name="直線コネクタ 295"/>
        <xdr:cNvCxnSpPr/>
      </xdr:nvCxnSpPr>
      <xdr:spPr>
        <a:xfrm flipV="1">
          <a:off x="6972300" y="583138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8" name="テキスト ボックス 297"/>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300" name="テキスト ボックス 299"/>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34036</xdr:rowOff>
    </xdr:from>
    <xdr:to>
      <xdr:col>55</xdr:col>
      <xdr:colOff>50800</xdr:colOff>
      <xdr:row>34</xdr:row>
      <xdr:rowOff>135636</xdr:rowOff>
    </xdr:to>
    <xdr:sp macro="" textlink="">
      <xdr:nvSpPr>
        <xdr:cNvPr id="306" name="楕円 305"/>
        <xdr:cNvSpPr/>
      </xdr:nvSpPr>
      <xdr:spPr>
        <a:xfrm>
          <a:off x="104267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56913</xdr:rowOff>
    </xdr:from>
    <xdr:ext cx="469744" cy="259045"/>
    <xdr:sp macro="" textlink="">
      <xdr:nvSpPr>
        <xdr:cNvPr id="307" name="労働費該当値テキスト"/>
        <xdr:cNvSpPr txBox="1"/>
      </xdr:nvSpPr>
      <xdr:spPr>
        <a:xfrm>
          <a:off x="10528300"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162966</xdr:rowOff>
    </xdr:from>
    <xdr:to>
      <xdr:col>50</xdr:col>
      <xdr:colOff>165100</xdr:colOff>
      <xdr:row>34</xdr:row>
      <xdr:rowOff>93116</xdr:rowOff>
    </xdr:to>
    <xdr:sp macro="" textlink="">
      <xdr:nvSpPr>
        <xdr:cNvPr id="308" name="楕円 307"/>
        <xdr:cNvSpPr/>
      </xdr:nvSpPr>
      <xdr:spPr>
        <a:xfrm>
          <a:off x="9588500" y="5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109643</xdr:rowOff>
    </xdr:from>
    <xdr:ext cx="469744" cy="259045"/>
    <xdr:sp macro="" textlink="">
      <xdr:nvSpPr>
        <xdr:cNvPr id="309" name="テキスト ボックス 308"/>
        <xdr:cNvSpPr txBox="1"/>
      </xdr:nvSpPr>
      <xdr:spPr>
        <a:xfrm>
          <a:off x="9404428" y="559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151536</xdr:rowOff>
    </xdr:from>
    <xdr:to>
      <xdr:col>46</xdr:col>
      <xdr:colOff>38100</xdr:colOff>
      <xdr:row>34</xdr:row>
      <xdr:rowOff>81686</xdr:rowOff>
    </xdr:to>
    <xdr:sp macro="" textlink="">
      <xdr:nvSpPr>
        <xdr:cNvPr id="310" name="楕円 309"/>
        <xdr:cNvSpPr/>
      </xdr:nvSpPr>
      <xdr:spPr>
        <a:xfrm>
          <a:off x="8699500" y="580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98213</xdr:rowOff>
    </xdr:from>
    <xdr:ext cx="469744" cy="259045"/>
    <xdr:sp macro="" textlink="">
      <xdr:nvSpPr>
        <xdr:cNvPr id="311" name="テキスト ボックス 310"/>
        <xdr:cNvSpPr txBox="1"/>
      </xdr:nvSpPr>
      <xdr:spPr>
        <a:xfrm>
          <a:off x="8515428" y="55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122733</xdr:rowOff>
    </xdr:from>
    <xdr:to>
      <xdr:col>41</xdr:col>
      <xdr:colOff>101600</xdr:colOff>
      <xdr:row>34</xdr:row>
      <xdr:rowOff>52883</xdr:rowOff>
    </xdr:to>
    <xdr:sp macro="" textlink="">
      <xdr:nvSpPr>
        <xdr:cNvPr id="312" name="楕円 311"/>
        <xdr:cNvSpPr/>
      </xdr:nvSpPr>
      <xdr:spPr>
        <a:xfrm>
          <a:off x="7810500" y="57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69410</xdr:rowOff>
    </xdr:from>
    <xdr:ext cx="469744" cy="259045"/>
    <xdr:sp macro="" textlink="">
      <xdr:nvSpPr>
        <xdr:cNvPr id="313" name="テキスト ボックス 312"/>
        <xdr:cNvSpPr txBox="1"/>
      </xdr:nvSpPr>
      <xdr:spPr>
        <a:xfrm>
          <a:off x="7626428" y="55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144221</xdr:rowOff>
    </xdr:from>
    <xdr:to>
      <xdr:col>36</xdr:col>
      <xdr:colOff>165100</xdr:colOff>
      <xdr:row>34</xdr:row>
      <xdr:rowOff>74371</xdr:rowOff>
    </xdr:to>
    <xdr:sp macro="" textlink="">
      <xdr:nvSpPr>
        <xdr:cNvPr id="314" name="楕円 313"/>
        <xdr:cNvSpPr/>
      </xdr:nvSpPr>
      <xdr:spPr>
        <a:xfrm>
          <a:off x="6921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90898</xdr:rowOff>
    </xdr:from>
    <xdr:ext cx="469744" cy="259045"/>
    <xdr:sp macro="" textlink="">
      <xdr:nvSpPr>
        <xdr:cNvPr id="315" name="テキスト ボックス 314"/>
        <xdr:cNvSpPr txBox="1"/>
      </xdr:nvSpPr>
      <xdr:spPr>
        <a:xfrm>
          <a:off x="6737428" y="55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161760</xdr:rowOff>
    </xdr:from>
    <xdr:to>
      <xdr:col>55</xdr:col>
      <xdr:colOff>0</xdr:colOff>
      <xdr:row>57</xdr:row>
      <xdr:rowOff>163017</xdr:rowOff>
    </xdr:to>
    <xdr:cxnSp macro="">
      <xdr:nvCxnSpPr>
        <xdr:cNvPr id="340" name="直線コネクタ 339"/>
        <xdr:cNvCxnSpPr/>
      </xdr:nvCxnSpPr>
      <xdr:spPr>
        <a:xfrm flipV="1">
          <a:off x="9639300" y="9934410"/>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147130</xdr:rowOff>
    </xdr:from>
    <xdr:to>
      <xdr:col>50</xdr:col>
      <xdr:colOff>114300</xdr:colOff>
      <xdr:row>57</xdr:row>
      <xdr:rowOff>163017</xdr:rowOff>
    </xdr:to>
    <xdr:cxnSp macro="">
      <xdr:nvCxnSpPr>
        <xdr:cNvPr id="343" name="直線コネクタ 342"/>
        <xdr:cNvCxnSpPr/>
      </xdr:nvCxnSpPr>
      <xdr:spPr>
        <a:xfrm>
          <a:off x="8750300" y="9919780"/>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147130</xdr:rowOff>
    </xdr:from>
    <xdr:to>
      <xdr:col>45</xdr:col>
      <xdr:colOff>177800</xdr:colOff>
      <xdr:row>57</xdr:row>
      <xdr:rowOff>162675</xdr:rowOff>
    </xdr:to>
    <xdr:cxnSp macro="">
      <xdr:nvCxnSpPr>
        <xdr:cNvPr id="346" name="直線コネクタ 345"/>
        <xdr:cNvCxnSpPr/>
      </xdr:nvCxnSpPr>
      <xdr:spPr>
        <a:xfrm flipV="1">
          <a:off x="7861300" y="991978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138329</xdr:rowOff>
    </xdr:from>
    <xdr:to>
      <xdr:col>41</xdr:col>
      <xdr:colOff>50800</xdr:colOff>
      <xdr:row>57</xdr:row>
      <xdr:rowOff>162675</xdr:rowOff>
    </xdr:to>
    <xdr:cxnSp macro="">
      <xdr:nvCxnSpPr>
        <xdr:cNvPr id="349" name="直線コネクタ 348"/>
        <xdr:cNvCxnSpPr/>
      </xdr:nvCxnSpPr>
      <xdr:spPr>
        <a:xfrm>
          <a:off x="6972300" y="9910979"/>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110960</xdr:rowOff>
    </xdr:from>
    <xdr:to>
      <xdr:col>55</xdr:col>
      <xdr:colOff>50800</xdr:colOff>
      <xdr:row>58</xdr:row>
      <xdr:rowOff>41110</xdr:rowOff>
    </xdr:to>
    <xdr:sp macro="" textlink="">
      <xdr:nvSpPr>
        <xdr:cNvPr id="359" name="楕円 358"/>
        <xdr:cNvSpPr/>
      </xdr:nvSpPr>
      <xdr:spPr>
        <a:xfrm>
          <a:off x="104267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25887</xdr:rowOff>
    </xdr:from>
    <xdr:ext cx="378565" cy="259045"/>
    <xdr:sp macro="" textlink="">
      <xdr:nvSpPr>
        <xdr:cNvPr id="360" name="農林水産業費該当値テキスト"/>
        <xdr:cNvSpPr txBox="1"/>
      </xdr:nvSpPr>
      <xdr:spPr>
        <a:xfrm>
          <a:off x="10528300" y="979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112217</xdr:rowOff>
    </xdr:from>
    <xdr:to>
      <xdr:col>50</xdr:col>
      <xdr:colOff>165100</xdr:colOff>
      <xdr:row>58</xdr:row>
      <xdr:rowOff>42367</xdr:rowOff>
    </xdr:to>
    <xdr:sp macro="" textlink="">
      <xdr:nvSpPr>
        <xdr:cNvPr id="361" name="楕円 360"/>
        <xdr:cNvSpPr/>
      </xdr:nvSpPr>
      <xdr:spPr>
        <a:xfrm>
          <a:off x="9588500" y="988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33494</xdr:rowOff>
    </xdr:from>
    <xdr:ext cx="378565" cy="259045"/>
    <xdr:sp macro="" textlink="">
      <xdr:nvSpPr>
        <xdr:cNvPr id="362" name="テキスト ボックス 361"/>
        <xdr:cNvSpPr txBox="1"/>
      </xdr:nvSpPr>
      <xdr:spPr>
        <a:xfrm>
          <a:off x="9450017" y="997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96330</xdr:rowOff>
    </xdr:from>
    <xdr:to>
      <xdr:col>46</xdr:col>
      <xdr:colOff>38100</xdr:colOff>
      <xdr:row>58</xdr:row>
      <xdr:rowOff>26480</xdr:rowOff>
    </xdr:to>
    <xdr:sp macro="" textlink="">
      <xdr:nvSpPr>
        <xdr:cNvPr id="363" name="楕円 362"/>
        <xdr:cNvSpPr/>
      </xdr:nvSpPr>
      <xdr:spPr>
        <a:xfrm>
          <a:off x="8699500" y="98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17607</xdr:rowOff>
    </xdr:from>
    <xdr:ext cx="378565" cy="259045"/>
    <xdr:sp macro="" textlink="">
      <xdr:nvSpPr>
        <xdr:cNvPr id="364" name="テキスト ボックス 363"/>
        <xdr:cNvSpPr txBox="1"/>
      </xdr:nvSpPr>
      <xdr:spPr>
        <a:xfrm>
          <a:off x="8561017" y="9961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111875</xdr:rowOff>
    </xdr:from>
    <xdr:to>
      <xdr:col>41</xdr:col>
      <xdr:colOff>101600</xdr:colOff>
      <xdr:row>58</xdr:row>
      <xdr:rowOff>42025</xdr:rowOff>
    </xdr:to>
    <xdr:sp macro="" textlink="">
      <xdr:nvSpPr>
        <xdr:cNvPr id="365" name="楕円 364"/>
        <xdr:cNvSpPr/>
      </xdr:nvSpPr>
      <xdr:spPr>
        <a:xfrm>
          <a:off x="7810500" y="98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33152</xdr:rowOff>
    </xdr:from>
    <xdr:ext cx="378565" cy="259045"/>
    <xdr:sp macro="" textlink="">
      <xdr:nvSpPr>
        <xdr:cNvPr id="366" name="テキスト ボックス 365"/>
        <xdr:cNvSpPr txBox="1"/>
      </xdr:nvSpPr>
      <xdr:spPr>
        <a:xfrm>
          <a:off x="7672017" y="997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87529</xdr:rowOff>
    </xdr:from>
    <xdr:to>
      <xdr:col>36</xdr:col>
      <xdr:colOff>165100</xdr:colOff>
      <xdr:row>58</xdr:row>
      <xdr:rowOff>17679</xdr:rowOff>
    </xdr:to>
    <xdr:sp macro="" textlink="">
      <xdr:nvSpPr>
        <xdr:cNvPr id="367" name="楕円 366"/>
        <xdr:cNvSpPr/>
      </xdr:nvSpPr>
      <xdr:spPr>
        <a:xfrm>
          <a:off x="6921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8806</xdr:rowOff>
    </xdr:from>
    <xdr:ext cx="469744" cy="259045"/>
    <xdr:sp macro="" textlink="">
      <xdr:nvSpPr>
        <xdr:cNvPr id="368" name="テキスト ボックス 367"/>
        <xdr:cNvSpPr txBox="1"/>
      </xdr:nvSpPr>
      <xdr:spPr>
        <a:xfrm>
          <a:off x="6737428" y="995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50056</xdr:rowOff>
    </xdr:from>
    <xdr:to>
      <xdr:col>55</xdr:col>
      <xdr:colOff>0</xdr:colOff>
      <xdr:row>79</xdr:row>
      <xdr:rowOff>88934</xdr:rowOff>
    </xdr:to>
    <xdr:cxnSp macro="">
      <xdr:nvCxnSpPr>
        <xdr:cNvPr id="399" name="直線コネクタ 398"/>
        <xdr:cNvCxnSpPr/>
      </xdr:nvCxnSpPr>
      <xdr:spPr>
        <a:xfrm flipV="1">
          <a:off x="9639300" y="13594606"/>
          <a:ext cx="838200" cy="3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88934</xdr:rowOff>
    </xdr:from>
    <xdr:to>
      <xdr:col>50</xdr:col>
      <xdr:colOff>114300</xdr:colOff>
      <xdr:row>79</xdr:row>
      <xdr:rowOff>88999</xdr:rowOff>
    </xdr:to>
    <xdr:cxnSp macro="">
      <xdr:nvCxnSpPr>
        <xdr:cNvPr id="402" name="直線コネクタ 401"/>
        <xdr:cNvCxnSpPr/>
      </xdr:nvCxnSpPr>
      <xdr:spPr>
        <a:xfrm flipV="1">
          <a:off x="8750300" y="1363348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64573</xdr:rowOff>
    </xdr:from>
    <xdr:to>
      <xdr:col>45</xdr:col>
      <xdr:colOff>177800</xdr:colOff>
      <xdr:row>79</xdr:row>
      <xdr:rowOff>88999</xdr:rowOff>
    </xdr:to>
    <xdr:cxnSp macro="">
      <xdr:nvCxnSpPr>
        <xdr:cNvPr id="405" name="直線コネクタ 404"/>
        <xdr:cNvCxnSpPr/>
      </xdr:nvCxnSpPr>
      <xdr:spPr>
        <a:xfrm>
          <a:off x="7861300" y="13609123"/>
          <a:ext cx="889000" cy="2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63626</xdr:rowOff>
    </xdr:from>
    <xdr:to>
      <xdr:col>41</xdr:col>
      <xdr:colOff>50800</xdr:colOff>
      <xdr:row>79</xdr:row>
      <xdr:rowOff>64573</xdr:rowOff>
    </xdr:to>
    <xdr:cxnSp macro="">
      <xdr:nvCxnSpPr>
        <xdr:cNvPr id="408" name="直線コネクタ 407"/>
        <xdr:cNvCxnSpPr/>
      </xdr:nvCxnSpPr>
      <xdr:spPr>
        <a:xfrm>
          <a:off x="6972300" y="13608176"/>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170706</xdr:rowOff>
    </xdr:from>
    <xdr:to>
      <xdr:col>55</xdr:col>
      <xdr:colOff>50800</xdr:colOff>
      <xdr:row>79</xdr:row>
      <xdr:rowOff>100856</xdr:rowOff>
    </xdr:to>
    <xdr:sp macro="" textlink="">
      <xdr:nvSpPr>
        <xdr:cNvPr id="418" name="楕円 417"/>
        <xdr:cNvSpPr/>
      </xdr:nvSpPr>
      <xdr:spPr>
        <a:xfrm>
          <a:off x="10426700" y="135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85633</xdr:rowOff>
    </xdr:from>
    <xdr:ext cx="469744" cy="259045"/>
    <xdr:sp macro="" textlink="">
      <xdr:nvSpPr>
        <xdr:cNvPr id="419" name="商工費該当値テキスト"/>
        <xdr:cNvSpPr txBox="1"/>
      </xdr:nvSpPr>
      <xdr:spPr>
        <a:xfrm>
          <a:off x="10528300" y="13458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38134</xdr:rowOff>
    </xdr:from>
    <xdr:to>
      <xdr:col>50</xdr:col>
      <xdr:colOff>165100</xdr:colOff>
      <xdr:row>79</xdr:row>
      <xdr:rowOff>139734</xdr:rowOff>
    </xdr:to>
    <xdr:sp macro="" textlink="">
      <xdr:nvSpPr>
        <xdr:cNvPr id="420" name="楕円 419"/>
        <xdr:cNvSpPr/>
      </xdr:nvSpPr>
      <xdr:spPr>
        <a:xfrm>
          <a:off x="9588500" y="135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130861</xdr:rowOff>
    </xdr:from>
    <xdr:ext cx="378565" cy="259045"/>
    <xdr:sp macro="" textlink="">
      <xdr:nvSpPr>
        <xdr:cNvPr id="421" name="テキスト ボックス 420"/>
        <xdr:cNvSpPr txBox="1"/>
      </xdr:nvSpPr>
      <xdr:spPr>
        <a:xfrm>
          <a:off x="9450017" y="1367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38199</xdr:rowOff>
    </xdr:from>
    <xdr:to>
      <xdr:col>46</xdr:col>
      <xdr:colOff>38100</xdr:colOff>
      <xdr:row>79</xdr:row>
      <xdr:rowOff>139799</xdr:rowOff>
    </xdr:to>
    <xdr:sp macro="" textlink="">
      <xdr:nvSpPr>
        <xdr:cNvPr id="422" name="楕円 421"/>
        <xdr:cNvSpPr/>
      </xdr:nvSpPr>
      <xdr:spPr>
        <a:xfrm>
          <a:off x="8699500" y="135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130926</xdr:rowOff>
    </xdr:from>
    <xdr:ext cx="378565" cy="259045"/>
    <xdr:sp macro="" textlink="">
      <xdr:nvSpPr>
        <xdr:cNvPr id="423" name="テキスト ボックス 422"/>
        <xdr:cNvSpPr txBox="1"/>
      </xdr:nvSpPr>
      <xdr:spPr>
        <a:xfrm>
          <a:off x="8561017" y="1367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13773</xdr:rowOff>
    </xdr:from>
    <xdr:to>
      <xdr:col>41</xdr:col>
      <xdr:colOff>101600</xdr:colOff>
      <xdr:row>79</xdr:row>
      <xdr:rowOff>115373</xdr:rowOff>
    </xdr:to>
    <xdr:sp macro="" textlink="">
      <xdr:nvSpPr>
        <xdr:cNvPr id="424" name="楕円 423"/>
        <xdr:cNvSpPr/>
      </xdr:nvSpPr>
      <xdr:spPr>
        <a:xfrm>
          <a:off x="7810500" y="1355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106500</xdr:rowOff>
    </xdr:from>
    <xdr:ext cx="469744" cy="259045"/>
    <xdr:sp macro="" textlink="">
      <xdr:nvSpPr>
        <xdr:cNvPr id="425" name="テキスト ボックス 424"/>
        <xdr:cNvSpPr txBox="1"/>
      </xdr:nvSpPr>
      <xdr:spPr>
        <a:xfrm>
          <a:off x="7626428" y="1365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12826</xdr:rowOff>
    </xdr:from>
    <xdr:to>
      <xdr:col>36</xdr:col>
      <xdr:colOff>165100</xdr:colOff>
      <xdr:row>79</xdr:row>
      <xdr:rowOff>114426</xdr:rowOff>
    </xdr:to>
    <xdr:sp macro="" textlink="">
      <xdr:nvSpPr>
        <xdr:cNvPr id="426" name="楕円 425"/>
        <xdr:cNvSpPr/>
      </xdr:nvSpPr>
      <xdr:spPr>
        <a:xfrm>
          <a:off x="6921500" y="1355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105553</xdr:rowOff>
    </xdr:from>
    <xdr:ext cx="469744" cy="259045"/>
    <xdr:sp macro="" textlink="">
      <xdr:nvSpPr>
        <xdr:cNvPr id="427" name="テキスト ボックス 426"/>
        <xdr:cNvSpPr txBox="1"/>
      </xdr:nvSpPr>
      <xdr:spPr>
        <a:xfrm>
          <a:off x="6737428" y="1365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169548</xdr:rowOff>
    </xdr:from>
    <xdr:to>
      <xdr:col>55</xdr:col>
      <xdr:colOff>0</xdr:colOff>
      <xdr:row>98</xdr:row>
      <xdr:rowOff>51178</xdr:rowOff>
    </xdr:to>
    <xdr:cxnSp macro="">
      <xdr:nvCxnSpPr>
        <xdr:cNvPr id="456" name="直線コネクタ 455"/>
        <xdr:cNvCxnSpPr/>
      </xdr:nvCxnSpPr>
      <xdr:spPr>
        <a:xfrm flipV="1">
          <a:off x="9639300" y="16800198"/>
          <a:ext cx="838200" cy="5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9246</xdr:rowOff>
    </xdr:from>
    <xdr:to>
      <xdr:col>50</xdr:col>
      <xdr:colOff>114300</xdr:colOff>
      <xdr:row>98</xdr:row>
      <xdr:rowOff>51178</xdr:rowOff>
    </xdr:to>
    <xdr:cxnSp macro="">
      <xdr:nvCxnSpPr>
        <xdr:cNvPr id="459" name="直線コネクタ 458"/>
        <xdr:cNvCxnSpPr/>
      </xdr:nvCxnSpPr>
      <xdr:spPr>
        <a:xfrm>
          <a:off x="8750300" y="16811346"/>
          <a:ext cx="8890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9246</xdr:rowOff>
    </xdr:from>
    <xdr:to>
      <xdr:col>45</xdr:col>
      <xdr:colOff>177800</xdr:colOff>
      <xdr:row>98</xdr:row>
      <xdr:rowOff>24958</xdr:rowOff>
    </xdr:to>
    <xdr:cxnSp macro="">
      <xdr:nvCxnSpPr>
        <xdr:cNvPr id="462" name="直線コネクタ 461"/>
        <xdr:cNvCxnSpPr/>
      </xdr:nvCxnSpPr>
      <xdr:spPr>
        <a:xfrm flipV="1">
          <a:off x="7861300" y="16811346"/>
          <a:ext cx="889000" cy="1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24958</xdr:rowOff>
    </xdr:from>
    <xdr:to>
      <xdr:col>41</xdr:col>
      <xdr:colOff>50800</xdr:colOff>
      <xdr:row>98</xdr:row>
      <xdr:rowOff>46523</xdr:rowOff>
    </xdr:to>
    <xdr:cxnSp macro="">
      <xdr:nvCxnSpPr>
        <xdr:cNvPr id="465" name="直線コネクタ 464"/>
        <xdr:cNvCxnSpPr/>
      </xdr:nvCxnSpPr>
      <xdr:spPr>
        <a:xfrm flipV="1">
          <a:off x="6972300" y="16827058"/>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118748</xdr:rowOff>
    </xdr:from>
    <xdr:to>
      <xdr:col>55</xdr:col>
      <xdr:colOff>50800</xdr:colOff>
      <xdr:row>98</xdr:row>
      <xdr:rowOff>48898</xdr:rowOff>
    </xdr:to>
    <xdr:sp macro="" textlink="">
      <xdr:nvSpPr>
        <xdr:cNvPr id="475" name="楕円 474"/>
        <xdr:cNvSpPr/>
      </xdr:nvSpPr>
      <xdr:spPr>
        <a:xfrm>
          <a:off x="10426700" y="167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33675</xdr:rowOff>
    </xdr:from>
    <xdr:ext cx="534377" cy="259045"/>
    <xdr:sp macro="" textlink="">
      <xdr:nvSpPr>
        <xdr:cNvPr id="476" name="土木費該当値テキスト"/>
        <xdr:cNvSpPr txBox="1"/>
      </xdr:nvSpPr>
      <xdr:spPr>
        <a:xfrm>
          <a:off x="10528300" y="1666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378</xdr:rowOff>
    </xdr:from>
    <xdr:to>
      <xdr:col>50</xdr:col>
      <xdr:colOff>165100</xdr:colOff>
      <xdr:row>98</xdr:row>
      <xdr:rowOff>101978</xdr:rowOff>
    </xdr:to>
    <xdr:sp macro="" textlink="">
      <xdr:nvSpPr>
        <xdr:cNvPr id="477" name="楕円 476"/>
        <xdr:cNvSpPr/>
      </xdr:nvSpPr>
      <xdr:spPr>
        <a:xfrm>
          <a:off x="9588500" y="1680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93105</xdr:rowOff>
    </xdr:from>
    <xdr:ext cx="534377" cy="259045"/>
    <xdr:sp macro="" textlink="">
      <xdr:nvSpPr>
        <xdr:cNvPr id="478" name="テキスト ボックス 477"/>
        <xdr:cNvSpPr txBox="1"/>
      </xdr:nvSpPr>
      <xdr:spPr>
        <a:xfrm>
          <a:off x="9372111" y="168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129896</xdr:rowOff>
    </xdr:from>
    <xdr:to>
      <xdr:col>46</xdr:col>
      <xdr:colOff>38100</xdr:colOff>
      <xdr:row>98</xdr:row>
      <xdr:rowOff>60046</xdr:rowOff>
    </xdr:to>
    <xdr:sp macro="" textlink="">
      <xdr:nvSpPr>
        <xdr:cNvPr id="479" name="楕円 478"/>
        <xdr:cNvSpPr/>
      </xdr:nvSpPr>
      <xdr:spPr>
        <a:xfrm>
          <a:off x="8699500" y="167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51173</xdr:rowOff>
    </xdr:from>
    <xdr:ext cx="534377" cy="259045"/>
    <xdr:sp macro="" textlink="">
      <xdr:nvSpPr>
        <xdr:cNvPr id="480" name="テキスト ボックス 479"/>
        <xdr:cNvSpPr txBox="1"/>
      </xdr:nvSpPr>
      <xdr:spPr>
        <a:xfrm>
          <a:off x="8483111" y="168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145608</xdr:rowOff>
    </xdr:from>
    <xdr:to>
      <xdr:col>41</xdr:col>
      <xdr:colOff>101600</xdr:colOff>
      <xdr:row>98</xdr:row>
      <xdr:rowOff>75758</xdr:rowOff>
    </xdr:to>
    <xdr:sp macro="" textlink="">
      <xdr:nvSpPr>
        <xdr:cNvPr id="481" name="楕円 480"/>
        <xdr:cNvSpPr/>
      </xdr:nvSpPr>
      <xdr:spPr>
        <a:xfrm>
          <a:off x="7810500" y="1677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66885</xdr:rowOff>
    </xdr:from>
    <xdr:ext cx="534377" cy="259045"/>
    <xdr:sp macro="" textlink="">
      <xdr:nvSpPr>
        <xdr:cNvPr id="482" name="テキスト ボックス 481"/>
        <xdr:cNvSpPr txBox="1"/>
      </xdr:nvSpPr>
      <xdr:spPr>
        <a:xfrm>
          <a:off x="7594111" y="168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167173</xdr:rowOff>
    </xdr:from>
    <xdr:to>
      <xdr:col>36</xdr:col>
      <xdr:colOff>165100</xdr:colOff>
      <xdr:row>98</xdr:row>
      <xdr:rowOff>97323</xdr:rowOff>
    </xdr:to>
    <xdr:sp macro="" textlink="">
      <xdr:nvSpPr>
        <xdr:cNvPr id="483" name="楕円 482"/>
        <xdr:cNvSpPr/>
      </xdr:nvSpPr>
      <xdr:spPr>
        <a:xfrm>
          <a:off x="6921500" y="167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88450</xdr:rowOff>
    </xdr:from>
    <xdr:ext cx="534377" cy="259045"/>
    <xdr:sp macro="" textlink="">
      <xdr:nvSpPr>
        <xdr:cNvPr id="484" name="テキスト ボックス 483"/>
        <xdr:cNvSpPr txBox="1"/>
      </xdr:nvSpPr>
      <xdr:spPr>
        <a:xfrm>
          <a:off x="6705111" y="168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161371</xdr:rowOff>
    </xdr:from>
    <xdr:to>
      <xdr:col>85</xdr:col>
      <xdr:colOff>127000</xdr:colOff>
      <xdr:row>37</xdr:row>
      <xdr:rowOff>3272</xdr:rowOff>
    </xdr:to>
    <xdr:cxnSp macro="">
      <xdr:nvCxnSpPr>
        <xdr:cNvPr id="512" name="直線コネクタ 511"/>
        <xdr:cNvCxnSpPr/>
      </xdr:nvCxnSpPr>
      <xdr:spPr>
        <a:xfrm>
          <a:off x="15481300" y="6333571"/>
          <a:ext cx="8382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46431</xdr:rowOff>
    </xdr:from>
    <xdr:to>
      <xdr:col>81</xdr:col>
      <xdr:colOff>50800</xdr:colOff>
      <xdr:row>36</xdr:row>
      <xdr:rowOff>161371</xdr:rowOff>
    </xdr:to>
    <xdr:cxnSp macro="">
      <xdr:nvCxnSpPr>
        <xdr:cNvPr id="515" name="直線コネクタ 514"/>
        <xdr:cNvCxnSpPr/>
      </xdr:nvCxnSpPr>
      <xdr:spPr>
        <a:xfrm>
          <a:off x="14592300" y="6218631"/>
          <a:ext cx="889000" cy="11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46431</xdr:rowOff>
    </xdr:from>
    <xdr:to>
      <xdr:col>76</xdr:col>
      <xdr:colOff>114300</xdr:colOff>
      <xdr:row>36</xdr:row>
      <xdr:rowOff>114920</xdr:rowOff>
    </xdr:to>
    <xdr:cxnSp macro="">
      <xdr:nvCxnSpPr>
        <xdr:cNvPr id="518" name="直線コネクタ 517"/>
        <xdr:cNvCxnSpPr/>
      </xdr:nvCxnSpPr>
      <xdr:spPr>
        <a:xfrm flipV="1">
          <a:off x="13703300" y="6218631"/>
          <a:ext cx="8890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58410</xdr:rowOff>
    </xdr:from>
    <xdr:to>
      <xdr:col>71</xdr:col>
      <xdr:colOff>177800</xdr:colOff>
      <xdr:row>36</xdr:row>
      <xdr:rowOff>114920</xdr:rowOff>
    </xdr:to>
    <xdr:cxnSp macro="">
      <xdr:nvCxnSpPr>
        <xdr:cNvPr id="521" name="直線コネクタ 520"/>
        <xdr:cNvCxnSpPr/>
      </xdr:nvCxnSpPr>
      <xdr:spPr>
        <a:xfrm>
          <a:off x="12814300" y="6230610"/>
          <a:ext cx="889000" cy="5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3" name="テキスト ボックス 522"/>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123922</xdr:rowOff>
    </xdr:from>
    <xdr:to>
      <xdr:col>85</xdr:col>
      <xdr:colOff>177800</xdr:colOff>
      <xdr:row>37</xdr:row>
      <xdr:rowOff>54072</xdr:rowOff>
    </xdr:to>
    <xdr:sp macro="" textlink="">
      <xdr:nvSpPr>
        <xdr:cNvPr id="531" name="楕円 530"/>
        <xdr:cNvSpPr/>
      </xdr:nvSpPr>
      <xdr:spPr>
        <a:xfrm>
          <a:off x="16268700" y="62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102349</xdr:rowOff>
    </xdr:from>
    <xdr:ext cx="534377" cy="259045"/>
    <xdr:sp macro="" textlink="">
      <xdr:nvSpPr>
        <xdr:cNvPr id="532" name="消防費該当値テキスト"/>
        <xdr:cNvSpPr txBox="1"/>
      </xdr:nvSpPr>
      <xdr:spPr>
        <a:xfrm>
          <a:off x="16370300" y="627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110571</xdr:rowOff>
    </xdr:from>
    <xdr:to>
      <xdr:col>81</xdr:col>
      <xdr:colOff>101600</xdr:colOff>
      <xdr:row>37</xdr:row>
      <xdr:rowOff>40721</xdr:rowOff>
    </xdr:to>
    <xdr:sp macro="" textlink="">
      <xdr:nvSpPr>
        <xdr:cNvPr id="533" name="楕円 532"/>
        <xdr:cNvSpPr/>
      </xdr:nvSpPr>
      <xdr:spPr>
        <a:xfrm>
          <a:off x="15430500" y="62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31848</xdr:rowOff>
    </xdr:from>
    <xdr:ext cx="534377" cy="259045"/>
    <xdr:sp macro="" textlink="">
      <xdr:nvSpPr>
        <xdr:cNvPr id="534" name="テキスト ボックス 533"/>
        <xdr:cNvSpPr txBox="1"/>
      </xdr:nvSpPr>
      <xdr:spPr>
        <a:xfrm>
          <a:off x="15214111" y="637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167081</xdr:rowOff>
    </xdr:from>
    <xdr:to>
      <xdr:col>76</xdr:col>
      <xdr:colOff>165100</xdr:colOff>
      <xdr:row>36</xdr:row>
      <xdr:rowOff>97231</xdr:rowOff>
    </xdr:to>
    <xdr:sp macro="" textlink="">
      <xdr:nvSpPr>
        <xdr:cNvPr id="535" name="楕円 534"/>
        <xdr:cNvSpPr/>
      </xdr:nvSpPr>
      <xdr:spPr>
        <a:xfrm>
          <a:off x="14541500" y="616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113758</xdr:rowOff>
    </xdr:from>
    <xdr:ext cx="534377" cy="259045"/>
    <xdr:sp macro="" textlink="">
      <xdr:nvSpPr>
        <xdr:cNvPr id="536" name="テキスト ボックス 535"/>
        <xdr:cNvSpPr txBox="1"/>
      </xdr:nvSpPr>
      <xdr:spPr>
        <a:xfrm>
          <a:off x="14325111" y="59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64120</xdr:rowOff>
    </xdr:from>
    <xdr:to>
      <xdr:col>72</xdr:col>
      <xdr:colOff>38100</xdr:colOff>
      <xdr:row>36</xdr:row>
      <xdr:rowOff>165720</xdr:rowOff>
    </xdr:to>
    <xdr:sp macro="" textlink="">
      <xdr:nvSpPr>
        <xdr:cNvPr id="537" name="楕円 536"/>
        <xdr:cNvSpPr/>
      </xdr:nvSpPr>
      <xdr:spPr>
        <a:xfrm>
          <a:off x="13652500" y="62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10797</xdr:rowOff>
    </xdr:from>
    <xdr:ext cx="534377" cy="259045"/>
    <xdr:sp macro="" textlink="">
      <xdr:nvSpPr>
        <xdr:cNvPr id="538" name="テキスト ボックス 537"/>
        <xdr:cNvSpPr txBox="1"/>
      </xdr:nvSpPr>
      <xdr:spPr>
        <a:xfrm>
          <a:off x="13436111" y="601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7610</xdr:rowOff>
    </xdr:from>
    <xdr:to>
      <xdr:col>67</xdr:col>
      <xdr:colOff>101600</xdr:colOff>
      <xdr:row>36</xdr:row>
      <xdr:rowOff>109210</xdr:rowOff>
    </xdr:to>
    <xdr:sp macro="" textlink="">
      <xdr:nvSpPr>
        <xdr:cNvPr id="539" name="楕円 538"/>
        <xdr:cNvSpPr/>
      </xdr:nvSpPr>
      <xdr:spPr>
        <a:xfrm>
          <a:off x="12763500" y="61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125737</xdr:rowOff>
    </xdr:from>
    <xdr:ext cx="534377" cy="259045"/>
    <xdr:sp macro="" textlink="">
      <xdr:nvSpPr>
        <xdr:cNvPr id="540" name="テキスト ボックス 539"/>
        <xdr:cNvSpPr txBox="1"/>
      </xdr:nvSpPr>
      <xdr:spPr>
        <a:xfrm>
          <a:off x="12547111" y="59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78184</xdr:rowOff>
    </xdr:from>
    <xdr:to>
      <xdr:col>85</xdr:col>
      <xdr:colOff>127000</xdr:colOff>
      <xdr:row>55</xdr:row>
      <xdr:rowOff>146375</xdr:rowOff>
    </xdr:to>
    <xdr:cxnSp macro="">
      <xdr:nvCxnSpPr>
        <xdr:cNvPr id="568" name="直線コネクタ 567"/>
        <xdr:cNvCxnSpPr/>
      </xdr:nvCxnSpPr>
      <xdr:spPr>
        <a:xfrm flipV="1">
          <a:off x="15481300" y="9336484"/>
          <a:ext cx="838200" cy="2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9" name="教育費平均値テキスト"/>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146375</xdr:rowOff>
    </xdr:from>
    <xdr:to>
      <xdr:col>81</xdr:col>
      <xdr:colOff>50800</xdr:colOff>
      <xdr:row>56</xdr:row>
      <xdr:rowOff>62273</xdr:rowOff>
    </xdr:to>
    <xdr:cxnSp macro="">
      <xdr:nvCxnSpPr>
        <xdr:cNvPr id="571" name="直線コネクタ 570"/>
        <xdr:cNvCxnSpPr/>
      </xdr:nvCxnSpPr>
      <xdr:spPr>
        <a:xfrm flipV="1">
          <a:off x="14592300" y="9576125"/>
          <a:ext cx="889000" cy="8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3" name="テキスト ボックス 572"/>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62273</xdr:rowOff>
    </xdr:from>
    <xdr:to>
      <xdr:col>76</xdr:col>
      <xdr:colOff>114300</xdr:colOff>
      <xdr:row>57</xdr:row>
      <xdr:rowOff>25880</xdr:rowOff>
    </xdr:to>
    <xdr:cxnSp macro="">
      <xdr:nvCxnSpPr>
        <xdr:cNvPr id="574" name="直線コネクタ 573"/>
        <xdr:cNvCxnSpPr/>
      </xdr:nvCxnSpPr>
      <xdr:spPr>
        <a:xfrm flipV="1">
          <a:off x="13703300" y="9663473"/>
          <a:ext cx="8890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25880</xdr:rowOff>
    </xdr:from>
    <xdr:to>
      <xdr:col>71</xdr:col>
      <xdr:colOff>177800</xdr:colOff>
      <xdr:row>57</xdr:row>
      <xdr:rowOff>35413</xdr:rowOff>
    </xdr:to>
    <xdr:cxnSp macro="">
      <xdr:nvCxnSpPr>
        <xdr:cNvPr id="577" name="直線コネクタ 576"/>
        <xdr:cNvCxnSpPr/>
      </xdr:nvCxnSpPr>
      <xdr:spPr>
        <a:xfrm flipV="1">
          <a:off x="12814300" y="9798530"/>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27384</xdr:rowOff>
    </xdr:from>
    <xdr:to>
      <xdr:col>85</xdr:col>
      <xdr:colOff>177800</xdr:colOff>
      <xdr:row>54</xdr:row>
      <xdr:rowOff>128984</xdr:rowOff>
    </xdr:to>
    <xdr:sp macro="" textlink="">
      <xdr:nvSpPr>
        <xdr:cNvPr id="587" name="楕円 586"/>
        <xdr:cNvSpPr/>
      </xdr:nvSpPr>
      <xdr:spPr>
        <a:xfrm>
          <a:off x="16268700" y="92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50261</xdr:rowOff>
    </xdr:from>
    <xdr:ext cx="534377" cy="259045"/>
    <xdr:sp macro="" textlink="">
      <xdr:nvSpPr>
        <xdr:cNvPr id="588" name="教育費該当値テキスト"/>
        <xdr:cNvSpPr txBox="1"/>
      </xdr:nvSpPr>
      <xdr:spPr>
        <a:xfrm>
          <a:off x="16370300" y="913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95575</xdr:rowOff>
    </xdr:from>
    <xdr:to>
      <xdr:col>81</xdr:col>
      <xdr:colOff>101600</xdr:colOff>
      <xdr:row>56</xdr:row>
      <xdr:rowOff>25725</xdr:rowOff>
    </xdr:to>
    <xdr:sp macro="" textlink="">
      <xdr:nvSpPr>
        <xdr:cNvPr id="589" name="楕円 588"/>
        <xdr:cNvSpPr/>
      </xdr:nvSpPr>
      <xdr:spPr>
        <a:xfrm>
          <a:off x="15430500" y="952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16852</xdr:rowOff>
    </xdr:from>
    <xdr:ext cx="534377" cy="259045"/>
    <xdr:sp macro="" textlink="">
      <xdr:nvSpPr>
        <xdr:cNvPr id="590" name="テキスト ボックス 589"/>
        <xdr:cNvSpPr txBox="1"/>
      </xdr:nvSpPr>
      <xdr:spPr>
        <a:xfrm>
          <a:off x="15214111" y="96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11473</xdr:rowOff>
    </xdr:from>
    <xdr:to>
      <xdr:col>76</xdr:col>
      <xdr:colOff>165100</xdr:colOff>
      <xdr:row>56</xdr:row>
      <xdr:rowOff>113073</xdr:rowOff>
    </xdr:to>
    <xdr:sp macro="" textlink="">
      <xdr:nvSpPr>
        <xdr:cNvPr id="591" name="楕円 590"/>
        <xdr:cNvSpPr/>
      </xdr:nvSpPr>
      <xdr:spPr>
        <a:xfrm>
          <a:off x="14541500" y="96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104200</xdr:rowOff>
    </xdr:from>
    <xdr:ext cx="534377" cy="259045"/>
    <xdr:sp macro="" textlink="">
      <xdr:nvSpPr>
        <xdr:cNvPr id="592" name="テキスト ボックス 591"/>
        <xdr:cNvSpPr txBox="1"/>
      </xdr:nvSpPr>
      <xdr:spPr>
        <a:xfrm>
          <a:off x="14325111" y="970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146530</xdr:rowOff>
    </xdr:from>
    <xdr:to>
      <xdr:col>72</xdr:col>
      <xdr:colOff>38100</xdr:colOff>
      <xdr:row>57</xdr:row>
      <xdr:rowOff>76680</xdr:rowOff>
    </xdr:to>
    <xdr:sp macro="" textlink="">
      <xdr:nvSpPr>
        <xdr:cNvPr id="593" name="楕円 592"/>
        <xdr:cNvSpPr/>
      </xdr:nvSpPr>
      <xdr:spPr>
        <a:xfrm>
          <a:off x="13652500" y="9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67807</xdr:rowOff>
    </xdr:from>
    <xdr:ext cx="534377" cy="259045"/>
    <xdr:sp macro="" textlink="">
      <xdr:nvSpPr>
        <xdr:cNvPr id="594" name="テキスト ボックス 593"/>
        <xdr:cNvSpPr txBox="1"/>
      </xdr:nvSpPr>
      <xdr:spPr>
        <a:xfrm>
          <a:off x="13436111" y="984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156063</xdr:rowOff>
    </xdr:from>
    <xdr:to>
      <xdr:col>67</xdr:col>
      <xdr:colOff>101600</xdr:colOff>
      <xdr:row>57</xdr:row>
      <xdr:rowOff>86213</xdr:rowOff>
    </xdr:to>
    <xdr:sp macro="" textlink="">
      <xdr:nvSpPr>
        <xdr:cNvPr id="595" name="楕円 594"/>
        <xdr:cNvSpPr/>
      </xdr:nvSpPr>
      <xdr:spPr>
        <a:xfrm>
          <a:off x="12763500" y="97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77340</xdr:rowOff>
    </xdr:from>
    <xdr:ext cx="534377" cy="259045"/>
    <xdr:sp macro="" textlink="">
      <xdr:nvSpPr>
        <xdr:cNvPr id="596" name="テキスト ボックス 595"/>
        <xdr:cNvSpPr txBox="1"/>
      </xdr:nvSpPr>
      <xdr:spPr>
        <a:xfrm>
          <a:off x="12547111" y="984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5" name="直線コネクタ 62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8" name="直線コネクタ 62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1" name="直線コネクタ 63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4" name="直線コネクタ 63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4" name="楕円 64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6" name="楕円 64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7" name="テキスト ボックス 64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8" name="楕円 64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9" name="テキスト ボックス 648"/>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0" name="楕円 64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1" name="テキスト ボックス 65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2" name="楕円 65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3" name="テキスト ボックス 65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134344</xdr:rowOff>
    </xdr:from>
    <xdr:to>
      <xdr:col>85</xdr:col>
      <xdr:colOff>127000</xdr:colOff>
      <xdr:row>98</xdr:row>
      <xdr:rowOff>20599</xdr:rowOff>
    </xdr:to>
    <xdr:cxnSp macro="">
      <xdr:nvCxnSpPr>
        <xdr:cNvPr id="685" name="直線コネクタ 684"/>
        <xdr:cNvCxnSpPr/>
      </xdr:nvCxnSpPr>
      <xdr:spPr>
        <a:xfrm>
          <a:off x="15481300" y="16764994"/>
          <a:ext cx="8382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66678</xdr:rowOff>
    </xdr:from>
    <xdr:to>
      <xdr:col>81</xdr:col>
      <xdr:colOff>50800</xdr:colOff>
      <xdr:row>97</xdr:row>
      <xdr:rowOff>134344</xdr:rowOff>
    </xdr:to>
    <xdr:cxnSp macro="">
      <xdr:nvCxnSpPr>
        <xdr:cNvPr id="688" name="直線コネクタ 687"/>
        <xdr:cNvCxnSpPr/>
      </xdr:nvCxnSpPr>
      <xdr:spPr>
        <a:xfrm>
          <a:off x="14592300" y="16697328"/>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63413</xdr:rowOff>
    </xdr:from>
    <xdr:to>
      <xdr:col>76</xdr:col>
      <xdr:colOff>114300</xdr:colOff>
      <xdr:row>97</xdr:row>
      <xdr:rowOff>66678</xdr:rowOff>
    </xdr:to>
    <xdr:cxnSp macro="">
      <xdr:nvCxnSpPr>
        <xdr:cNvPr id="691" name="直線コネクタ 690"/>
        <xdr:cNvCxnSpPr/>
      </xdr:nvCxnSpPr>
      <xdr:spPr>
        <a:xfrm>
          <a:off x="13703300" y="1669406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63413</xdr:rowOff>
    </xdr:from>
    <xdr:to>
      <xdr:col>71</xdr:col>
      <xdr:colOff>177800</xdr:colOff>
      <xdr:row>97</xdr:row>
      <xdr:rowOff>78761</xdr:rowOff>
    </xdr:to>
    <xdr:cxnSp macro="">
      <xdr:nvCxnSpPr>
        <xdr:cNvPr id="694" name="直線コネクタ 693"/>
        <xdr:cNvCxnSpPr/>
      </xdr:nvCxnSpPr>
      <xdr:spPr>
        <a:xfrm flipV="1">
          <a:off x="12814300" y="16694063"/>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141249</xdr:rowOff>
    </xdr:from>
    <xdr:to>
      <xdr:col>85</xdr:col>
      <xdr:colOff>177800</xdr:colOff>
      <xdr:row>98</xdr:row>
      <xdr:rowOff>71399</xdr:rowOff>
    </xdr:to>
    <xdr:sp macro="" textlink="">
      <xdr:nvSpPr>
        <xdr:cNvPr id="704" name="楕円 703"/>
        <xdr:cNvSpPr/>
      </xdr:nvSpPr>
      <xdr:spPr>
        <a:xfrm>
          <a:off x="16268700" y="167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119676</xdr:rowOff>
    </xdr:from>
    <xdr:ext cx="534377" cy="259045"/>
    <xdr:sp macro="" textlink="">
      <xdr:nvSpPr>
        <xdr:cNvPr id="705" name="公債費該当値テキスト"/>
        <xdr:cNvSpPr txBox="1"/>
      </xdr:nvSpPr>
      <xdr:spPr>
        <a:xfrm>
          <a:off x="16370300" y="1675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83544</xdr:rowOff>
    </xdr:from>
    <xdr:to>
      <xdr:col>81</xdr:col>
      <xdr:colOff>101600</xdr:colOff>
      <xdr:row>98</xdr:row>
      <xdr:rowOff>13694</xdr:rowOff>
    </xdr:to>
    <xdr:sp macro="" textlink="">
      <xdr:nvSpPr>
        <xdr:cNvPr id="706" name="楕円 705"/>
        <xdr:cNvSpPr/>
      </xdr:nvSpPr>
      <xdr:spPr>
        <a:xfrm>
          <a:off x="15430500" y="167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4821</xdr:rowOff>
    </xdr:from>
    <xdr:ext cx="534377" cy="259045"/>
    <xdr:sp macro="" textlink="">
      <xdr:nvSpPr>
        <xdr:cNvPr id="707" name="テキスト ボックス 706"/>
        <xdr:cNvSpPr txBox="1"/>
      </xdr:nvSpPr>
      <xdr:spPr>
        <a:xfrm>
          <a:off x="15214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15878</xdr:rowOff>
    </xdr:from>
    <xdr:to>
      <xdr:col>76</xdr:col>
      <xdr:colOff>165100</xdr:colOff>
      <xdr:row>97</xdr:row>
      <xdr:rowOff>117478</xdr:rowOff>
    </xdr:to>
    <xdr:sp macro="" textlink="">
      <xdr:nvSpPr>
        <xdr:cNvPr id="708" name="楕円 707"/>
        <xdr:cNvSpPr/>
      </xdr:nvSpPr>
      <xdr:spPr>
        <a:xfrm>
          <a:off x="14541500" y="166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108605</xdr:rowOff>
    </xdr:from>
    <xdr:ext cx="534377" cy="259045"/>
    <xdr:sp macro="" textlink="">
      <xdr:nvSpPr>
        <xdr:cNvPr id="709" name="テキスト ボックス 708"/>
        <xdr:cNvSpPr txBox="1"/>
      </xdr:nvSpPr>
      <xdr:spPr>
        <a:xfrm>
          <a:off x="14325111" y="167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12613</xdr:rowOff>
    </xdr:from>
    <xdr:to>
      <xdr:col>72</xdr:col>
      <xdr:colOff>38100</xdr:colOff>
      <xdr:row>97</xdr:row>
      <xdr:rowOff>114213</xdr:rowOff>
    </xdr:to>
    <xdr:sp macro="" textlink="">
      <xdr:nvSpPr>
        <xdr:cNvPr id="710" name="楕円 709"/>
        <xdr:cNvSpPr/>
      </xdr:nvSpPr>
      <xdr:spPr>
        <a:xfrm>
          <a:off x="13652500" y="166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105340</xdr:rowOff>
    </xdr:from>
    <xdr:ext cx="534377" cy="259045"/>
    <xdr:sp macro="" textlink="">
      <xdr:nvSpPr>
        <xdr:cNvPr id="711" name="テキスト ボックス 710"/>
        <xdr:cNvSpPr txBox="1"/>
      </xdr:nvSpPr>
      <xdr:spPr>
        <a:xfrm>
          <a:off x="13436111" y="167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27961</xdr:rowOff>
    </xdr:from>
    <xdr:to>
      <xdr:col>67</xdr:col>
      <xdr:colOff>101600</xdr:colOff>
      <xdr:row>97</xdr:row>
      <xdr:rowOff>129561</xdr:rowOff>
    </xdr:to>
    <xdr:sp macro="" textlink="">
      <xdr:nvSpPr>
        <xdr:cNvPr id="712" name="楕円 711"/>
        <xdr:cNvSpPr/>
      </xdr:nvSpPr>
      <xdr:spPr>
        <a:xfrm>
          <a:off x="12763500" y="166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120688</xdr:rowOff>
    </xdr:from>
    <xdr:ext cx="534377" cy="259045"/>
    <xdr:sp macro="" textlink="">
      <xdr:nvSpPr>
        <xdr:cNvPr id="713" name="テキスト ボックス 712"/>
        <xdr:cNvSpPr txBox="1"/>
      </xdr:nvSpPr>
      <xdr:spPr>
        <a:xfrm>
          <a:off x="12547111" y="1675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総務費は、特別定額給付金事業を実施したことにより、昨年度に比べ大きく増加しているが、類似団体平均とほぼ増額で推移した。民生費は、住民一人当たり</a:t>
          </a:r>
          <a:r>
            <a:rPr kumimoji="1" lang="en-US" altLang="ja-JP" sz="1300">
              <a:latin typeface="ＭＳ Ｐゴシック" panose="020B0600070205080204" pitchFamily="50" charset="-128"/>
              <a:ea typeface="ＭＳ Ｐゴシック" panose="020B0600070205080204" pitchFamily="50" charset="-128"/>
            </a:rPr>
            <a:t>199,474</a:t>
          </a:r>
          <a:r>
            <a:rPr kumimoji="1" lang="ja-JP" altLang="en-US" sz="1300">
              <a:latin typeface="ＭＳ Ｐゴシック" panose="020B0600070205080204" pitchFamily="50" charset="-128"/>
              <a:ea typeface="ＭＳ Ｐゴシック" panose="020B0600070205080204" pitchFamily="50" charset="-128"/>
            </a:rPr>
            <a:t>円となっている。類似団体平均に比べ高止まりしているのは、待機児童解消策による保育運営費の増加や障害福祉サービスの利用が増加し続けていることが要因である。商工費は、プレミアム付商品券発行事業を実施したことにより、昨年度に比べ増加し、住民一人当たり</a:t>
          </a:r>
          <a:r>
            <a:rPr kumimoji="1" lang="en-US" altLang="ja-JP" sz="1300">
              <a:latin typeface="ＭＳ Ｐゴシック" panose="020B0600070205080204" pitchFamily="50" charset="-128"/>
              <a:ea typeface="ＭＳ Ｐゴシック" panose="020B0600070205080204" pitchFamily="50" charset="-128"/>
            </a:rPr>
            <a:t>2,990</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円となっている。類似団体平均と比較して低い数値となっているのは、当団体において、事業所等が少ないことが要因であると考えられる。公債費は、住民一人当たり</a:t>
          </a:r>
          <a:r>
            <a:rPr kumimoji="1" lang="en-US" altLang="ja-JP" sz="1300">
              <a:latin typeface="ＭＳ Ｐゴシック" panose="020B0600070205080204" pitchFamily="50" charset="-128"/>
              <a:ea typeface="ＭＳ Ｐゴシック" panose="020B0600070205080204" pitchFamily="50" charset="-128"/>
            </a:rPr>
            <a:t>17,647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円となっており、類似団体平均と比較すると低い数値となっておるが、東京都平均と比較すると高い状態が続いている。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決算剰余金を中心に積み立てている財政調整基金について、令和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新型コロナ禍の情勢を踏まえ、政策的な積立を行った一方、適切な財源の確保と歳出の精査により取り崩しを行わなかったため、実質収支額は、前年度と比べ減少したたもの、財政調整基金残高は標準財政規模に占める割合で</a:t>
          </a:r>
          <a:r>
            <a:rPr kumimoji="1" lang="en-US" altLang="ja-JP" sz="1400">
              <a:latin typeface="ＭＳ ゴシック" pitchFamily="49" charset="-128"/>
              <a:ea typeface="ＭＳ ゴシック" pitchFamily="49" charset="-128"/>
            </a:rPr>
            <a:t>5.57</a:t>
          </a:r>
          <a:r>
            <a:rPr kumimoji="1" lang="ja-JP" altLang="en-US" sz="1400">
              <a:latin typeface="ＭＳ ゴシック" pitchFamily="49" charset="-128"/>
              <a:ea typeface="ＭＳ ゴシック" pitchFamily="49" charset="-128"/>
            </a:rPr>
            <a:t>ポイントの増、実質単年度収支も標準財政規模に占める割合で</a:t>
          </a:r>
          <a:r>
            <a:rPr kumimoji="1" lang="en-US" altLang="ja-JP" sz="1400">
              <a:latin typeface="ＭＳ ゴシック" pitchFamily="49" charset="-128"/>
              <a:ea typeface="ＭＳ ゴシック" pitchFamily="49" charset="-128"/>
            </a:rPr>
            <a:t>5.67</a:t>
          </a:r>
          <a:r>
            <a:rPr kumimoji="1" lang="ja-JP" altLang="en-US" sz="1400">
              <a:latin typeface="ＭＳ ゴシック" pitchFamily="49" charset="-128"/>
              <a:ea typeface="ＭＳ ゴシック" pitchFamily="49" charset="-128"/>
            </a:rPr>
            <a:t>ポイントの増となっている。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東京都東久留米市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連結実質赤字比率に係る黒字の標準財政規模に対する比率は、一般会計では</a:t>
          </a:r>
          <a:r>
            <a:rPr kumimoji="1" lang="en-US" altLang="ja-JP" sz="1400">
              <a:latin typeface="ＭＳ ゴシック" pitchFamily="49" charset="-128"/>
              <a:ea typeface="ＭＳ ゴシック" pitchFamily="49" charset="-128"/>
            </a:rPr>
            <a:t>3.07</a:t>
          </a:r>
          <a:r>
            <a:rPr kumimoji="1" lang="ja-JP" altLang="en-US" sz="1400">
              <a:latin typeface="ＭＳ ゴシック" pitchFamily="49" charset="-128"/>
              <a:ea typeface="ＭＳ ゴシック" pitchFamily="49" charset="-128"/>
            </a:rPr>
            <a:t>、後期高齢者医療事業会計では</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％減少となった一方で、国民健康保険事業会計では</a:t>
          </a:r>
          <a:r>
            <a:rPr kumimoji="1" lang="en-US" altLang="ja-JP" sz="1400">
              <a:latin typeface="ＭＳ ゴシック" pitchFamily="49" charset="-128"/>
              <a:ea typeface="ＭＳ ゴシック" pitchFamily="49" charset="-128"/>
            </a:rPr>
            <a:t>0.55</a:t>
          </a:r>
          <a:r>
            <a:rPr kumimoji="1" lang="ja-JP" altLang="en-US" sz="1400">
              <a:latin typeface="ＭＳ ゴシック" pitchFamily="49" charset="-128"/>
              <a:ea typeface="ＭＳ ゴシック" pitchFamily="49" charset="-128"/>
            </a:rPr>
            <a:t>％、介護保険事業会計では</a:t>
          </a:r>
          <a:r>
            <a:rPr kumimoji="1" lang="en-US" altLang="ja-JP" sz="1400">
              <a:latin typeface="ＭＳ ゴシック" pitchFamily="49" charset="-128"/>
              <a:ea typeface="ＭＳ ゴシック" pitchFamily="49" charset="-128"/>
            </a:rPr>
            <a:t>0.47</a:t>
          </a:r>
          <a:r>
            <a:rPr kumimoji="1" lang="ja-JP" altLang="en-US" sz="1400">
              <a:latin typeface="ＭＳ ゴシック" pitchFamily="49" charset="-128"/>
              <a:ea typeface="ＭＳ ゴシック" pitchFamily="49" charset="-128"/>
            </a:rPr>
            <a:t>％増加となった。</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年度の連結実質赤字比率は</a:t>
          </a:r>
          <a:r>
            <a:rPr kumimoji="1" lang="en-US" altLang="ja-JP" sz="1400">
              <a:latin typeface="ＭＳ ゴシック" pitchFamily="49" charset="-128"/>
              <a:ea typeface="ＭＳ ゴシック" pitchFamily="49" charset="-128"/>
            </a:rPr>
            <a:t>-7.59</a:t>
          </a:r>
          <a:r>
            <a:rPr kumimoji="1" lang="ja-JP" altLang="en-US" sz="1400">
              <a:latin typeface="ＭＳ ゴシック" pitchFamily="49" charset="-128"/>
              <a:ea typeface="ＭＳ ゴシック" pitchFamily="49" charset="-128"/>
            </a:rPr>
            <a:t>％で元年度の</a:t>
          </a:r>
          <a:r>
            <a:rPr kumimoji="1" lang="en-US" altLang="ja-JP" sz="1400">
              <a:latin typeface="ＭＳ ゴシック" pitchFamily="49" charset="-128"/>
              <a:ea typeface="ＭＳ ゴシック" pitchFamily="49" charset="-128"/>
            </a:rPr>
            <a:t>-9.24</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％悪化している。主な要因としては、一般会計において適切な財源の確保と歳出の精査により財政調整基金の取り崩しを行わなかったことから、実質収支額が前年度と比べ減少したためである。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a:p>
          <a:r>
            <a:rPr kumimoji="1" lang="ja-JP" altLang="en-US" sz="1400">
              <a:latin typeface="ＭＳ ゴシック" pitchFamily="49" charset="-128"/>
              <a:ea typeface="ＭＳ ゴシック" pitchFamily="49" charset="-128"/>
            </a:rPr>
            <a:t>　●標準財政規模：</a:t>
          </a:r>
          <a:r>
            <a:rPr kumimoji="1" lang="en-US" altLang="ja-JP" sz="1400">
              <a:latin typeface="ＭＳ ゴシック" pitchFamily="49" charset="-128"/>
              <a:ea typeface="ＭＳ ゴシック" pitchFamily="49" charset="-128"/>
            </a:rPr>
            <a:t>23,214,757</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622,155</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○一般会計実質収支額：</a:t>
          </a:r>
          <a:r>
            <a:rPr kumimoji="1" lang="en-US" altLang="ja-JP" sz="1400">
              <a:latin typeface="ＭＳ ゴシック" pitchFamily="49" charset="-128"/>
              <a:ea typeface="ＭＳ ゴシック" pitchFamily="49" charset="-128"/>
            </a:rPr>
            <a:t>1,058,096</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664,694</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○国民健康保険事業会計実質収支額：</a:t>
          </a:r>
          <a:r>
            <a:rPr kumimoji="1" lang="en-US" altLang="ja-JP" sz="1400">
              <a:latin typeface="ＭＳ ゴシック" pitchFamily="49" charset="-128"/>
              <a:ea typeface="ＭＳ ゴシック" pitchFamily="49" charset="-128"/>
            </a:rPr>
            <a:t>185,383</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129,051</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○介護保険事業会計実質収支額：</a:t>
          </a:r>
          <a:r>
            <a:rPr kumimoji="1" lang="en-US" altLang="ja-JP" sz="1400">
              <a:latin typeface="ＭＳ ゴシック" pitchFamily="49" charset="-128"/>
              <a:ea typeface="ＭＳ ゴシック" pitchFamily="49" charset="-128"/>
            </a:rPr>
            <a:t>129,074</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109,805</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p>
        <a:p>
          <a:r>
            <a:rPr kumimoji="1" lang="ja-JP" altLang="en-US" sz="1400">
              <a:latin typeface="ＭＳ ゴシック" pitchFamily="49" charset="-128"/>
              <a:ea typeface="ＭＳ ゴシック" pitchFamily="49" charset="-128"/>
            </a:rPr>
            <a:t>　○後期高齢者医療事業会計実質収支額：</a:t>
          </a:r>
          <a:r>
            <a:rPr kumimoji="1" lang="en-US" altLang="ja-JP" sz="1400">
              <a:latin typeface="ＭＳ ゴシック" pitchFamily="49" charset="-128"/>
              <a:ea typeface="ＭＳ ゴシック" pitchFamily="49" charset="-128"/>
            </a:rPr>
            <a:t>43,076</a:t>
          </a:r>
          <a:r>
            <a:rPr kumimoji="1" lang="ja-JP" altLang="en-US" sz="1400">
              <a:latin typeface="ＭＳ ゴシック" pitchFamily="49" charset="-128"/>
              <a:ea typeface="ＭＳ ゴシック" pitchFamily="49" charset="-128"/>
            </a:rPr>
            <a:t>千円（前年度比△</a:t>
          </a:r>
          <a:r>
            <a:rPr kumimoji="1" lang="en-US" altLang="ja-JP" sz="1400">
              <a:latin typeface="ＭＳ ゴシック" pitchFamily="49" charset="-128"/>
              <a:ea typeface="ＭＳ ゴシック" pitchFamily="49" charset="-128"/>
            </a:rPr>
            <a:t>58,447</a:t>
          </a:r>
          <a:r>
            <a:rPr kumimoji="1" lang="ja-JP" altLang="en-US" sz="1400">
              <a:latin typeface="ＭＳ ゴシック" pitchFamily="49" charset="-128"/>
              <a:ea typeface="ＭＳ ゴシック" pitchFamily="49" charset="-128"/>
            </a:rPr>
            <a:t>千円）</a:t>
          </a:r>
        </a:p>
        <a:p>
          <a:r>
            <a:rPr kumimoji="1" lang="ja-JP" altLang="en-US" sz="1400">
              <a:latin typeface="ＭＳ ゴシック" pitchFamily="49" charset="-128"/>
              <a:ea typeface="ＭＳ ゴシック" pitchFamily="49" charset="-128"/>
            </a:rPr>
            <a:t>　○下水道事業会計資金不足・剰余額：</a:t>
          </a:r>
          <a:r>
            <a:rPr kumimoji="1" lang="en-US" altLang="ja-JP" sz="1400">
              <a:latin typeface="ＭＳ ゴシック" pitchFamily="49" charset="-128"/>
              <a:ea typeface="ＭＳ ゴシック" pitchFamily="49" charset="-128"/>
            </a:rPr>
            <a:t>346,683</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158,840</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58638734</v>
      </c>
      <c r="BO4" s="464"/>
      <c r="BP4" s="464"/>
      <c r="BQ4" s="464"/>
      <c r="BR4" s="464"/>
      <c r="BS4" s="464"/>
      <c r="BT4" s="464"/>
      <c r="BU4" s="465"/>
      <c r="BV4" s="463">
        <v>44385281</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4.5999999999999996</v>
      </c>
      <c r="CU4" s="648"/>
      <c r="CV4" s="648"/>
      <c r="CW4" s="648"/>
      <c r="CX4" s="648"/>
      <c r="CY4" s="648"/>
      <c r="CZ4" s="648"/>
      <c r="DA4" s="649"/>
      <c r="DB4" s="647">
        <v>7.6</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57020832</v>
      </c>
      <c r="BO5" s="469"/>
      <c r="BP5" s="469"/>
      <c r="BQ5" s="469"/>
      <c r="BR5" s="469"/>
      <c r="BS5" s="469"/>
      <c r="BT5" s="469"/>
      <c r="BU5" s="470"/>
      <c r="BV5" s="468">
        <v>42328829</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92.9</v>
      </c>
      <c r="CU5" s="439"/>
      <c r="CV5" s="439"/>
      <c r="CW5" s="439"/>
      <c r="CX5" s="439"/>
      <c r="CY5" s="439"/>
      <c r="CZ5" s="439"/>
      <c r="DA5" s="440"/>
      <c r="DB5" s="438">
        <v>93.7</v>
      </c>
      <c r="DC5" s="439"/>
      <c r="DD5" s="439"/>
      <c r="DE5" s="439"/>
      <c r="DF5" s="439"/>
      <c r="DG5" s="439"/>
      <c r="DH5" s="439"/>
      <c r="DI5" s="440"/>
      <c r="DJ5" s="186"/>
      <c r="DK5" s="186"/>
      <c r="DL5" s="186"/>
      <c r="DM5" s="186"/>
      <c r="DN5" s="186"/>
      <c r="DO5" s="186"/>
    </row>
    <row r="6" spans="1:119" ht="18.75" customHeight="1">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1617902</v>
      </c>
      <c r="BO6" s="469"/>
      <c r="BP6" s="469"/>
      <c r="BQ6" s="469"/>
      <c r="BR6" s="469"/>
      <c r="BS6" s="469"/>
      <c r="BT6" s="469"/>
      <c r="BU6" s="470"/>
      <c r="BV6" s="468">
        <v>2056452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99</v>
      </c>
      <c r="CU6" s="622"/>
      <c r="CV6" s="622"/>
      <c r="CW6" s="622"/>
      <c r="CX6" s="622"/>
      <c r="CY6" s="622"/>
      <c r="CZ6" s="622"/>
      <c r="DA6" s="623"/>
      <c r="DB6" s="621">
        <v>100.4</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559806</v>
      </c>
      <c r="BO7" s="469"/>
      <c r="BP7" s="469"/>
      <c r="BQ7" s="469"/>
      <c r="BR7" s="469"/>
      <c r="BS7" s="469"/>
      <c r="BT7" s="469"/>
      <c r="BU7" s="470"/>
      <c r="BV7" s="468">
        <v>333662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23214757</v>
      </c>
      <c r="CU7" s="469"/>
      <c r="CV7" s="469"/>
      <c r="CW7" s="469"/>
      <c r="CX7" s="469"/>
      <c r="CY7" s="469"/>
      <c r="CZ7" s="469"/>
      <c r="DA7" s="470"/>
      <c r="DB7" s="468">
        <v>22592602</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93</v>
      </c>
      <c r="AV8" s="526"/>
      <c r="AW8" s="526"/>
      <c r="AX8" s="526"/>
      <c r="AY8" s="448" t="s">
        <v>109</v>
      </c>
      <c r="AZ8" s="449"/>
      <c r="BA8" s="449"/>
      <c r="BB8" s="449"/>
      <c r="BC8" s="449"/>
      <c r="BD8" s="449"/>
      <c r="BE8" s="449"/>
      <c r="BF8" s="449"/>
      <c r="BG8" s="449"/>
      <c r="BH8" s="449"/>
      <c r="BI8" s="449"/>
      <c r="BJ8" s="449"/>
      <c r="BK8" s="449"/>
      <c r="BL8" s="449"/>
      <c r="BM8" s="450"/>
      <c r="BN8" s="468">
        <v>1058096</v>
      </c>
      <c r="BO8" s="469"/>
      <c r="BP8" s="469"/>
      <c r="BQ8" s="469"/>
      <c r="BR8" s="469"/>
      <c r="BS8" s="469"/>
      <c r="BT8" s="469"/>
      <c r="BU8" s="470"/>
      <c r="BV8" s="468">
        <v>1722790</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0.84</v>
      </c>
      <c r="CU8" s="582"/>
      <c r="CV8" s="582"/>
      <c r="CW8" s="582"/>
      <c r="CX8" s="582"/>
      <c r="CY8" s="582"/>
      <c r="CZ8" s="582"/>
      <c r="DA8" s="583"/>
      <c r="DB8" s="581">
        <v>0.84</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115271</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101</v>
      </c>
      <c r="AV9" s="526"/>
      <c r="AW9" s="526"/>
      <c r="AX9" s="526"/>
      <c r="AY9" s="448" t="s">
        <v>115</v>
      </c>
      <c r="AZ9" s="449"/>
      <c r="BA9" s="449"/>
      <c r="BB9" s="449"/>
      <c r="BC9" s="449"/>
      <c r="BD9" s="449"/>
      <c r="BE9" s="449"/>
      <c r="BF9" s="449"/>
      <c r="BG9" s="449"/>
      <c r="BH9" s="449"/>
      <c r="BI9" s="449"/>
      <c r="BJ9" s="449"/>
      <c r="BK9" s="449"/>
      <c r="BL9" s="449"/>
      <c r="BM9" s="450"/>
      <c r="BN9" s="468">
        <v>-664694</v>
      </c>
      <c r="BO9" s="469"/>
      <c r="BP9" s="469"/>
      <c r="BQ9" s="469"/>
      <c r="BR9" s="469"/>
      <c r="BS9" s="469"/>
      <c r="BT9" s="469"/>
      <c r="BU9" s="470"/>
      <c r="BV9" s="468">
        <v>-115108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7.4</v>
      </c>
      <c r="CU9" s="439"/>
      <c r="CV9" s="439"/>
      <c r="CW9" s="439"/>
      <c r="CX9" s="439"/>
      <c r="CY9" s="439"/>
      <c r="CZ9" s="439"/>
      <c r="DA9" s="440"/>
      <c r="DB9" s="438">
        <v>8</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117</v>
      </c>
      <c r="M10" s="442"/>
      <c r="N10" s="442"/>
      <c r="O10" s="442"/>
      <c r="P10" s="442"/>
      <c r="Q10" s="443"/>
      <c r="R10" s="444">
        <v>116632</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1375257</v>
      </c>
      <c r="BO10" s="469"/>
      <c r="BP10" s="469"/>
      <c r="BQ10" s="469"/>
      <c r="BR10" s="469"/>
      <c r="BS10" s="469"/>
      <c r="BT10" s="469"/>
      <c r="BU10" s="470"/>
      <c r="BV10" s="468">
        <v>919070</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119</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c r="A12" s="187"/>
      <c r="B12" s="584" t="s">
        <v>129</v>
      </c>
      <c r="C12" s="585"/>
      <c r="D12" s="585"/>
      <c r="E12" s="585"/>
      <c r="F12" s="585"/>
      <c r="G12" s="585"/>
      <c r="H12" s="585"/>
      <c r="I12" s="585"/>
      <c r="J12" s="585"/>
      <c r="K12" s="586"/>
      <c r="L12" s="593" t="s">
        <v>130</v>
      </c>
      <c r="M12" s="594"/>
      <c r="N12" s="594"/>
      <c r="O12" s="594"/>
      <c r="P12" s="594"/>
      <c r="Q12" s="595"/>
      <c r="R12" s="596">
        <v>117007</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101</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1393056</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136</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114742</v>
      </c>
      <c r="S13" s="572"/>
      <c r="T13" s="572"/>
      <c r="U13" s="572"/>
      <c r="V13" s="573"/>
      <c r="W13" s="559" t="s">
        <v>138</v>
      </c>
      <c r="X13" s="481"/>
      <c r="Y13" s="481"/>
      <c r="Z13" s="481"/>
      <c r="AA13" s="481"/>
      <c r="AB13" s="482"/>
      <c r="AC13" s="444">
        <v>596</v>
      </c>
      <c r="AD13" s="445"/>
      <c r="AE13" s="445"/>
      <c r="AF13" s="445"/>
      <c r="AG13" s="446"/>
      <c r="AH13" s="444">
        <v>603</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710563</v>
      </c>
      <c r="BO13" s="469"/>
      <c r="BP13" s="469"/>
      <c r="BQ13" s="469"/>
      <c r="BR13" s="469"/>
      <c r="BS13" s="469"/>
      <c r="BT13" s="469"/>
      <c r="BU13" s="470"/>
      <c r="BV13" s="468">
        <v>-589094</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0.1</v>
      </c>
      <c r="CU13" s="439"/>
      <c r="CV13" s="439"/>
      <c r="CW13" s="439"/>
      <c r="CX13" s="439"/>
      <c r="CY13" s="439"/>
      <c r="CZ13" s="439"/>
      <c r="DA13" s="440"/>
      <c r="DB13" s="438">
        <v>0.3</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116916</v>
      </c>
      <c r="S14" s="572"/>
      <c r="T14" s="572"/>
      <c r="U14" s="572"/>
      <c r="V14" s="573"/>
      <c r="W14" s="574"/>
      <c r="X14" s="484"/>
      <c r="Y14" s="484"/>
      <c r="Z14" s="484"/>
      <c r="AA14" s="484"/>
      <c r="AB14" s="485"/>
      <c r="AC14" s="564">
        <v>1.3</v>
      </c>
      <c r="AD14" s="565"/>
      <c r="AE14" s="565"/>
      <c r="AF14" s="565"/>
      <c r="AG14" s="566"/>
      <c r="AH14" s="564">
        <v>1.3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145</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137</v>
      </c>
      <c r="N15" s="569"/>
      <c r="O15" s="569"/>
      <c r="P15" s="569"/>
      <c r="Q15" s="570"/>
      <c r="R15" s="571">
        <v>114695</v>
      </c>
      <c r="S15" s="572"/>
      <c r="T15" s="572"/>
      <c r="U15" s="572"/>
      <c r="V15" s="573"/>
      <c r="W15" s="559" t="s">
        <v>146</v>
      </c>
      <c r="X15" s="481"/>
      <c r="Y15" s="481"/>
      <c r="Z15" s="481"/>
      <c r="AA15" s="481"/>
      <c r="AB15" s="482"/>
      <c r="AC15" s="444">
        <v>9004</v>
      </c>
      <c r="AD15" s="445"/>
      <c r="AE15" s="445"/>
      <c r="AF15" s="445"/>
      <c r="AG15" s="446"/>
      <c r="AH15" s="444">
        <v>8841</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14846831</v>
      </c>
      <c r="BO15" s="464"/>
      <c r="BP15" s="464"/>
      <c r="BQ15" s="464"/>
      <c r="BR15" s="464"/>
      <c r="BS15" s="464"/>
      <c r="BT15" s="464"/>
      <c r="BU15" s="465"/>
      <c r="BV15" s="463">
        <v>14195736</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18.899999999999999</v>
      </c>
      <c r="AD16" s="565"/>
      <c r="AE16" s="565"/>
      <c r="AF16" s="565"/>
      <c r="AG16" s="566"/>
      <c r="AH16" s="564">
        <v>19.3</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17682803</v>
      </c>
      <c r="BO16" s="469"/>
      <c r="BP16" s="469"/>
      <c r="BQ16" s="469"/>
      <c r="BR16" s="469"/>
      <c r="BS16" s="469"/>
      <c r="BT16" s="469"/>
      <c r="BU16" s="470"/>
      <c r="BV16" s="468">
        <v>17062546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37978</v>
      </c>
      <c r="AD17" s="445"/>
      <c r="AE17" s="445"/>
      <c r="AF17" s="445"/>
      <c r="AG17" s="446"/>
      <c r="AH17" s="444">
        <v>36254</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18911430</v>
      </c>
      <c r="BO17" s="469"/>
      <c r="BP17" s="469"/>
      <c r="BQ17" s="469"/>
      <c r="BR17" s="469"/>
      <c r="BS17" s="469"/>
      <c r="BT17" s="469"/>
      <c r="BU17" s="470"/>
      <c r="BV17" s="468">
        <v>18217380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156</v>
      </c>
      <c r="C18" s="531"/>
      <c r="D18" s="531"/>
      <c r="E18" s="532"/>
      <c r="F18" s="532"/>
      <c r="G18" s="532"/>
      <c r="H18" s="532"/>
      <c r="I18" s="532"/>
      <c r="J18" s="532"/>
      <c r="K18" s="532"/>
      <c r="L18" s="533">
        <v>12.88</v>
      </c>
      <c r="M18" s="533"/>
      <c r="N18" s="533"/>
      <c r="O18" s="533"/>
      <c r="P18" s="533"/>
      <c r="Q18" s="533"/>
      <c r="R18" s="534"/>
      <c r="S18" s="534"/>
      <c r="T18" s="534"/>
      <c r="U18" s="534"/>
      <c r="V18" s="535"/>
      <c r="W18" s="549"/>
      <c r="X18" s="550"/>
      <c r="Y18" s="550"/>
      <c r="Z18" s="550"/>
      <c r="AA18" s="550"/>
      <c r="AB18" s="560"/>
      <c r="AC18" s="432">
        <v>79.8</v>
      </c>
      <c r="AD18" s="433"/>
      <c r="AE18" s="433"/>
      <c r="AF18" s="433"/>
      <c r="AG18" s="536"/>
      <c r="AH18" s="432">
        <v>79.3</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21730784</v>
      </c>
      <c r="BO18" s="469"/>
      <c r="BP18" s="469"/>
      <c r="BQ18" s="469"/>
      <c r="BR18" s="469"/>
      <c r="BS18" s="469"/>
      <c r="BT18" s="469"/>
      <c r="BU18" s="470"/>
      <c r="BV18" s="468">
        <v>21629370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158</v>
      </c>
      <c r="C19" s="531"/>
      <c r="D19" s="531"/>
      <c r="E19" s="532"/>
      <c r="F19" s="532"/>
      <c r="G19" s="532"/>
      <c r="H19" s="532"/>
      <c r="I19" s="532"/>
      <c r="J19" s="532"/>
      <c r="K19" s="532"/>
      <c r="L19" s="538">
        <v>8950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28078851</v>
      </c>
      <c r="BO19" s="469"/>
      <c r="BP19" s="469"/>
      <c r="BQ19" s="469"/>
      <c r="BR19" s="469"/>
      <c r="BS19" s="469"/>
      <c r="BT19" s="469"/>
      <c r="BU19" s="470"/>
      <c r="BV19" s="468">
        <v>28274989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160</v>
      </c>
      <c r="C20" s="531"/>
      <c r="D20" s="531"/>
      <c r="E20" s="532"/>
      <c r="F20" s="532"/>
      <c r="G20" s="532"/>
      <c r="H20" s="532"/>
      <c r="I20" s="532"/>
      <c r="J20" s="532"/>
      <c r="K20" s="532"/>
      <c r="L20" s="538">
        <v>51217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25171802</v>
      </c>
      <c r="BO23" s="469"/>
      <c r="BP23" s="469"/>
      <c r="BQ23" s="469"/>
      <c r="BR23" s="469"/>
      <c r="BS23" s="469"/>
      <c r="BT23" s="469"/>
      <c r="BU23" s="470"/>
      <c r="BV23" s="468">
        <v>24917108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169</v>
      </c>
      <c r="F24" s="442"/>
      <c r="G24" s="442"/>
      <c r="H24" s="442"/>
      <c r="I24" s="442"/>
      <c r="J24" s="442"/>
      <c r="K24" s="443"/>
      <c r="L24" s="444">
        <v>1</v>
      </c>
      <c r="M24" s="445"/>
      <c r="N24" s="445"/>
      <c r="O24" s="445"/>
      <c r="P24" s="446"/>
      <c r="Q24" s="444">
        <v>9600</v>
      </c>
      <c r="R24" s="445"/>
      <c r="S24" s="445"/>
      <c r="T24" s="445"/>
      <c r="U24" s="445"/>
      <c r="V24" s="446"/>
      <c r="W24" s="510"/>
      <c r="X24" s="501"/>
      <c r="Y24" s="502"/>
      <c r="Z24" s="441" t="s">
        <v>170</v>
      </c>
      <c r="AA24" s="442"/>
      <c r="AB24" s="442"/>
      <c r="AC24" s="442"/>
      <c r="AD24" s="442"/>
      <c r="AE24" s="442"/>
      <c r="AF24" s="442"/>
      <c r="AG24" s="443"/>
      <c r="AH24" s="444">
        <v>535</v>
      </c>
      <c r="AI24" s="445"/>
      <c r="AJ24" s="445"/>
      <c r="AK24" s="445"/>
      <c r="AL24" s="446"/>
      <c r="AM24" s="444">
        <v>1649405</v>
      </c>
      <c r="AN24" s="445"/>
      <c r="AO24" s="445"/>
      <c r="AP24" s="445"/>
      <c r="AQ24" s="445"/>
      <c r="AR24" s="446"/>
      <c r="AS24" s="444">
        <v>3083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21300807</v>
      </c>
      <c r="BO24" s="469"/>
      <c r="BP24" s="469"/>
      <c r="BQ24" s="469"/>
      <c r="BR24" s="469"/>
      <c r="BS24" s="469"/>
      <c r="BT24" s="469"/>
      <c r="BU24" s="470"/>
      <c r="BV24" s="468">
        <v>21086033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172</v>
      </c>
      <c r="F25" s="442"/>
      <c r="G25" s="442"/>
      <c r="H25" s="442"/>
      <c r="I25" s="442"/>
      <c r="J25" s="442"/>
      <c r="K25" s="443"/>
      <c r="L25" s="444">
        <v>2</v>
      </c>
      <c r="M25" s="445"/>
      <c r="N25" s="445"/>
      <c r="O25" s="445"/>
      <c r="P25" s="446"/>
      <c r="Q25" s="444">
        <v>8400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7597691</v>
      </c>
      <c r="BO25" s="464"/>
      <c r="BP25" s="464"/>
      <c r="BQ25" s="464"/>
      <c r="BR25" s="464"/>
      <c r="BS25" s="464"/>
      <c r="BT25" s="464"/>
      <c r="BU25" s="465"/>
      <c r="BV25" s="463">
        <v>2676209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176</v>
      </c>
      <c r="F26" s="442"/>
      <c r="G26" s="442"/>
      <c r="H26" s="442"/>
      <c r="I26" s="442"/>
      <c r="J26" s="442"/>
      <c r="K26" s="443"/>
      <c r="L26" s="444">
        <v>1</v>
      </c>
      <c r="M26" s="445"/>
      <c r="N26" s="445"/>
      <c r="O26" s="445"/>
      <c r="P26" s="446"/>
      <c r="Q26" s="444">
        <v>7700</v>
      </c>
      <c r="R26" s="445"/>
      <c r="S26" s="445"/>
      <c r="T26" s="445"/>
      <c r="U26" s="445"/>
      <c r="V26" s="446"/>
      <c r="W26" s="510"/>
      <c r="X26" s="501"/>
      <c r="Y26" s="502"/>
      <c r="Z26" s="441" t="s">
        <v>177</v>
      </c>
      <c r="AA26" s="523"/>
      <c r="AB26" s="523"/>
      <c r="AC26" s="523"/>
      <c r="AD26" s="523"/>
      <c r="AE26" s="523"/>
      <c r="AF26" s="523"/>
      <c r="AG26" s="524"/>
      <c r="AH26" s="444">
        <v>31</v>
      </c>
      <c r="AI26" s="445"/>
      <c r="AJ26" s="445"/>
      <c r="AK26" s="445"/>
      <c r="AL26" s="446"/>
      <c r="AM26" s="444">
        <v>96224</v>
      </c>
      <c r="AN26" s="445"/>
      <c r="AO26" s="445"/>
      <c r="AP26" s="445"/>
      <c r="AQ26" s="445"/>
      <c r="AR26" s="446"/>
      <c r="AS26" s="444">
        <v>3104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179</v>
      </c>
      <c r="F27" s="442"/>
      <c r="G27" s="442"/>
      <c r="H27" s="442"/>
      <c r="I27" s="442"/>
      <c r="J27" s="442"/>
      <c r="K27" s="443"/>
      <c r="L27" s="444">
        <v>1</v>
      </c>
      <c r="M27" s="445"/>
      <c r="N27" s="445"/>
      <c r="O27" s="445"/>
      <c r="P27" s="446"/>
      <c r="Q27" s="444">
        <v>5500</v>
      </c>
      <c r="R27" s="445"/>
      <c r="S27" s="445"/>
      <c r="T27" s="445"/>
      <c r="U27" s="445"/>
      <c r="V27" s="446"/>
      <c r="W27" s="510"/>
      <c r="X27" s="501"/>
      <c r="Y27" s="502"/>
      <c r="Z27" s="441" t="s">
        <v>180</v>
      </c>
      <c r="AA27" s="442"/>
      <c r="AB27" s="442"/>
      <c r="AC27" s="442"/>
      <c r="AD27" s="442"/>
      <c r="AE27" s="442"/>
      <c r="AF27" s="442"/>
      <c r="AG27" s="443"/>
      <c r="AH27" s="444">
        <v>2</v>
      </c>
      <c r="AI27" s="445"/>
      <c r="AJ27" s="445"/>
      <c r="AK27" s="445"/>
      <c r="AL27" s="446"/>
      <c r="AM27" s="444" t="s">
        <v>181</v>
      </c>
      <c r="AN27" s="445"/>
      <c r="AO27" s="445"/>
      <c r="AP27" s="445"/>
      <c r="AQ27" s="445"/>
      <c r="AR27" s="446"/>
      <c r="AS27" s="444" t="s">
        <v>182</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t="s">
        <v>174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184</v>
      </c>
      <c r="F28" s="442"/>
      <c r="G28" s="442"/>
      <c r="H28" s="442"/>
      <c r="I28" s="442"/>
      <c r="J28" s="442"/>
      <c r="K28" s="443"/>
      <c r="L28" s="444">
        <v>1</v>
      </c>
      <c r="M28" s="445"/>
      <c r="N28" s="445"/>
      <c r="O28" s="445"/>
      <c r="P28" s="446"/>
      <c r="Q28" s="444">
        <v>5100</v>
      </c>
      <c r="R28" s="445"/>
      <c r="S28" s="445"/>
      <c r="T28" s="445"/>
      <c r="U28" s="445"/>
      <c r="V28" s="446"/>
      <c r="W28" s="510"/>
      <c r="X28" s="501"/>
      <c r="Y28" s="502"/>
      <c r="Z28" s="441" t="s">
        <v>185</v>
      </c>
      <c r="AA28" s="442"/>
      <c r="AB28" s="442"/>
      <c r="AC28" s="442"/>
      <c r="AD28" s="442"/>
      <c r="AE28" s="442"/>
      <c r="AF28" s="442"/>
      <c r="AG28" s="443"/>
      <c r="AH28" s="444" t="s">
        <v>174</v>
      </c>
      <c r="AI28" s="445"/>
      <c r="AJ28" s="445"/>
      <c r="AK28" s="445"/>
      <c r="AL28" s="446"/>
      <c r="AM28" s="444" t="s">
        <v>174</v>
      </c>
      <c r="AN28" s="445"/>
      <c r="AO28" s="445"/>
      <c r="AP28" s="445"/>
      <c r="AQ28" s="445"/>
      <c r="AR28" s="446"/>
      <c r="AS28" s="444" t="s">
        <v>174</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4398493</v>
      </c>
      <c r="BO28" s="464"/>
      <c r="BP28" s="464"/>
      <c r="BQ28" s="464"/>
      <c r="BR28" s="464"/>
      <c r="BS28" s="464"/>
      <c r="BT28" s="464"/>
      <c r="BU28" s="465"/>
      <c r="BV28" s="463">
        <v>3023236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187</v>
      </c>
      <c r="F29" s="442"/>
      <c r="G29" s="442"/>
      <c r="H29" s="442"/>
      <c r="I29" s="442"/>
      <c r="J29" s="442"/>
      <c r="K29" s="443"/>
      <c r="L29" s="444">
        <v>20</v>
      </c>
      <c r="M29" s="445"/>
      <c r="N29" s="445"/>
      <c r="O29" s="445"/>
      <c r="P29" s="446"/>
      <c r="Q29" s="444">
        <v>4800</v>
      </c>
      <c r="R29" s="445"/>
      <c r="S29" s="445"/>
      <c r="T29" s="445"/>
      <c r="U29" s="445"/>
      <c r="V29" s="446"/>
      <c r="W29" s="511"/>
      <c r="X29" s="512"/>
      <c r="Y29" s="513"/>
      <c r="Z29" s="441" t="s">
        <v>188</v>
      </c>
      <c r="AA29" s="442"/>
      <c r="AB29" s="442"/>
      <c r="AC29" s="442"/>
      <c r="AD29" s="442"/>
      <c r="AE29" s="442"/>
      <c r="AF29" s="442"/>
      <c r="AG29" s="443"/>
      <c r="AH29" s="444">
        <v>537</v>
      </c>
      <c r="AI29" s="445"/>
      <c r="AJ29" s="445"/>
      <c r="AK29" s="445"/>
      <c r="AL29" s="446"/>
      <c r="AM29" s="444">
        <v>1658541</v>
      </c>
      <c r="AN29" s="445"/>
      <c r="AO29" s="445"/>
      <c r="AP29" s="445"/>
      <c r="AQ29" s="445"/>
      <c r="AR29" s="446"/>
      <c r="AS29" s="444">
        <v>3089</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322</v>
      </c>
      <c r="BO29" s="469"/>
      <c r="BP29" s="469"/>
      <c r="BQ29" s="469"/>
      <c r="BR29" s="469"/>
      <c r="BS29" s="469"/>
      <c r="BT29" s="469"/>
      <c r="BU29" s="470"/>
      <c r="BV29" s="468">
        <v>322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2297980</v>
      </c>
      <c r="BO30" s="472"/>
      <c r="BP30" s="472"/>
      <c r="BQ30" s="472"/>
      <c r="BR30" s="472"/>
      <c r="BS30" s="472"/>
      <c r="BT30" s="472"/>
      <c r="BU30" s="473"/>
      <c r="BV30" s="471">
        <v>2735982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202</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下水道事業会計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6</v>
      </c>
      <c r="BX34" s="427"/>
      <c r="BY34" s="426" t="str">
        <f>IF('各会計、関係団体の財政状況及び健全化判断比率'!B68="","",'各会計、関係団体の財政状況及び健全化判断比率'!B68)</f>
        <v>昭和病院企業団</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東久留米市土地開発公社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7</v>
      </c>
      <c r="BX35" s="427"/>
      <c r="BY35" s="426" t="str">
        <f>IF('各会計、関係団体の財政状況及び健全化判断比率'!B69="","",'各会計、関係団体の財政状況及び健全化判断比率'!B69)</f>
        <v>柳泉園組合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8</v>
      </c>
      <c r="BX36" s="427"/>
      <c r="BY36" s="426" t="str">
        <f>IF('各会計、関係団体の財政状況及び健全化判断比率'!B70="","",'各会計、関係団体の財政状況及び健全化判断比率'!B70)</f>
        <v>東京たま広域資源循環組合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9</v>
      </c>
      <c r="BX37" s="427"/>
      <c r="BY37" s="426" t="str">
        <f>IF('各会計、関係団体の財政状況及び健全化判断比率'!B71="","",'各会計、関係団体の財政状況及び健全化判断比率'!B71)</f>
        <v>多摩六都科学館組合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10</v>
      </c>
      <c r="BX38" s="427"/>
      <c r="BY38" s="426" t="str">
        <f>IF('各会計、関係団体の財政状況及び健全化判断比率'!B72="","",'各会計、関係団体の財政状況及び健全化判断比率'!B72)</f>
        <v>東京市町村総合事務組合(一般会計)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11</v>
      </c>
      <c r="BX39" s="427"/>
      <c r="BY39" s="426" t="str">
        <f>IF('各会計、関係団体の財政状況及び健全化判断比率'!B73="","",'各会計、関係団体の財政状況及び健全化判断比率'!B73)</f>
        <v>東京市町村総合事務組合(交通災害共済事業特別会計)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12</v>
      </c>
      <c r="BX40" s="427"/>
      <c r="BY40" s="426" t="str">
        <f>IF('各会計、関係団体の財政状況及び健全化判断比率'!B74="","",'各会計、関係団体の財政状況及び健全化判断比率'!B74)</f>
        <v>東京都市町村職員退職手当組合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13</v>
      </c>
      <c r="BX41" s="427"/>
      <c r="BY41" s="426" t="str">
        <f>IF('各会計、関係団体の財政状況及び健全化判断比率'!B75="","",'各会計、関係団体の財政状況及び健全化判断比率'!B75)</f>
        <v>東京都市町村議会議員公務災害補償等組合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14</v>
      </c>
      <c r="BX42" s="427"/>
      <c r="BY42" s="426" t="str">
        <f>IF('各会計、関係団体の財政状況及び健全化判断比率'!B76="","",'各会計、関係団体の財政状況及び健全化判断比率'!B76)</f>
        <v>東京都後期高齢者医療広域連合(一般会計)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15</v>
      </c>
      <c r="BX43" s="427"/>
      <c r="BY43" s="426" t="str">
        <f>IF('各会計、関係団体の財政状況及び健全化判断比率'!B77="","",'各会計、関係団体の財政状況及び健全化判断比率'!B77)</f>
        <v>東京都後期高齢者医療広域連合(後期高齢者医療特別会計)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HiGevUV35oN6hqeUmVVAko8b5181u7QazDxAMDWupKQTU/JYRjFHLE00F1as2WJFOdXFQaUqi8ny4ezHaov+7Q==" saltValue="oubnUQmdjQd8F68R4IxxD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50" t="s">
        <v>573</v>
      </c>
      <c r="D34" s="1250"/>
      <c r="E34" s="1251"/>
      <c r="F34" s="32">
        <v>2.5</v>
      </c>
      <c r="G34" s="33">
        <v>3.04</v>
      </c>
      <c r="H34" s="33">
        <v>8.09</v>
      </c>
      <c r="I34" s="33">
        <v>7.62</v>
      </c>
      <c r="J34" s="34">
        <v>4.55</v>
      </c>
      <c r="K34" s="22"/>
      <c r="L34" s="22"/>
      <c r="M34" s="22"/>
      <c r="N34" s="22"/>
      <c r="O34" s="22"/>
      <c r="P34" s="22"/>
    </row>
    <row r="35" spans="1:16" ht="39" customHeight="1">
      <c r="A35" s="22"/>
      <c r="B35" s="35"/>
      <c r="C35" s="1244" t="s">
        <v>574</v>
      </c>
      <c r="D35" s="1245"/>
      <c r="E35" s="1246"/>
      <c r="F35" s="36" t="s">
        <v>525</v>
      </c>
      <c r="G35" s="37" t="s">
        <v>525</v>
      </c>
      <c r="H35" s="37" t="s">
        <v>525</v>
      </c>
      <c r="I35" s="37" t="s">
        <v>525</v>
      </c>
      <c r="J35" s="38">
        <v>1.49</v>
      </c>
      <c r="K35" s="22"/>
      <c r="L35" s="22"/>
      <c r="M35" s="22"/>
      <c r="N35" s="22"/>
      <c r="O35" s="22"/>
      <c r="P35" s="22"/>
    </row>
    <row r="36" spans="1:16" ht="39" customHeight="1">
      <c r="A36" s="22"/>
      <c r="B36" s="35"/>
      <c r="C36" s="1244" t="s">
        <v>575</v>
      </c>
      <c r="D36" s="1245"/>
      <c r="E36" s="1246"/>
      <c r="F36" s="36">
        <v>1.57</v>
      </c>
      <c r="G36" s="37">
        <v>1.99</v>
      </c>
      <c r="H36" s="37">
        <v>0.51</v>
      </c>
      <c r="I36" s="37">
        <v>0.24</v>
      </c>
      <c r="J36" s="38">
        <v>0.79</v>
      </c>
      <c r="K36" s="22"/>
      <c r="L36" s="22"/>
      <c r="M36" s="22"/>
      <c r="N36" s="22"/>
      <c r="O36" s="22"/>
      <c r="P36" s="22"/>
    </row>
    <row r="37" spans="1:16" ht="39" customHeight="1">
      <c r="A37" s="22"/>
      <c r="B37" s="35"/>
      <c r="C37" s="1244" t="s">
        <v>576</v>
      </c>
      <c r="D37" s="1245"/>
      <c r="E37" s="1246"/>
      <c r="F37" s="36">
        <v>1.48</v>
      </c>
      <c r="G37" s="37">
        <v>0.31</v>
      </c>
      <c r="H37" s="37">
        <v>0.67</v>
      </c>
      <c r="I37" s="37">
        <v>0.08</v>
      </c>
      <c r="J37" s="38">
        <v>0.55000000000000004</v>
      </c>
      <c r="K37" s="22"/>
      <c r="L37" s="22"/>
      <c r="M37" s="22"/>
      <c r="N37" s="22"/>
      <c r="O37" s="22"/>
      <c r="P37" s="22"/>
    </row>
    <row r="38" spans="1:16" ht="39" customHeight="1">
      <c r="A38" s="22"/>
      <c r="B38" s="35"/>
      <c r="C38" s="1244" t="s">
        <v>577</v>
      </c>
      <c r="D38" s="1245"/>
      <c r="E38" s="1246"/>
      <c r="F38" s="36">
        <v>0.08</v>
      </c>
      <c r="G38" s="37">
        <v>0.04</v>
      </c>
      <c r="H38" s="37">
        <v>0.1</v>
      </c>
      <c r="I38" s="37">
        <v>0.44</v>
      </c>
      <c r="J38" s="38">
        <v>0.18</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578</v>
      </c>
      <c r="D42" s="1245"/>
      <c r="E42" s="1246"/>
      <c r="F42" s="36" t="s">
        <v>525</v>
      </c>
      <c r="G42" s="37" t="s">
        <v>525</v>
      </c>
      <c r="H42" s="37" t="s">
        <v>525</v>
      </c>
      <c r="I42" s="37" t="s">
        <v>525</v>
      </c>
      <c r="J42" s="38" t="s">
        <v>525</v>
      </c>
      <c r="K42" s="22"/>
      <c r="L42" s="22"/>
      <c r="M42" s="22"/>
      <c r="N42" s="22"/>
      <c r="O42" s="22"/>
      <c r="P42" s="22"/>
    </row>
    <row r="43" spans="1:16" ht="39" customHeight="1" thickBot="1">
      <c r="A43" s="22"/>
      <c r="B43" s="40"/>
      <c r="C43" s="1247" t="s">
        <v>579</v>
      </c>
      <c r="D43" s="1248"/>
      <c r="E43" s="1249"/>
      <c r="F43" s="41">
        <v>0</v>
      </c>
      <c r="G43" s="42">
        <v>0</v>
      </c>
      <c r="H43" s="42">
        <v>0</v>
      </c>
      <c r="I43" s="42">
        <v>0.83</v>
      </c>
      <c r="J43" s="43" t="s">
        <v>525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R65X/jtw6Flp2w/n0CRYw1cfP44tTM5XVcJDi2OwvLinmcry0PRjLVHbO4QwkrILyiHOSDQ/+pTvsIMJiGbgA==" saltValue="FiFvYRfXjGSVMR/ngiCG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70" t="s">
        <v>10</v>
      </c>
      <c r="C45" s="1271"/>
      <c r="D45" s="58"/>
      <c r="E45" s="1276" t="s">
        <v>11</v>
      </c>
      <c r="F45" s="1276"/>
      <c r="G45" s="1276"/>
      <c r="H45" s="1276"/>
      <c r="I45" s="1276"/>
      <c r="J45" s="1277"/>
      <c r="K45" s="59">
        <v>2471</v>
      </c>
      <c r="L45" s="60">
        <v>2525</v>
      </c>
      <c r="M45" s="60">
        <v>2505</v>
      </c>
      <c r="N45" s="60">
        <v>2273</v>
      </c>
      <c r="O45" s="61">
        <v>2068</v>
      </c>
      <c r="P45" s="48"/>
      <c r="Q45" s="48"/>
      <c r="R45" s="48"/>
      <c r="S45" s="48"/>
      <c r="T45" s="48"/>
      <c r="U45" s="48"/>
    </row>
    <row r="46" spans="1:21" ht="30.75" customHeight="1">
      <c r="A46" s="48"/>
      <c r="B46" s="1272"/>
      <c r="C46" s="1273"/>
      <c r="D46" s="62"/>
      <c r="E46" s="1254" t="s">
        <v>12</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c r="A47" s="48"/>
      <c r="B47" s="1272"/>
      <c r="C47" s="1273"/>
      <c r="D47" s="62"/>
      <c r="E47" s="1254" t="s">
        <v>13</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c r="A48" s="48"/>
      <c r="B48" s="1272"/>
      <c r="C48" s="1273"/>
      <c r="D48" s="62"/>
      <c r="E48" s="1254" t="s">
        <v>14</v>
      </c>
      <c r="F48" s="1254"/>
      <c r="G48" s="1254"/>
      <c r="H48" s="1254"/>
      <c r="I48" s="1254"/>
      <c r="J48" s="1255"/>
      <c r="K48" s="63">
        <v>752</v>
      </c>
      <c r="L48" s="64">
        <v>673</v>
      </c>
      <c r="M48" s="64">
        <v>586</v>
      </c>
      <c r="N48" s="64">
        <v>503</v>
      </c>
      <c r="O48" s="65">
        <v>222</v>
      </c>
      <c r="P48" s="48"/>
      <c r="Q48" s="48"/>
      <c r="R48" s="48"/>
      <c r="S48" s="48"/>
      <c r="T48" s="48"/>
      <c r="U48" s="48"/>
    </row>
    <row r="49" spans="1:21" ht="30.75" customHeight="1">
      <c r="A49" s="48"/>
      <c r="B49" s="1272"/>
      <c r="C49" s="1273"/>
      <c r="D49" s="62"/>
      <c r="E49" s="1254" t="s">
        <v>15</v>
      </c>
      <c r="F49" s="1254"/>
      <c r="G49" s="1254"/>
      <c r="H49" s="1254"/>
      <c r="I49" s="1254"/>
      <c r="J49" s="1255"/>
      <c r="K49" s="63">
        <v>122</v>
      </c>
      <c r="L49" s="64">
        <v>111</v>
      </c>
      <c r="M49" s="64">
        <v>100</v>
      </c>
      <c r="N49" s="64">
        <v>93</v>
      </c>
      <c r="O49" s="65">
        <v>63</v>
      </c>
      <c r="P49" s="48"/>
      <c r="Q49" s="48"/>
      <c r="R49" s="48"/>
      <c r="S49" s="48"/>
      <c r="T49" s="48"/>
      <c r="U49" s="48"/>
    </row>
    <row r="50" spans="1:21" ht="30.75" customHeight="1">
      <c r="A50" s="48"/>
      <c r="B50" s="1272"/>
      <c r="C50" s="1273"/>
      <c r="D50" s="62"/>
      <c r="E50" s="1254" t="s">
        <v>16</v>
      </c>
      <c r="F50" s="1254"/>
      <c r="G50" s="1254"/>
      <c r="H50" s="1254"/>
      <c r="I50" s="1254"/>
      <c r="J50" s="1255"/>
      <c r="K50" s="63" t="s">
        <v>525</v>
      </c>
      <c r="L50" s="64" t="s">
        <v>525</v>
      </c>
      <c r="M50" s="64" t="s">
        <v>525</v>
      </c>
      <c r="N50" s="64" t="s">
        <v>525</v>
      </c>
      <c r="O50" s="65" t="s">
        <v>525</v>
      </c>
      <c r="P50" s="48"/>
      <c r="Q50" s="48"/>
      <c r="R50" s="48"/>
      <c r="S50" s="48"/>
      <c r="T50" s="48"/>
      <c r="U50" s="48"/>
    </row>
    <row r="51" spans="1:21" ht="30.75" customHeight="1">
      <c r="A51" s="48"/>
      <c r="B51" s="1274"/>
      <c r="C51" s="1275"/>
      <c r="D51" s="66"/>
      <c r="E51" s="1254" t="s">
        <v>17</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c r="A52" s="48"/>
      <c r="B52" s="1252" t="s">
        <v>18</v>
      </c>
      <c r="C52" s="1253"/>
      <c r="D52" s="66"/>
      <c r="E52" s="1254" t="s">
        <v>19</v>
      </c>
      <c r="F52" s="1254"/>
      <c r="G52" s="1254"/>
      <c r="H52" s="1254"/>
      <c r="I52" s="1254"/>
      <c r="J52" s="1255"/>
      <c r="K52" s="63">
        <v>3350</v>
      </c>
      <c r="L52" s="64">
        <v>3241</v>
      </c>
      <c r="M52" s="64">
        <v>3085</v>
      </c>
      <c r="N52" s="64">
        <v>2841</v>
      </c>
      <c r="O52" s="65">
        <v>2409</v>
      </c>
      <c r="P52" s="48"/>
      <c r="Q52" s="48"/>
      <c r="R52" s="48"/>
      <c r="S52" s="48"/>
      <c r="T52" s="48"/>
      <c r="U52" s="48"/>
    </row>
    <row r="53" spans="1:21" ht="30.75" customHeight="1" thickBot="1">
      <c r="A53" s="48"/>
      <c r="B53" s="1256" t="s">
        <v>20</v>
      </c>
      <c r="C53" s="1257"/>
      <c r="D53" s="67"/>
      <c r="E53" s="1258" t="s">
        <v>21</v>
      </c>
      <c r="F53" s="1258"/>
      <c r="G53" s="1258"/>
      <c r="H53" s="1258"/>
      <c r="I53" s="1258"/>
      <c r="J53" s="1259"/>
      <c r="K53" s="68">
        <v>-5</v>
      </c>
      <c r="L53" s="69">
        <v>68</v>
      </c>
      <c r="M53" s="69">
        <v>106</v>
      </c>
      <c r="N53" s="69">
        <v>28</v>
      </c>
      <c r="O53" s="70">
        <v>-56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c r="B57" s="1260" t="s">
        <v>24</v>
      </c>
      <c r="C57" s="1261"/>
      <c r="D57" s="1264" t="s">
        <v>25</v>
      </c>
      <c r="E57" s="1265"/>
      <c r="F57" s="1265"/>
      <c r="G57" s="1265"/>
      <c r="H57" s="1265"/>
      <c r="I57" s="1265"/>
      <c r="J57" s="1266"/>
      <c r="K57" s="83"/>
      <c r="L57" s="84"/>
      <c r="M57" s="84"/>
      <c r="N57" s="84"/>
      <c r="O57" s="85"/>
    </row>
    <row r="58" spans="1:21" ht="31.5" customHeight="1" thickBot="1">
      <c r="B58" s="1262"/>
      <c r="C58" s="1263"/>
      <c r="D58" s="1267" t="s">
        <v>26</v>
      </c>
      <c r="E58" s="1268"/>
      <c r="F58" s="1268"/>
      <c r="G58" s="1268"/>
      <c r="H58" s="1268"/>
      <c r="I58" s="1268"/>
      <c r="J58" s="1269"/>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t4YQO142ayK/czFJgkuuTsYz+dtZEMiP0fY353pj+MrqdKFbjunxKszNoVVSL1XCI7GQycym3yimjQ/us30XA==" saltValue="buVyd6LaF7xpOLLJgnFF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566</v>
      </c>
      <c r="J40" s="100" t="s">
        <v>567</v>
      </c>
      <c r="K40" s="100" t="s">
        <v>568</v>
      </c>
      <c r="L40" s="100" t="s">
        <v>569</v>
      </c>
      <c r="M40" s="101" t="s">
        <v>570</v>
      </c>
    </row>
    <row r="41" spans="2:13" ht="27.75" customHeight="1">
      <c r="B41" s="1290" t="s">
        <v>29</v>
      </c>
      <c r="C41" s="1291"/>
      <c r="D41" s="102"/>
      <c r="E41" s="1292" t="s">
        <v>30</v>
      </c>
      <c r="F41" s="1292"/>
      <c r="G41" s="1292"/>
      <c r="H41" s="1293"/>
      <c r="I41" s="103">
        <v>24519</v>
      </c>
      <c r="J41" s="104">
        <v>24340</v>
      </c>
      <c r="K41" s="104">
        <v>24714</v>
      </c>
      <c r="L41" s="104">
        <v>24917</v>
      </c>
      <c r="M41" s="105">
        <v>25172</v>
      </c>
    </row>
    <row r="42" spans="2:13" ht="27.75" customHeight="1">
      <c r="B42" s="1280"/>
      <c r="C42" s="1281"/>
      <c r="D42" s="106"/>
      <c r="E42" s="1284" t="s">
        <v>31</v>
      </c>
      <c r="F42" s="1284"/>
      <c r="G42" s="1284"/>
      <c r="H42" s="1285"/>
      <c r="I42" s="107">
        <v>361</v>
      </c>
      <c r="J42" s="108">
        <v>241</v>
      </c>
      <c r="K42" s="108">
        <v>120</v>
      </c>
      <c r="L42" s="108" t="s">
        <v>525</v>
      </c>
      <c r="M42" s="109" t="s">
        <v>525</v>
      </c>
    </row>
    <row r="43" spans="2:13" ht="27.75" customHeight="1">
      <c r="B43" s="1280"/>
      <c r="C43" s="1281"/>
      <c r="D43" s="106"/>
      <c r="E43" s="1284" t="s">
        <v>32</v>
      </c>
      <c r="F43" s="1284"/>
      <c r="G43" s="1284"/>
      <c r="H43" s="1285"/>
      <c r="I43" s="107">
        <v>4457</v>
      </c>
      <c r="J43" s="108">
        <v>3968</v>
      </c>
      <c r="K43" s="108">
        <v>3451</v>
      </c>
      <c r="L43" s="108">
        <v>3249</v>
      </c>
      <c r="M43" s="109">
        <v>2459</v>
      </c>
    </row>
    <row r="44" spans="2:13" ht="27.75" customHeight="1">
      <c r="B44" s="1280"/>
      <c r="C44" s="1281"/>
      <c r="D44" s="106"/>
      <c r="E44" s="1284" t="s">
        <v>33</v>
      </c>
      <c r="F44" s="1284"/>
      <c r="G44" s="1284"/>
      <c r="H44" s="1285"/>
      <c r="I44" s="107">
        <v>703</v>
      </c>
      <c r="J44" s="108">
        <v>589</v>
      </c>
      <c r="K44" s="108">
        <v>476</v>
      </c>
      <c r="L44" s="108">
        <v>376</v>
      </c>
      <c r="M44" s="109">
        <v>316</v>
      </c>
    </row>
    <row r="45" spans="2:13" ht="27.75" customHeight="1">
      <c r="B45" s="1280"/>
      <c r="C45" s="1281"/>
      <c r="D45" s="106"/>
      <c r="E45" s="1284" t="s">
        <v>34</v>
      </c>
      <c r="F45" s="1284"/>
      <c r="G45" s="1284"/>
      <c r="H45" s="1285"/>
      <c r="I45" s="107">
        <v>6121</v>
      </c>
      <c r="J45" s="108">
        <v>6039</v>
      </c>
      <c r="K45" s="108">
        <v>5847</v>
      </c>
      <c r="L45" s="108">
        <v>5765</v>
      </c>
      <c r="M45" s="109">
        <v>5690</v>
      </c>
    </row>
    <row r="46" spans="2:13" ht="27.75" customHeight="1">
      <c r="B46" s="1280"/>
      <c r="C46" s="1281"/>
      <c r="D46" s="110"/>
      <c r="E46" s="1284" t="s">
        <v>35</v>
      </c>
      <c r="F46" s="1284"/>
      <c r="G46" s="1284"/>
      <c r="H46" s="1285"/>
      <c r="I46" s="107" t="s">
        <v>525</v>
      </c>
      <c r="J46" s="108" t="s">
        <v>525</v>
      </c>
      <c r="K46" s="108" t="s">
        <v>525</v>
      </c>
      <c r="L46" s="108" t="s">
        <v>525</v>
      </c>
      <c r="M46" s="109" t="s">
        <v>525</v>
      </c>
    </row>
    <row r="47" spans="2:13" ht="27.75" customHeight="1">
      <c r="B47" s="1280"/>
      <c r="C47" s="1281"/>
      <c r="D47" s="111"/>
      <c r="E47" s="1294" t="s">
        <v>36</v>
      </c>
      <c r="F47" s="1295"/>
      <c r="G47" s="1295"/>
      <c r="H47" s="1296"/>
      <c r="I47" s="107" t="s">
        <v>525</v>
      </c>
      <c r="J47" s="108" t="s">
        <v>525</v>
      </c>
      <c r="K47" s="108" t="s">
        <v>525</v>
      </c>
      <c r="L47" s="108" t="s">
        <v>525</v>
      </c>
      <c r="M47" s="109" t="s">
        <v>525</v>
      </c>
    </row>
    <row r="48" spans="2:13" ht="27.75" customHeight="1">
      <c r="B48" s="1280"/>
      <c r="C48" s="1281"/>
      <c r="D48" s="106"/>
      <c r="E48" s="1284" t="s">
        <v>37</v>
      </c>
      <c r="F48" s="1284"/>
      <c r="G48" s="1284"/>
      <c r="H48" s="1285"/>
      <c r="I48" s="107" t="s">
        <v>525</v>
      </c>
      <c r="J48" s="108" t="s">
        <v>525</v>
      </c>
      <c r="K48" s="108" t="s">
        <v>525</v>
      </c>
      <c r="L48" s="108" t="s">
        <v>525</v>
      </c>
      <c r="M48" s="109" t="s">
        <v>525</v>
      </c>
    </row>
    <row r="49" spans="2:13" ht="27.75" customHeight="1">
      <c r="B49" s="1282"/>
      <c r="C49" s="1283"/>
      <c r="D49" s="106"/>
      <c r="E49" s="1284" t="s">
        <v>38</v>
      </c>
      <c r="F49" s="1284"/>
      <c r="G49" s="1284"/>
      <c r="H49" s="1285"/>
      <c r="I49" s="107" t="s">
        <v>525</v>
      </c>
      <c r="J49" s="108" t="s">
        <v>525</v>
      </c>
      <c r="K49" s="108" t="s">
        <v>525</v>
      </c>
      <c r="L49" s="108" t="s">
        <v>525</v>
      </c>
      <c r="M49" s="109" t="s">
        <v>525</v>
      </c>
    </row>
    <row r="50" spans="2:13" ht="27.75" customHeight="1">
      <c r="B50" s="1278" t="s">
        <v>39</v>
      </c>
      <c r="C50" s="1279"/>
      <c r="D50" s="112"/>
      <c r="E50" s="1284" t="s">
        <v>40</v>
      </c>
      <c r="F50" s="1284"/>
      <c r="G50" s="1284"/>
      <c r="H50" s="1285"/>
      <c r="I50" s="107">
        <v>7209</v>
      </c>
      <c r="J50" s="108">
        <v>7779</v>
      </c>
      <c r="K50" s="108">
        <v>6836</v>
      </c>
      <c r="L50" s="108">
        <v>6919</v>
      </c>
      <c r="M50" s="109">
        <v>7833</v>
      </c>
    </row>
    <row r="51" spans="2:13" ht="27.75" customHeight="1">
      <c r="B51" s="1280"/>
      <c r="C51" s="1281"/>
      <c r="D51" s="106"/>
      <c r="E51" s="1284" t="s">
        <v>41</v>
      </c>
      <c r="F51" s="1284"/>
      <c r="G51" s="1284"/>
      <c r="H51" s="1285"/>
      <c r="I51" s="107">
        <v>5185</v>
      </c>
      <c r="J51" s="108">
        <v>4726</v>
      </c>
      <c r="K51" s="108">
        <v>3962</v>
      </c>
      <c r="L51" s="108">
        <v>3567</v>
      </c>
      <c r="M51" s="109">
        <v>2561</v>
      </c>
    </row>
    <row r="52" spans="2:13" ht="27.75" customHeight="1">
      <c r="B52" s="1282"/>
      <c r="C52" s="1283"/>
      <c r="D52" s="106"/>
      <c r="E52" s="1284" t="s">
        <v>42</v>
      </c>
      <c r="F52" s="1284"/>
      <c r="G52" s="1284"/>
      <c r="H52" s="1285"/>
      <c r="I52" s="107">
        <v>24751</v>
      </c>
      <c r="J52" s="108">
        <v>24560</v>
      </c>
      <c r="K52" s="108">
        <v>24417</v>
      </c>
      <c r="L52" s="108">
        <v>24112</v>
      </c>
      <c r="M52" s="109">
        <v>24190</v>
      </c>
    </row>
    <row r="53" spans="2:13" ht="27.75" customHeight="1" thickBot="1">
      <c r="B53" s="1286" t="s">
        <v>43</v>
      </c>
      <c r="C53" s="1287"/>
      <c r="D53" s="113"/>
      <c r="E53" s="1288" t="s">
        <v>44</v>
      </c>
      <c r="F53" s="1288"/>
      <c r="G53" s="1288"/>
      <c r="H53" s="1289"/>
      <c r="I53" s="114">
        <v>-984</v>
      </c>
      <c r="J53" s="115">
        <v>-1889</v>
      </c>
      <c r="K53" s="115">
        <v>-607</v>
      </c>
      <c r="L53" s="115">
        <v>-290</v>
      </c>
      <c r="M53" s="116">
        <v>-948</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gLCTrAR0jx8Fb8lgfMDLRUaEPGCZmD1IGHLTyRVp4Nf83UOYBcwW/yESoL1mRctzMcIPsIXGLR67DhRx14wvlg==" saltValue="bREbKN1AekrMv7mb0UIX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568</v>
      </c>
      <c r="G54" s="125" t="s">
        <v>569</v>
      </c>
      <c r="H54" s="126" t="s">
        <v>570</v>
      </c>
    </row>
    <row r="55" spans="2:8" ht="52.5" customHeight="1">
      <c r="B55" s="127"/>
      <c r="C55" s="1305" t="s">
        <v>47</v>
      </c>
      <c r="D55" s="1305"/>
      <c r="E55" s="1306"/>
      <c r="F55" s="128">
        <v>3497</v>
      </c>
      <c r="G55" s="128">
        <v>3023</v>
      </c>
      <c r="H55" s="129">
        <v>4398</v>
      </c>
    </row>
    <row r="56" spans="2:8" ht="52.5" customHeight="1">
      <c r="B56" s="130"/>
      <c r="C56" s="1307" t="s">
        <v>48</v>
      </c>
      <c r="D56" s="1307"/>
      <c r="E56" s="1308"/>
      <c r="F56" s="131">
        <v>0</v>
      </c>
      <c r="G56" s="131">
        <v>0</v>
      </c>
      <c r="H56" s="132">
        <v>0</v>
      </c>
    </row>
    <row r="57" spans="2:8" ht="53.25" customHeight="1">
      <c r="B57" s="130"/>
      <c r="C57" s="1309" t="s">
        <v>49</v>
      </c>
      <c r="D57" s="1309"/>
      <c r="E57" s="1310"/>
      <c r="F57" s="133">
        <v>2302</v>
      </c>
      <c r="G57" s="133">
        <v>2736</v>
      </c>
      <c r="H57" s="134">
        <v>2298</v>
      </c>
    </row>
    <row r="58" spans="2:8" ht="45.75" customHeight="1">
      <c r="B58" s="135"/>
      <c r="C58" s="1297" t="s">
        <v>598</v>
      </c>
      <c r="D58" s="1298"/>
      <c r="E58" s="1299"/>
      <c r="F58" s="136">
        <v>1023</v>
      </c>
      <c r="G58" s="136">
        <v>1047</v>
      </c>
      <c r="H58" s="137">
        <v>1080</v>
      </c>
    </row>
    <row r="59" spans="2:8" ht="45.75" customHeight="1">
      <c r="B59" s="135"/>
      <c r="C59" s="1297" t="s">
        <v>599</v>
      </c>
      <c r="D59" s="1298"/>
      <c r="E59" s="1299"/>
      <c r="F59" s="136">
        <v>740</v>
      </c>
      <c r="G59" s="136">
        <v>1134</v>
      </c>
      <c r="H59" s="137">
        <v>788</v>
      </c>
    </row>
    <row r="60" spans="2:8" ht="45.75" customHeight="1">
      <c r="B60" s="135"/>
      <c r="C60" s="1297" t="s">
        <v>600</v>
      </c>
      <c r="D60" s="1298"/>
      <c r="E60" s="1299"/>
      <c r="F60" s="136">
        <v>176</v>
      </c>
      <c r="G60" s="136">
        <v>176</v>
      </c>
      <c r="H60" s="137">
        <v>176</v>
      </c>
    </row>
    <row r="61" spans="2:8" ht="45.75" customHeight="1">
      <c r="B61" s="135"/>
      <c r="C61" s="1297" t="s">
        <v>601</v>
      </c>
      <c r="D61" s="1298"/>
      <c r="E61" s="1299"/>
      <c r="F61" s="136">
        <v>99</v>
      </c>
      <c r="G61" s="136">
        <v>142</v>
      </c>
      <c r="H61" s="137">
        <v>83</v>
      </c>
    </row>
    <row r="62" spans="2:8" ht="45.75" customHeight="1" thickBot="1">
      <c r="B62" s="138"/>
      <c r="C62" s="1300" t="s">
        <v>602</v>
      </c>
      <c r="D62" s="1301"/>
      <c r="E62" s="1302"/>
      <c r="F62" s="139">
        <v>106</v>
      </c>
      <c r="G62" s="139">
        <v>106</v>
      </c>
      <c r="H62" s="140">
        <v>76</v>
      </c>
    </row>
    <row r="63" spans="2:8" ht="52.5" customHeight="1" thickBot="1">
      <c r="B63" s="141"/>
      <c r="C63" s="1303" t="s">
        <v>50</v>
      </c>
      <c r="D63" s="1303"/>
      <c r="E63" s="1304"/>
      <c r="F63" s="142">
        <v>5799</v>
      </c>
      <c r="G63" s="142">
        <v>5760</v>
      </c>
      <c r="H63" s="143">
        <v>6697</v>
      </c>
    </row>
    <row r="64" spans="2:8" ht="15" customHeight="1"/>
  </sheetData>
  <sheetProtection algorithmName="SHA-512" hashValue="cKS0wG9I87Xr5jXWZUsqNyct0W2c5zVBNUckAPKhp23MWQCBmPXeTlvniSmyPx6RwhDk/EIgKLMmwgpE0jNyAQ==" saltValue="CQZrW4xFBXsYS7lDTR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1" zoomScaleNormal="100" zoomScaleSheetLayoutView="55" workbookViewId="0">
      <selection activeCell="BD5" sqref="BD5"/>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616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609</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566</v>
      </c>
      <c r="BQ50" s="1317"/>
      <c r="BR50" s="1317"/>
      <c r="BS50" s="1317"/>
      <c r="BT50" s="1317"/>
      <c r="BU50" s="1317"/>
      <c r="BV50" s="1317"/>
      <c r="BW50" s="1317"/>
      <c r="BX50" s="1317" t="s">
        <v>567</v>
      </c>
      <c r="BY50" s="1317"/>
      <c r="BZ50" s="1317"/>
      <c r="CA50" s="1317"/>
      <c r="CB50" s="1317"/>
      <c r="CC50" s="1317"/>
      <c r="CD50" s="1317"/>
      <c r="CE50" s="1317"/>
      <c r="CF50" s="1317" t="s">
        <v>568</v>
      </c>
      <c r="CG50" s="1317"/>
      <c r="CH50" s="1317"/>
      <c r="CI50" s="1317"/>
      <c r="CJ50" s="1317"/>
      <c r="CK50" s="1317"/>
      <c r="CL50" s="1317"/>
      <c r="CM50" s="1317"/>
      <c r="CN50" s="1317" t="s">
        <v>569</v>
      </c>
      <c r="CO50" s="1317"/>
      <c r="CP50" s="1317"/>
      <c r="CQ50" s="1317"/>
      <c r="CR50" s="1317"/>
      <c r="CS50" s="1317"/>
      <c r="CT50" s="1317"/>
      <c r="CU50" s="1317"/>
      <c r="CV50" s="1317" t="s">
        <v>570</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68.7</v>
      </c>
      <c r="BQ53" s="1313"/>
      <c r="BR53" s="1313"/>
      <c r="BS53" s="1313"/>
      <c r="BT53" s="1313"/>
      <c r="BU53" s="1313"/>
      <c r="BV53" s="1313"/>
      <c r="BW53" s="1313"/>
      <c r="BX53" s="1313">
        <v>70</v>
      </c>
      <c r="BY53" s="1313"/>
      <c r="BZ53" s="1313"/>
      <c r="CA53" s="1313"/>
      <c r="CB53" s="1313"/>
      <c r="CC53" s="1313"/>
      <c r="CD53" s="1313"/>
      <c r="CE53" s="1313"/>
      <c r="CF53" s="1313">
        <v>69.2</v>
      </c>
      <c r="CG53" s="1313"/>
      <c r="CH53" s="1313"/>
      <c r="CI53" s="1313"/>
      <c r="CJ53" s="1313"/>
      <c r="CK53" s="1313"/>
      <c r="CL53" s="1313"/>
      <c r="CM53" s="1313"/>
      <c r="CN53" s="1313">
        <v>69.900000000000006</v>
      </c>
      <c r="CO53" s="1313"/>
      <c r="CP53" s="1313"/>
      <c r="CQ53" s="1313"/>
      <c r="CR53" s="1313"/>
      <c r="CS53" s="1313"/>
      <c r="CT53" s="1313"/>
      <c r="CU53" s="1313"/>
      <c r="CV53" s="1313">
        <v>69.2</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15</v>
      </c>
      <c r="BQ55" s="1313"/>
      <c r="BR55" s="1313"/>
      <c r="BS55" s="1313"/>
      <c r="BT55" s="1313"/>
      <c r="BU55" s="1313"/>
      <c r="BV55" s="1313"/>
      <c r="BW55" s="1313"/>
      <c r="BX55" s="1313">
        <v>12.2</v>
      </c>
      <c r="BY55" s="1313"/>
      <c r="BZ55" s="1313"/>
      <c r="CA55" s="1313"/>
      <c r="CB55" s="1313"/>
      <c r="CC55" s="1313"/>
      <c r="CD55" s="1313"/>
      <c r="CE55" s="1313"/>
      <c r="CF55" s="1313">
        <v>5</v>
      </c>
      <c r="CG55" s="1313"/>
      <c r="CH55" s="1313"/>
      <c r="CI55" s="1313"/>
      <c r="CJ55" s="1313"/>
      <c r="CK55" s="1313"/>
      <c r="CL55" s="1313"/>
      <c r="CM55" s="1313"/>
      <c r="CN55" s="1313">
        <v>5.4</v>
      </c>
      <c r="CO55" s="1313"/>
      <c r="CP55" s="1313"/>
      <c r="CQ55" s="1313"/>
      <c r="CR55" s="1313"/>
      <c r="CS55" s="1313"/>
      <c r="CT55" s="1313"/>
      <c r="CU55" s="1313"/>
      <c r="CV55" s="1313">
        <v>3.9</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60.1</v>
      </c>
      <c r="BQ57" s="1313"/>
      <c r="BR57" s="1313"/>
      <c r="BS57" s="1313"/>
      <c r="BT57" s="1313"/>
      <c r="BU57" s="1313"/>
      <c r="BV57" s="1313"/>
      <c r="BW57" s="1313"/>
      <c r="BX57" s="1313">
        <v>61.2</v>
      </c>
      <c r="BY57" s="1313"/>
      <c r="BZ57" s="1313"/>
      <c r="CA57" s="1313"/>
      <c r="CB57" s="1313"/>
      <c r="CC57" s="1313"/>
      <c r="CD57" s="1313"/>
      <c r="CE57" s="1313"/>
      <c r="CF57" s="1313">
        <v>61.7</v>
      </c>
      <c r="CG57" s="1313"/>
      <c r="CH57" s="1313"/>
      <c r="CI57" s="1313"/>
      <c r="CJ57" s="1313"/>
      <c r="CK57" s="1313"/>
      <c r="CL57" s="1313"/>
      <c r="CM57" s="1313"/>
      <c r="CN57" s="1313">
        <v>62.6</v>
      </c>
      <c r="CO57" s="1313"/>
      <c r="CP57" s="1313"/>
      <c r="CQ57" s="1313"/>
      <c r="CR57" s="1313"/>
      <c r="CS57" s="1313"/>
      <c r="CT57" s="1313"/>
      <c r="CU57" s="1313"/>
      <c r="CV57" s="1313">
        <v>63.1</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614</v>
      </c>
    </row>
    <row r="64" spans="1:109">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609</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566</v>
      </c>
      <c r="BQ72" s="1317"/>
      <c r="BR72" s="1317"/>
      <c r="BS72" s="1317"/>
      <c r="BT72" s="1317"/>
      <c r="BU72" s="1317"/>
      <c r="BV72" s="1317"/>
      <c r="BW72" s="1317"/>
      <c r="BX72" s="1317" t="s">
        <v>567</v>
      </c>
      <c r="BY72" s="1317"/>
      <c r="BZ72" s="1317"/>
      <c r="CA72" s="1317"/>
      <c r="CB72" s="1317"/>
      <c r="CC72" s="1317"/>
      <c r="CD72" s="1317"/>
      <c r="CE72" s="1317"/>
      <c r="CF72" s="1317" t="s">
        <v>568</v>
      </c>
      <c r="CG72" s="1317"/>
      <c r="CH72" s="1317"/>
      <c r="CI72" s="1317"/>
      <c r="CJ72" s="1317"/>
      <c r="CK72" s="1317"/>
      <c r="CL72" s="1317"/>
      <c r="CM72" s="1317"/>
      <c r="CN72" s="1317" t="s">
        <v>569</v>
      </c>
      <c r="CO72" s="1317"/>
      <c r="CP72" s="1317"/>
      <c r="CQ72" s="1317"/>
      <c r="CR72" s="1317"/>
      <c r="CS72" s="1317"/>
      <c r="CT72" s="1317"/>
      <c r="CU72" s="1317"/>
      <c r="CV72" s="1317" t="s">
        <v>570</v>
      </c>
      <c r="CW72" s="1317"/>
      <c r="CX72" s="1317"/>
      <c r="CY72" s="1317"/>
      <c r="CZ72" s="1317"/>
      <c r="DA72" s="1317"/>
      <c r="DB72" s="1317"/>
      <c r="DC72" s="1317"/>
    </row>
    <row r="73" spans="2:107">
      <c r="B73" s="397"/>
      <c r="G73" s="1328"/>
      <c r="H73" s="1328"/>
      <c r="I73" s="1328"/>
      <c r="J73" s="1328"/>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0.7</v>
      </c>
      <c r="BQ75" s="1313"/>
      <c r="BR75" s="1313"/>
      <c r="BS75" s="1313"/>
      <c r="BT75" s="1313"/>
      <c r="BU75" s="1313"/>
      <c r="BV75" s="1313"/>
      <c r="BW75" s="1313"/>
      <c r="BX75" s="1313">
        <v>0.4</v>
      </c>
      <c r="BY75" s="1313"/>
      <c r="BZ75" s="1313"/>
      <c r="CA75" s="1313"/>
      <c r="CB75" s="1313"/>
      <c r="CC75" s="1313"/>
      <c r="CD75" s="1313"/>
      <c r="CE75" s="1313"/>
      <c r="CF75" s="1313">
        <v>0.2</v>
      </c>
      <c r="CG75" s="1313"/>
      <c r="CH75" s="1313"/>
      <c r="CI75" s="1313"/>
      <c r="CJ75" s="1313"/>
      <c r="CK75" s="1313"/>
      <c r="CL75" s="1313"/>
      <c r="CM75" s="1313"/>
      <c r="CN75" s="1313">
        <v>0.3</v>
      </c>
      <c r="CO75" s="1313"/>
      <c r="CP75" s="1313"/>
      <c r="CQ75" s="1313"/>
      <c r="CR75" s="1313"/>
      <c r="CS75" s="1313"/>
      <c r="CT75" s="1313"/>
      <c r="CU75" s="1313"/>
      <c r="CV75" s="1313">
        <v>0.1</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611</v>
      </c>
      <c r="BC77" s="1316"/>
      <c r="BD77" s="1316"/>
      <c r="BE77" s="1316"/>
      <c r="BF77" s="1316"/>
      <c r="BG77" s="1316"/>
      <c r="BH77" s="1316"/>
      <c r="BI77" s="1316"/>
      <c r="BJ77" s="1316"/>
      <c r="BK77" s="1316"/>
      <c r="BL77" s="1316"/>
      <c r="BM77" s="1316"/>
      <c r="BN77" s="1316"/>
      <c r="BO77" s="1316"/>
      <c r="BP77" s="1313">
        <v>15</v>
      </c>
      <c r="BQ77" s="1313"/>
      <c r="BR77" s="1313"/>
      <c r="BS77" s="1313"/>
      <c r="BT77" s="1313"/>
      <c r="BU77" s="1313"/>
      <c r="BV77" s="1313"/>
      <c r="BW77" s="1313"/>
      <c r="BX77" s="1313">
        <v>12.2</v>
      </c>
      <c r="BY77" s="1313"/>
      <c r="BZ77" s="1313"/>
      <c r="CA77" s="1313"/>
      <c r="CB77" s="1313"/>
      <c r="CC77" s="1313"/>
      <c r="CD77" s="1313"/>
      <c r="CE77" s="1313"/>
      <c r="CF77" s="1313">
        <v>5</v>
      </c>
      <c r="CG77" s="1313"/>
      <c r="CH77" s="1313"/>
      <c r="CI77" s="1313"/>
      <c r="CJ77" s="1313"/>
      <c r="CK77" s="1313"/>
      <c r="CL77" s="1313"/>
      <c r="CM77" s="1313"/>
      <c r="CN77" s="1313">
        <v>5.4</v>
      </c>
      <c r="CO77" s="1313"/>
      <c r="CP77" s="1313"/>
      <c r="CQ77" s="1313"/>
      <c r="CR77" s="1313"/>
      <c r="CS77" s="1313"/>
      <c r="CT77" s="1313"/>
      <c r="CU77" s="1313"/>
      <c r="CV77" s="1313">
        <v>3.9</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615</v>
      </c>
      <c r="BC79" s="1316"/>
      <c r="BD79" s="1316"/>
      <c r="BE79" s="1316"/>
      <c r="BF79" s="1316"/>
      <c r="BG79" s="1316"/>
      <c r="BH79" s="1316"/>
      <c r="BI79" s="1316"/>
      <c r="BJ79" s="1316"/>
      <c r="BK79" s="1316"/>
      <c r="BL79" s="1316"/>
      <c r="BM79" s="1316"/>
      <c r="BN79" s="1316"/>
      <c r="BO79" s="1316"/>
      <c r="BP79" s="1313">
        <v>5</v>
      </c>
      <c r="BQ79" s="1313"/>
      <c r="BR79" s="1313"/>
      <c r="BS79" s="1313"/>
      <c r="BT79" s="1313"/>
      <c r="BU79" s="1313"/>
      <c r="BV79" s="1313"/>
      <c r="BW79" s="1313"/>
      <c r="BX79" s="1313">
        <v>4.8</v>
      </c>
      <c r="BY79" s="1313"/>
      <c r="BZ79" s="1313"/>
      <c r="CA79" s="1313"/>
      <c r="CB79" s="1313"/>
      <c r="CC79" s="1313"/>
      <c r="CD79" s="1313"/>
      <c r="CE79" s="1313"/>
      <c r="CF79" s="1313">
        <v>4.5</v>
      </c>
      <c r="CG79" s="1313"/>
      <c r="CH79" s="1313"/>
      <c r="CI79" s="1313"/>
      <c r="CJ79" s="1313"/>
      <c r="CK79" s="1313"/>
      <c r="CL79" s="1313"/>
      <c r="CM79" s="1313"/>
      <c r="CN79" s="1313">
        <v>4.2</v>
      </c>
      <c r="CO79" s="1313"/>
      <c r="CP79" s="1313"/>
      <c r="CQ79" s="1313"/>
      <c r="CR79" s="1313"/>
      <c r="CS79" s="1313"/>
      <c r="CT79" s="1313"/>
      <c r="CU79" s="1313"/>
      <c r="CV79" s="1313">
        <v>4.2</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a0e0wUYIxr0OXoItcbz2qTqWsUOXRMvpLORG8F6Qd7i19OhNTqBk2EIvxsT5OdCUxGXESq3/hb01GBEOX+igEw==" saltValue="pYufKUkS2bL81WeIzc0yF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513</v>
      </c>
    </row>
  </sheetData>
  <sheetProtection algorithmName="SHA-512" hashValue="1I7+T25Exu0ura9/7mNBrouviDp4d19eRxlFzfiCba/TIuWZF4LI4+jRXlp9nIQ0GFBseQ/D4HG/ymdDQe6WnA==" saltValue="bkm1tqzYJEt7VBglKMz2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513</v>
      </c>
    </row>
  </sheetData>
  <sheetProtection algorithmName="SHA-512" hashValue="A7Wg1rR6Y/34z2VTxo36XR1jwRaJQTHWkY6HEULLAg0N2ftBRzamAa/IbODXEVsMgi9dfpImRssl+j/zrBbZTQ==" saltValue="kWH7TrxKJcLP2VVKH6gd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563</v>
      </c>
      <c r="G2" s="157"/>
      <c r="H2" s="158"/>
    </row>
    <row r="3" spans="1:8">
      <c r="A3" s="154" t="s">
        <v>556</v>
      </c>
      <c r="B3" s="159"/>
      <c r="C3" s="160"/>
      <c r="D3" s="161">
        <v>16673</v>
      </c>
      <c r="E3" s="162"/>
      <c r="F3" s="163">
        <v>40879</v>
      </c>
      <c r="G3" s="164"/>
      <c r="H3" s="165"/>
    </row>
    <row r="4" spans="1:8">
      <c r="A4" s="166"/>
      <c r="B4" s="167"/>
      <c r="C4" s="168"/>
      <c r="D4" s="169">
        <v>10627</v>
      </c>
      <c r="E4" s="170"/>
      <c r="F4" s="171">
        <v>24087</v>
      </c>
      <c r="G4" s="172"/>
      <c r="H4" s="173"/>
    </row>
    <row r="5" spans="1:8">
      <c r="A5" s="154" t="s">
        <v>558</v>
      </c>
      <c r="B5" s="159"/>
      <c r="C5" s="160"/>
      <c r="D5" s="161">
        <v>20511</v>
      </c>
      <c r="E5" s="162"/>
      <c r="F5" s="163">
        <v>42651</v>
      </c>
      <c r="G5" s="164"/>
      <c r="H5" s="165"/>
    </row>
    <row r="6" spans="1:8">
      <c r="A6" s="166"/>
      <c r="B6" s="167"/>
      <c r="C6" s="168"/>
      <c r="D6" s="169">
        <v>9367</v>
      </c>
      <c r="E6" s="170"/>
      <c r="F6" s="171">
        <v>22675</v>
      </c>
      <c r="G6" s="172"/>
      <c r="H6" s="173"/>
    </row>
    <row r="7" spans="1:8">
      <c r="A7" s="154" t="s">
        <v>559</v>
      </c>
      <c r="B7" s="159"/>
      <c r="C7" s="160"/>
      <c r="D7" s="161">
        <v>29610</v>
      </c>
      <c r="E7" s="162"/>
      <c r="F7" s="163">
        <v>43226</v>
      </c>
      <c r="G7" s="164"/>
      <c r="H7" s="165"/>
    </row>
    <row r="8" spans="1:8">
      <c r="A8" s="166"/>
      <c r="B8" s="167"/>
      <c r="C8" s="168"/>
      <c r="D8" s="169">
        <v>15422</v>
      </c>
      <c r="E8" s="170"/>
      <c r="F8" s="171">
        <v>22622</v>
      </c>
      <c r="G8" s="172"/>
      <c r="H8" s="173"/>
    </row>
    <row r="9" spans="1:8">
      <c r="A9" s="154" t="s">
        <v>560</v>
      </c>
      <c r="B9" s="159"/>
      <c r="C9" s="160"/>
      <c r="D9" s="161">
        <v>22238</v>
      </c>
      <c r="E9" s="162"/>
      <c r="F9" s="163">
        <v>42836</v>
      </c>
      <c r="G9" s="164"/>
      <c r="H9" s="165"/>
    </row>
    <row r="10" spans="1:8">
      <c r="A10" s="166"/>
      <c r="B10" s="167"/>
      <c r="C10" s="168"/>
      <c r="D10" s="169">
        <v>15352</v>
      </c>
      <c r="E10" s="170"/>
      <c r="F10" s="171">
        <v>22936</v>
      </c>
      <c r="G10" s="172"/>
      <c r="H10" s="173"/>
    </row>
    <row r="11" spans="1:8">
      <c r="A11" s="154" t="s">
        <v>561</v>
      </c>
      <c r="B11" s="159"/>
      <c r="C11" s="160"/>
      <c r="D11" s="161">
        <v>31906</v>
      </c>
      <c r="E11" s="162"/>
      <c r="F11" s="163">
        <v>44161</v>
      </c>
      <c r="G11" s="164"/>
      <c r="H11" s="165"/>
    </row>
    <row r="12" spans="1:8">
      <c r="A12" s="166"/>
      <c r="B12" s="167"/>
      <c r="C12" s="174"/>
      <c r="D12" s="169">
        <v>15251</v>
      </c>
      <c r="E12" s="170"/>
      <c r="F12" s="171">
        <v>23644</v>
      </c>
      <c r="G12" s="172"/>
      <c r="H12" s="173"/>
    </row>
    <row r="13" spans="1:8">
      <c r="A13" s="154"/>
      <c r="B13" s="159"/>
      <c r="C13" s="175"/>
      <c r="D13" s="176">
        <v>24188</v>
      </c>
      <c r="E13" s="177"/>
      <c r="F13" s="178">
        <v>42751</v>
      </c>
      <c r="G13" s="179"/>
      <c r="H13" s="165"/>
    </row>
    <row r="14" spans="1:8">
      <c r="A14" s="166"/>
      <c r="B14" s="167"/>
      <c r="C14" s="168"/>
      <c r="D14" s="169">
        <v>13204</v>
      </c>
      <c r="E14" s="170"/>
      <c r="F14" s="171">
        <v>23193</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2.5099999999999998</v>
      </c>
      <c r="C19" s="180">
        <f>ROUND(VALUE(SUBSTITUTE(実質収支比率等に係る経年分析!G$48,"▲","-")),2)</f>
        <v>3.04</v>
      </c>
      <c r="D19" s="180">
        <f>ROUND(VALUE(SUBSTITUTE(実質収支比率等に係る経年分析!H$48,"▲","-")),2)</f>
        <v>8.09</v>
      </c>
      <c r="E19" s="180">
        <f>ROUND(VALUE(SUBSTITUTE(実質収支比率等に係る経年分析!I$48,"▲","-")),2)</f>
        <v>7.63</v>
      </c>
      <c r="F19" s="180">
        <f>ROUND(VALUE(SUBSTITUTE(実質収支比率等に係る経年分析!J$48,"▲","-")),2)</f>
        <v>4.5599999999999996</v>
      </c>
    </row>
    <row r="20" spans="1:11">
      <c r="A20" s="180" t="s">
        <v>54</v>
      </c>
      <c r="B20" s="180">
        <f>ROUND(VALUE(SUBSTITUTE(実質収支比率等に係る経年分析!F$47,"▲","-")),2)</f>
        <v>19.41</v>
      </c>
      <c r="C20" s="180">
        <f>ROUND(VALUE(SUBSTITUTE(実質収支比率等に係る経年分析!G$47,"▲","-")),2)</f>
        <v>20.5</v>
      </c>
      <c r="D20" s="180">
        <f>ROUND(VALUE(SUBSTITUTE(実質収支比率等に係る経年分析!H$47,"▲","-")),2)</f>
        <v>15.4</v>
      </c>
      <c r="E20" s="180">
        <f>ROUND(VALUE(SUBSTITUTE(実質収支比率等に係る経年分析!I$47,"▲","-")),2)</f>
        <v>13.38</v>
      </c>
      <c r="F20" s="180">
        <f>ROUND(VALUE(SUBSTITUTE(実質収支比率等に係る経年分析!J$47,"▲","-")),2)</f>
        <v>18.95</v>
      </c>
    </row>
    <row r="21" spans="1:11">
      <c r="A21" s="180" t="s">
        <v>55</v>
      </c>
      <c r="B21" s="180">
        <f>IF(ISNUMBER(VALUE(SUBSTITUTE(実質収支比率等に係る経年分析!F$49,"▲","-"))),ROUND(VALUE(SUBSTITUTE(実質収支比率等に係る経年分析!F$49,"▲","-")),2),NA())</f>
        <v>-0.04</v>
      </c>
      <c r="C21" s="180">
        <f>IF(ISNUMBER(VALUE(SUBSTITUTE(実質収支比率等に係る経年分析!G$49,"▲","-"))),ROUND(VALUE(SUBSTITUTE(実質収支比率等に係る経年分析!G$49,"▲","-")),2),NA())</f>
        <v>1.8</v>
      </c>
      <c r="D21" s="180">
        <f>IF(ISNUMBER(VALUE(SUBSTITUTE(実質収支比率等に係る経年分析!H$49,"▲","-"))),ROUND(VALUE(SUBSTITUTE(実質収支比率等に係る経年分析!H$49,"▲","-")),2),NA())</f>
        <v>0.13</v>
      </c>
      <c r="E21" s="180">
        <f>IF(ISNUMBER(VALUE(SUBSTITUTE(実質収支比率等に係る経年分析!I$49,"▲","-"))),ROUND(VALUE(SUBSTITUTE(実質収支比率等に係る経年分析!I$49,"▲","-")),2),NA())</f>
        <v>-2.61</v>
      </c>
      <c r="F21" s="180">
        <f>IF(ISNUMBER(VALUE(SUBSTITUTE(実質収支比率等に係る経年分析!J$49,"▲","-"))),ROUND(VALUE(SUBSTITUTE(実質収支比率等に係る経年分析!J$49,"▲","-")),2),NA())</f>
        <v>3.06</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c r="A33" s="181" t="str">
        <f>IF(連結実質赤字比率に係る赤字・黒字の構成分析!C$37="",NA(),連結実質赤字比率に係る赤字・黒字の構成分析!C$37)</f>
        <v>介護保険事業会計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c r="A34" s="181" t="str">
        <f>IF(連結実質赤字比率に係る赤字・黒字の構成分析!C$36="",NA(),連結実質赤字比率に係る赤字・黒字の構成分析!C$36)</f>
        <v>国民健康保険事業会計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0.79</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#VALUE!</v>
      </c>
      <c r="I35" s="181" t="e">
        <f>IF(ROUND(VALUE(SUBSTITUTE(連結実質赤字比率に係る赤字・黒字の構成分析!I$35,"▲", "-")), 2) &gt;= 0, ABS(ROUND(VALUE(SUBSTITUTE(連結実質赤字比率に係る赤字・黒字の構成分析!I$35,"▲", "-")), 2)), NA())</f>
        <v>#VALUE!</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4.55</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3350</v>
      </c>
      <c r="E42" s="182"/>
      <c r="F42" s="182"/>
      <c r="G42" s="182">
        <f>'実質公債費比率（分子）の構造'!L$52</f>
        <v>3241</v>
      </c>
      <c r="H42" s="182"/>
      <c r="I42" s="182"/>
      <c r="J42" s="182">
        <f>'実質公債費比率（分子）の構造'!M$52</f>
        <v>3085</v>
      </c>
      <c r="K42" s="182"/>
      <c r="L42" s="182"/>
      <c r="M42" s="182">
        <f>'実質公債費比率（分子）の構造'!N$52</f>
        <v>2841</v>
      </c>
      <c r="N42" s="182"/>
      <c r="O42" s="182"/>
      <c r="P42" s="182">
        <f>'実質公債費比率（分子）の構造'!O$52</f>
        <v>2409</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65</v>
      </c>
      <c r="B45" s="182">
        <f>'実質公債費比率（分子）の構造'!K$49</f>
        <v>122</v>
      </c>
      <c r="C45" s="182"/>
      <c r="D45" s="182"/>
      <c r="E45" s="182">
        <f>'実質公債費比率（分子）の構造'!L$49</f>
        <v>111</v>
      </c>
      <c r="F45" s="182"/>
      <c r="G45" s="182"/>
      <c r="H45" s="182">
        <f>'実質公債費比率（分子）の構造'!M$49</f>
        <v>100</v>
      </c>
      <c r="I45" s="182"/>
      <c r="J45" s="182"/>
      <c r="K45" s="182">
        <f>'実質公債費比率（分子）の構造'!N$49</f>
        <v>93</v>
      </c>
      <c r="L45" s="182"/>
      <c r="M45" s="182"/>
      <c r="N45" s="182">
        <f>'実質公債費比率（分子）の構造'!O$49</f>
        <v>63</v>
      </c>
      <c r="O45" s="182"/>
      <c r="P45" s="182"/>
    </row>
    <row r="46" spans="1:16">
      <c r="A46" s="182" t="s">
        <v>66</v>
      </c>
      <c r="B46" s="182">
        <f>'実質公債費比率（分子）の構造'!K$48</f>
        <v>752</v>
      </c>
      <c r="C46" s="182"/>
      <c r="D46" s="182"/>
      <c r="E46" s="182">
        <f>'実質公債費比率（分子）の構造'!L$48</f>
        <v>673</v>
      </c>
      <c r="F46" s="182"/>
      <c r="G46" s="182"/>
      <c r="H46" s="182">
        <f>'実質公債費比率（分子）の構造'!M$48</f>
        <v>586</v>
      </c>
      <c r="I46" s="182"/>
      <c r="J46" s="182"/>
      <c r="K46" s="182">
        <f>'実質公債費比率（分子）の構造'!N$48</f>
        <v>503</v>
      </c>
      <c r="L46" s="182"/>
      <c r="M46" s="182"/>
      <c r="N46" s="182">
        <f>'実質公債費比率（分子）の構造'!O$48</f>
        <v>222</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2471</v>
      </c>
      <c r="C49" s="182"/>
      <c r="D49" s="182"/>
      <c r="E49" s="182">
        <f>'実質公債費比率（分子）の構造'!L$45</f>
        <v>2525</v>
      </c>
      <c r="F49" s="182"/>
      <c r="G49" s="182"/>
      <c r="H49" s="182">
        <f>'実質公債費比率（分子）の構造'!M$45</f>
        <v>2505</v>
      </c>
      <c r="I49" s="182"/>
      <c r="J49" s="182"/>
      <c r="K49" s="182">
        <f>'実質公債費比率（分子）の構造'!N$45</f>
        <v>2273</v>
      </c>
      <c r="L49" s="182"/>
      <c r="M49" s="182"/>
      <c r="N49" s="182">
        <f>'実質公債費比率（分子）の構造'!O$45</f>
        <v>2068</v>
      </c>
      <c r="O49" s="182"/>
      <c r="P49" s="182"/>
    </row>
    <row r="50" spans="1:16">
      <c r="A50" s="182" t="s">
        <v>70</v>
      </c>
      <c r="B50" s="182" t="e">
        <f>NA()</f>
        <v>#N/A</v>
      </c>
      <c r="C50" s="182">
        <f>IF(ISNUMBER('実質公債費比率（分子）の構造'!K$53),'実質公債費比率（分子）の構造'!K$53,NA())</f>
        <v>-5</v>
      </c>
      <c r="D50" s="182" t="e">
        <f>NA()</f>
        <v>#N/A</v>
      </c>
      <c r="E50" s="182" t="e">
        <f>NA()</f>
        <v>#N/A</v>
      </c>
      <c r="F50" s="182">
        <f>IF(ISNUMBER('実質公債費比率（分子）の構造'!L$53),'実質公債費比率（分子）の構造'!L$53,NA())</f>
        <v>68</v>
      </c>
      <c r="G50" s="182" t="e">
        <f>NA()</f>
        <v>#N/A</v>
      </c>
      <c r="H50" s="182" t="e">
        <f>NA()</f>
        <v>#N/A</v>
      </c>
      <c r="I50" s="182">
        <f>IF(ISNUMBER('実質公債費比率（分子）の構造'!M$53),'実質公債費比率（分子）の構造'!M$53,NA())</f>
        <v>106</v>
      </c>
      <c r="J50" s="182" t="e">
        <f>NA()</f>
        <v>#N/A</v>
      </c>
      <c r="K50" s="182" t="e">
        <f>NA()</f>
        <v>#N/A</v>
      </c>
      <c r="L50" s="182">
        <f>IF(ISNUMBER('実質公債費比率（分子）の構造'!N$53),'実質公債費比率（分子）の構造'!N$53,NA())</f>
        <v>28</v>
      </c>
      <c r="M50" s="182" t="e">
        <f>NA()</f>
        <v>#N/A</v>
      </c>
      <c r="N50" s="182" t="e">
        <f>NA()</f>
        <v>#N/A</v>
      </c>
      <c r="O50" s="182">
        <f>IF(ISNUMBER('実質公債費比率（分子）の構造'!O$53),'実質公債費比率（分子）の構造'!O$53,NA())</f>
        <v>-56</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24751</v>
      </c>
      <c r="E56" s="181"/>
      <c r="F56" s="181"/>
      <c r="G56" s="181">
        <f>'将来負担比率（分子）の構造'!J$52</f>
        <v>24560</v>
      </c>
      <c r="H56" s="181"/>
      <c r="I56" s="181"/>
      <c r="J56" s="181">
        <f>'将来負担比率（分子）の構造'!K$52</f>
        <v>24417</v>
      </c>
      <c r="K56" s="181"/>
      <c r="L56" s="181"/>
      <c r="M56" s="181">
        <f>'将来負担比率（分子）の構造'!L$52</f>
        <v>24112</v>
      </c>
      <c r="N56" s="181"/>
      <c r="O56" s="181"/>
      <c r="P56" s="181">
        <f>'将来負担比率（分子）の構造'!M$52</f>
        <v>24190</v>
      </c>
    </row>
    <row r="57" spans="1:16">
      <c r="A57" s="181" t="s">
        <v>41</v>
      </c>
      <c r="B57" s="181"/>
      <c r="C57" s="181"/>
      <c r="D57" s="181">
        <f>'将来負担比率（分子）の構造'!I$51</f>
        <v>5185</v>
      </c>
      <c r="E57" s="181"/>
      <c r="F57" s="181"/>
      <c r="G57" s="181">
        <f>'将来負担比率（分子）の構造'!J$51</f>
        <v>4726</v>
      </c>
      <c r="H57" s="181"/>
      <c r="I57" s="181"/>
      <c r="J57" s="181">
        <f>'将来負担比率（分子）の構造'!K$51</f>
        <v>3962</v>
      </c>
      <c r="K57" s="181"/>
      <c r="L57" s="181"/>
      <c r="M57" s="181">
        <f>'将来負担比率（分子）の構造'!L$51</f>
        <v>3567</v>
      </c>
      <c r="N57" s="181"/>
      <c r="O57" s="181"/>
      <c r="P57" s="181">
        <f>'将来負担比率（分子）の構造'!M$51</f>
        <v>2561</v>
      </c>
    </row>
    <row r="58" spans="1:16">
      <c r="A58" s="181" t="s">
        <v>40</v>
      </c>
      <c r="B58" s="181"/>
      <c r="C58" s="181"/>
      <c r="D58" s="181">
        <f>'将来負担比率（分子）の構造'!I$50</f>
        <v>7209</v>
      </c>
      <c r="E58" s="181"/>
      <c r="F58" s="181"/>
      <c r="G58" s="181">
        <f>'将来負担比率（分子）の構造'!J$50</f>
        <v>7779</v>
      </c>
      <c r="H58" s="181"/>
      <c r="I58" s="181"/>
      <c r="J58" s="181">
        <f>'将来負担比率（分子）の構造'!K$50</f>
        <v>6836</v>
      </c>
      <c r="K58" s="181"/>
      <c r="L58" s="181"/>
      <c r="M58" s="181">
        <f>'将来負担比率（分子）の構造'!L$50</f>
        <v>6919</v>
      </c>
      <c r="N58" s="181"/>
      <c r="O58" s="181"/>
      <c r="P58" s="181">
        <f>'将来負担比率（分子）の構造'!M$50</f>
        <v>7833</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6121</v>
      </c>
      <c r="C62" s="181"/>
      <c r="D62" s="181"/>
      <c r="E62" s="181">
        <f>'将来負担比率（分子）の構造'!J$45</f>
        <v>6039</v>
      </c>
      <c r="F62" s="181"/>
      <c r="G62" s="181"/>
      <c r="H62" s="181">
        <f>'将来負担比率（分子）の構造'!K$45</f>
        <v>5847</v>
      </c>
      <c r="I62" s="181"/>
      <c r="J62" s="181"/>
      <c r="K62" s="181">
        <f>'将来負担比率（分子）の構造'!L$45</f>
        <v>5765</v>
      </c>
      <c r="L62" s="181"/>
      <c r="M62" s="181"/>
      <c r="N62" s="181">
        <f>'将来負担比率（分子）の構造'!M$45</f>
        <v>5690</v>
      </c>
      <c r="O62" s="181"/>
      <c r="P62" s="181"/>
    </row>
    <row r="63" spans="1:16">
      <c r="A63" s="181" t="s">
        <v>33</v>
      </c>
      <c r="B63" s="181">
        <f>'将来負担比率（分子）の構造'!I$44</f>
        <v>703</v>
      </c>
      <c r="C63" s="181"/>
      <c r="D63" s="181"/>
      <c r="E63" s="181">
        <f>'将来負担比率（分子）の構造'!J$44</f>
        <v>589</v>
      </c>
      <c r="F63" s="181"/>
      <c r="G63" s="181"/>
      <c r="H63" s="181">
        <f>'将来負担比率（分子）の構造'!K$44</f>
        <v>476</v>
      </c>
      <c r="I63" s="181"/>
      <c r="J63" s="181"/>
      <c r="K63" s="181">
        <f>'将来負担比率（分子）の構造'!L$44</f>
        <v>376</v>
      </c>
      <c r="L63" s="181"/>
      <c r="M63" s="181"/>
      <c r="N63" s="181">
        <f>'将来負担比率（分子）の構造'!M$44</f>
        <v>316</v>
      </c>
      <c r="O63" s="181"/>
      <c r="P63" s="181"/>
    </row>
    <row r="64" spans="1:16">
      <c r="A64" s="181" t="s">
        <v>32</v>
      </c>
      <c r="B64" s="181">
        <f>'将来負担比率（分子）の構造'!I$43</f>
        <v>4457</v>
      </c>
      <c r="C64" s="181"/>
      <c r="D64" s="181"/>
      <c r="E64" s="181">
        <f>'将来負担比率（分子）の構造'!J$43</f>
        <v>3968</v>
      </c>
      <c r="F64" s="181"/>
      <c r="G64" s="181"/>
      <c r="H64" s="181">
        <f>'将来負担比率（分子）の構造'!K$43</f>
        <v>3451</v>
      </c>
      <c r="I64" s="181"/>
      <c r="J64" s="181"/>
      <c r="K64" s="181">
        <f>'将来負担比率（分子）の構造'!L$43</f>
        <v>3249</v>
      </c>
      <c r="L64" s="181"/>
      <c r="M64" s="181"/>
      <c r="N64" s="181">
        <f>'将来負担比率（分子）の構造'!M$43</f>
        <v>2459</v>
      </c>
      <c r="O64" s="181"/>
      <c r="P64" s="181"/>
    </row>
    <row r="65" spans="1:16">
      <c r="A65" s="181" t="s">
        <v>31</v>
      </c>
      <c r="B65" s="181">
        <f>'将来負担比率（分子）の構造'!I$42</f>
        <v>361</v>
      </c>
      <c r="C65" s="181"/>
      <c r="D65" s="181"/>
      <c r="E65" s="181">
        <f>'将来負担比率（分子）の構造'!J$42</f>
        <v>241</v>
      </c>
      <c r="F65" s="181"/>
      <c r="G65" s="181"/>
      <c r="H65" s="181">
        <f>'将来負担比率（分子）の構造'!K$42</f>
        <v>120</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24519</v>
      </c>
      <c r="C66" s="181"/>
      <c r="D66" s="181"/>
      <c r="E66" s="181">
        <f>'将来負担比率（分子）の構造'!J$41</f>
        <v>24340</v>
      </c>
      <c r="F66" s="181"/>
      <c r="G66" s="181"/>
      <c r="H66" s="181">
        <f>'将来負担比率（分子）の構造'!K$41</f>
        <v>24714</v>
      </c>
      <c r="I66" s="181"/>
      <c r="J66" s="181"/>
      <c r="K66" s="181">
        <f>'将来負担比率（分子）の構造'!L$41</f>
        <v>24917</v>
      </c>
      <c r="L66" s="181"/>
      <c r="M66" s="181"/>
      <c r="N66" s="181">
        <f>'将来負担比率（分子）の構造'!M$41</f>
        <v>25172</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3497</v>
      </c>
      <c r="C72" s="185">
        <f>基金残高に係る経年分析!G55</f>
        <v>3023</v>
      </c>
      <c r="D72" s="185">
        <f>基金残高に係る経年分析!H55</f>
        <v>4398</v>
      </c>
    </row>
    <row r="73" spans="1:16">
      <c r="A73" s="184" t="s">
        <v>77</v>
      </c>
      <c r="B73" s="185">
        <f>基金残高に係る経年分析!F56</f>
        <v>0</v>
      </c>
      <c r="C73" s="185">
        <f>基金残高に係る経年分析!G56</f>
        <v>0</v>
      </c>
      <c r="D73" s="185">
        <f>基金残高に係る経年分析!H56</f>
        <v>0</v>
      </c>
    </row>
    <row r="74" spans="1:16">
      <c r="A74" s="184" t="s">
        <v>78</v>
      </c>
      <c r="B74" s="185">
        <f>基金残高に係る経年分析!F57</f>
        <v>2302</v>
      </c>
      <c r="C74" s="185">
        <f>基金残高に係る経年分析!G57</f>
        <v>2736</v>
      </c>
      <c r="D74" s="185">
        <f>基金残高に係る経年分析!H57</f>
        <v>2298</v>
      </c>
    </row>
  </sheetData>
  <sheetProtection algorithmName="SHA-512" hashValue="o7AAIbe8Hzdtt5lwRubvoaK3gSjBtqzIagOD8mtZgTFoJoQPn+DmKNXqbDN/zWBANImIzC3b3Tk478Spy1mkwQ==" saltValue="7wwgkXH/UNcc/6BGCZ3H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226</v>
      </c>
      <c r="C5" s="747"/>
      <c r="D5" s="747"/>
      <c r="E5" s="747"/>
      <c r="F5" s="747"/>
      <c r="G5" s="747"/>
      <c r="H5" s="747"/>
      <c r="I5" s="747"/>
      <c r="J5" s="747"/>
      <c r="K5" s="747"/>
      <c r="L5" s="747"/>
      <c r="M5" s="747"/>
      <c r="N5" s="747"/>
      <c r="O5" s="747"/>
      <c r="P5" s="747"/>
      <c r="Q5" s="748"/>
      <c r="R5" s="735">
        <v>17258660</v>
      </c>
      <c r="S5" s="736"/>
      <c r="T5" s="736"/>
      <c r="U5" s="736"/>
      <c r="V5" s="736"/>
      <c r="W5" s="736"/>
      <c r="X5" s="736"/>
      <c r="Y5" s="779"/>
      <c r="Z5" s="797">
        <v>29.4</v>
      </c>
      <c r="AA5" s="797"/>
      <c r="AB5" s="797"/>
      <c r="AC5" s="797"/>
      <c r="AD5" s="798">
        <v>15911451</v>
      </c>
      <c r="AE5" s="798"/>
      <c r="AF5" s="798"/>
      <c r="AG5" s="798"/>
      <c r="AH5" s="798"/>
      <c r="AI5" s="798"/>
      <c r="AJ5" s="798"/>
      <c r="AK5" s="798"/>
      <c r="AL5" s="780">
        <v>72.5</v>
      </c>
      <c r="AM5" s="751"/>
      <c r="AN5" s="751"/>
      <c r="AO5" s="781"/>
      <c r="AP5" s="746" t="s">
        <v>227</v>
      </c>
      <c r="AQ5" s="747"/>
      <c r="AR5" s="747"/>
      <c r="AS5" s="747"/>
      <c r="AT5" s="747"/>
      <c r="AU5" s="747"/>
      <c r="AV5" s="747"/>
      <c r="AW5" s="747"/>
      <c r="AX5" s="747"/>
      <c r="AY5" s="747"/>
      <c r="AZ5" s="747"/>
      <c r="BA5" s="747"/>
      <c r="BB5" s="747"/>
      <c r="BC5" s="747"/>
      <c r="BD5" s="747"/>
      <c r="BE5" s="747"/>
      <c r="BF5" s="748"/>
      <c r="BG5" s="680">
        <v>15911453</v>
      </c>
      <c r="BH5" s="681"/>
      <c r="BI5" s="681"/>
      <c r="BJ5" s="681"/>
      <c r="BK5" s="681"/>
      <c r="BL5" s="681"/>
      <c r="BM5" s="681"/>
      <c r="BN5" s="682"/>
      <c r="BO5" s="713">
        <v>92.2</v>
      </c>
      <c r="BP5" s="713"/>
      <c r="BQ5" s="713"/>
      <c r="BR5" s="713"/>
      <c r="BS5" s="714">
        <v>45061</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220</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c r="B6" s="677" t="s">
        <v>231</v>
      </c>
      <c r="C6" s="678"/>
      <c r="D6" s="678"/>
      <c r="E6" s="678"/>
      <c r="F6" s="678"/>
      <c r="G6" s="678"/>
      <c r="H6" s="678"/>
      <c r="I6" s="678"/>
      <c r="J6" s="678"/>
      <c r="K6" s="678"/>
      <c r="L6" s="678"/>
      <c r="M6" s="678"/>
      <c r="N6" s="678"/>
      <c r="O6" s="678"/>
      <c r="P6" s="678"/>
      <c r="Q6" s="679"/>
      <c r="R6" s="680">
        <v>181697</v>
      </c>
      <c r="S6" s="681"/>
      <c r="T6" s="681"/>
      <c r="U6" s="681"/>
      <c r="V6" s="681"/>
      <c r="W6" s="681"/>
      <c r="X6" s="681"/>
      <c r="Y6" s="682"/>
      <c r="Z6" s="713">
        <v>0.3</v>
      </c>
      <c r="AA6" s="713"/>
      <c r="AB6" s="713"/>
      <c r="AC6" s="713"/>
      <c r="AD6" s="714">
        <v>181697</v>
      </c>
      <c r="AE6" s="714"/>
      <c r="AF6" s="714"/>
      <c r="AG6" s="714"/>
      <c r="AH6" s="714"/>
      <c r="AI6" s="714"/>
      <c r="AJ6" s="714"/>
      <c r="AK6" s="714"/>
      <c r="AL6" s="683">
        <v>0.8</v>
      </c>
      <c r="AM6" s="684"/>
      <c r="AN6" s="684"/>
      <c r="AO6" s="715"/>
      <c r="AP6" s="677" t="s">
        <v>232</v>
      </c>
      <c r="AQ6" s="678"/>
      <c r="AR6" s="678"/>
      <c r="AS6" s="678"/>
      <c r="AT6" s="678"/>
      <c r="AU6" s="678"/>
      <c r="AV6" s="678"/>
      <c r="AW6" s="678"/>
      <c r="AX6" s="678"/>
      <c r="AY6" s="678"/>
      <c r="AZ6" s="678"/>
      <c r="BA6" s="678"/>
      <c r="BB6" s="678"/>
      <c r="BC6" s="678"/>
      <c r="BD6" s="678"/>
      <c r="BE6" s="678"/>
      <c r="BF6" s="679"/>
      <c r="BG6" s="680">
        <v>15911453</v>
      </c>
      <c r="BH6" s="681"/>
      <c r="BI6" s="681"/>
      <c r="BJ6" s="681"/>
      <c r="BK6" s="681"/>
      <c r="BL6" s="681"/>
      <c r="BM6" s="681"/>
      <c r="BN6" s="682"/>
      <c r="BO6" s="713">
        <v>92.2</v>
      </c>
      <c r="BP6" s="713"/>
      <c r="BQ6" s="713"/>
      <c r="BR6" s="713"/>
      <c r="BS6" s="714">
        <v>45061</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305463</v>
      </c>
      <c r="CS6" s="681"/>
      <c r="CT6" s="681"/>
      <c r="CU6" s="681"/>
      <c r="CV6" s="681"/>
      <c r="CW6" s="681"/>
      <c r="CX6" s="681"/>
      <c r="CY6" s="682"/>
      <c r="CZ6" s="780">
        <v>0.5</v>
      </c>
      <c r="DA6" s="751"/>
      <c r="DB6" s="751"/>
      <c r="DC6" s="783"/>
      <c r="DD6" s="686">
        <v>1361</v>
      </c>
      <c r="DE6" s="681"/>
      <c r="DF6" s="681"/>
      <c r="DG6" s="681"/>
      <c r="DH6" s="681"/>
      <c r="DI6" s="681"/>
      <c r="DJ6" s="681"/>
      <c r="DK6" s="681"/>
      <c r="DL6" s="681"/>
      <c r="DM6" s="681"/>
      <c r="DN6" s="681"/>
      <c r="DO6" s="681"/>
      <c r="DP6" s="682"/>
      <c r="DQ6" s="686">
        <v>305445</v>
      </c>
      <c r="DR6" s="681"/>
      <c r="DS6" s="681"/>
      <c r="DT6" s="681"/>
      <c r="DU6" s="681"/>
      <c r="DV6" s="681"/>
      <c r="DW6" s="681"/>
      <c r="DX6" s="681"/>
      <c r="DY6" s="681"/>
      <c r="DZ6" s="681"/>
      <c r="EA6" s="681"/>
      <c r="EB6" s="681"/>
      <c r="EC6" s="727"/>
    </row>
    <row r="7" spans="2:143" ht="11.25" customHeight="1">
      <c r="B7" s="677" t="s">
        <v>234</v>
      </c>
      <c r="C7" s="678"/>
      <c r="D7" s="678"/>
      <c r="E7" s="678"/>
      <c r="F7" s="678"/>
      <c r="G7" s="678"/>
      <c r="H7" s="678"/>
      <c r="I7" s="678"/>
      <c r="J7" s="678"/>
      <c r="K7" s="678"/>
      <c r="L7" s="678"/>
      <c r="M7" s="678"/>
      <c r="N7" s="678"/>
      <c r="O7" s="678"/>
      <c r="P7" s="678"/>
      <c r="Q7" s="679"/>
      <c r="R7" s="680">
        <v>23823</v>
      </c>
      <c r="S7" s="681"/>
      <c r="T7" s="681"/>
      <c r="U7" s="681"/>
      <c r="V7" s="681"/>
      <c r="W7" s="681"/>
      <c r="X7" s="681"/>
      <c r="Y7" s="682"/>
      <c r="Z7" s="713">
        <v>0</v>
      </c>
      <c r="AA7" s="713"/>
      <c r="AB7" s="713"/>
      <c r="AC7" s="713"/>
      <c r="AD7" s="714">
        <v>23823</v>
      </c>
      <c r="AE7" s="714"/>
      <c r="AF7" s="714"/>
      <c r="AG7" s="714"/>
      <c r="AH7" s="714"/>
      <c r="AI7" s="714"/>
      <c r="AJ7" s="714"/>
      <c r="AK7" s="714"/>
      <c r="AL7" s="683">
        <v>0.1</v>
      </c>
      <c r="AM7" s="684"/>
      <c r="AN7" s="684"/>
      <c r="AO7" s="715"/>
      <c r="AP7" s="677" t="s">
        <v>235</v>
      </c>
      <c r="AQ7" s="678"/>
      <c r="AR7" s="678"/>
      <c r="AS7" s="678"/>
      <c r="AT7" s="678"/>
      <c r="AU7" s="678"/>
      <c r="AV7" s="678"/>
      <c r="AW7" s="678"/>
      <c r="AX7" s="678"/>
      <c r="AY7" s="678"/>
      <c r="AZ7" s="678"/>
      <c r="BA7" s="678"/>
      <c r="BB7" s="678"/>
      <c r="BC7" s="678"/>
      <c r="BD7" s="678"/>
      <c r="BE7" s="678"/>
      <c r="BF7" s="679"/>
      <c r="BG7" s="680">
        <v>8306339</v>
      </c>
      <c r="BH7" s="681"/>
      <c r="BI7" s="681"/>
      <c r="BJ7" s="681"/>
      <c r="BK7" s="681"/>
      <c r="BL7" s="681"/>
      <c r="BM7" s="681"/>
      <c r="BN7" s="682"/>
      <c r="BO7" s="713">
        <v>48.1</v>
      </c>
      <c r="BP7" s="713"/>
      <c r="BQ7" s="713"/>
      <c r="BR7" s="713"/>
      <c r="BS7" s="714">
        <v>45061</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16480946</v>
      </c>
      <c r="CS7" s="681"/>
      <c r="CT7" s="681"/>
      <c r="CU7" s="681"/>
      <c r="CV7" s="681"/>
      <c r="CW7" s="681"/>
      <c r="CX7" s="681"/>
      <c r="CY7" s="682"/>
      <c r="CZ7" s="713">
        <v>28.9</v>
      </c>
      <c r="DA7" s="713"/>
      <c r="DB7" s="713"/>
      <c r="DC7" s="713"/>
      <c r="DD7" s="686">
        <v>192993</v>
      </c>
      <c r="DE7" s="681"/>
      <c r="DF7" s="681"/>
      <c r="DG7" s="681"/>
      <c r="DH7" s="681"/>
      <c r="DI7" s="681"/>
      <c r="DJ7" s="681"/>
      <c r="DK7" s="681"/>
      <c r="DL7" s="681"/>
      <c r="DM7" s="681"/>
      <c r="DN7" s="681"/>
      <c r="DO7" s="681"/>
      <c r="DP7" s="682"/>
      <c r="DQ7" s="686">
        <v>3990137</v>
      </c>
      <c r="DR7" s="681"/>
      <c r="DS7" s="681"/>
      <c r="DT7" s="681"/>
      <c r="DU7" s="681"/>
      <c r="DV7" s="681"/>
      <c r="DW7" s="681"/>
      <c r="DX7" s="681"/>
      <c r="DY7" s="681"/>
      <c r="DZ7" s="681"/>
      <c r="EA7" s="681"/>
      <c r="EB7" s="681"/>
      <c r="EC7" s="727"/>
    </row>
    <row r="8" spans="2:143" ht="11.25" customHeight="1">
      <c r="B8" s="677" t="s">
        <v>237</v>
      </c>
      <c r="C8" s="678"/>
      <c r="D8" s="678"/>
      <c r="E8" s="678"/>
      <c r="F8" s="678"/>
      <c r="G8" s="678"/>
      <c r="H8" s="678"/>
      <c r="I8" s="678"/>
      <c r="J8" s="678"/>
      <c r="K8" s="678"/>
      <c r="L8" s="678"/>
      <c r="M8" s="678"/>
      <c r="N8" s="678"/>
      <c r="O8" s="678"/>
      <c r="P8" s="678"/>
      <c r="Q8" s="679"/>
      <c r="R8" s="680">
        <v>115136</v>
      </c>
      <c r="S8" s="681"/>
      <c r="T8" s="681"/>
      <c r="U8" s="681"/>
      <c r="V8" s="681"/>
      <c r="W8" s="681"/>
      <c r="X8" s="681"/>
      <c r="Y8" s="682"/>
      <c r="Z8" s="713">
        <v>0.2</v>
      </c>
      <c r="AA8" s="713"/>
      <c r="AB8" s="713"/>
      <c r="AC8" s="713"/>
      <c r="AD8" s="714">
        <v>115136</v>
      </c>
      <c r="AE8" s="714"/>
      <c r="AF8" s="714"/>
      <c r="AG8" s="714"/>
      <c r="AH8" s="714"/>
      <c r="AI8" s="714"/>
      <c r="AJ8" s="714"/>
      <c r="AK8" s="714"/>
      <c r="AL8" s="683">
        <v>0.5</v>
      </c>
      <c r="AM8" s="684"/>
      <c r="AN8" s="684"/>
      <c r="AO8" s="715"/>
      <c r="AP8" s="677" t="s">
        <v>238</v>
      </c>
      <c r="AQ8" s="678"/>
      <c r="AR8" s="678"/>
      <c r="AS8" s="678"/>
      <c r="AT8" s="678"/>
      <c r="AU8" s="678"/>
      <c r="AV8" s="678"/>
      <c r="AW8" s="678"/>
      <c r="AX8" s="678"/>
      <c r="AY8" s="678"/>
      <c r="AZ8" s="678"/>
      <c r="BA8" s="678"/>
      <c r="BB8" s="678"/>
      <c r="BC8" s="678"/>
      <c r="BD8" s="678"/>
      <c r="BE8" s="678"/>
      <c r="BF8" s="679"/>
      <c r="BG8" s="680">
        <v>205900</v>
      </c>
      <c r="BH8" s="681"/>
      <c r="BI8" s="681"/>
      <c r="BJ8" s="681"/>
      <c r="BK8" s="681"/>
      <c r="BL8" s="681"/>
      <c r="BM8" s="681"/>
      <c r="BN8" s="682"/>
      <c r="BO8" s="713">
        <v>1.2</v>
      </c>
      <c r="BP8" s="713"/>
      <c r="BQ8" s="713"/>
      <c r="BR8" s="713"/>
      <c r="BS8" s="686" t="s">
        <v>145</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23339798</v>
      </c>
      <c r="CS8" s="681"/>
      <c r="CT8" s="681"/>
      <c r="CU8" s="681"/>
      <c r="CV8" s="681"/>
      <c r="CW8" s="681"/>
      <c r="CX8" s="681"/>
      <c r="CY8" s="682"/>
      <c r="CZ8" s="713">
        <v>40.9</v>
      </c>
      <c r="DA8" s="713"/>
      <c r="DB8" s="713"/>
      <c r="DC8" s="713"/>
      <c r="DD8" s="686">
        <v>208831</v>
      </c>
      <c r="DE8" s="681"/>
      <c r="DF8" s="681"/>
      <c r="DG8" s="681"/>
      <c r="DH8" s="681"/>
      <c r="DI8" s="681"/>
      <c r="DJ8" s="681"/>
      <c r="DK8" s="681"/>
      <c r="DL8" s="681"/>
      <c r="DM8" s="681"/>
      <c r="DN8" s="681"/>
      <c r="DO8" s="681"/>
      <c r="DP8" s="682"/>
      <c r="DQ8" s="686">
        <v>11101307</v>
      </c>
      <c r="DR8" s="681"/>
      <c r="DS8" s="681"/>
      <c r="DT8" s="681"/>
      <c r="DU8" s="681"/>
      <c r="DV8" s="681"/>
      <c r="DW8" s="681"/>
      <c r="DX8" s="681"/>
      <c r="DY8" s="681"/>
      <c r="DZ8" s="681"/>
      <c r="EA8" s="681"/>
      <c r="EB8" s="681"/>
      <c r="EC8" s="727"/>
    </row>
    <row r="9" spans="2:143" ht="11.25" customHeight="1">
      <c r="B9" s="677" t="s">
        <v>240</v>
      </c>
      <c r="C9" s="678"/>
      <c r="D9" s="678"/>
      <c r="E9" s="678"/>
      <c r="F9" s="678"/>
      <c r="G9" s="678"/>
      <c r="H9" s="678"/>
      <c r="I9" s="678"/>
      <c r="J9" s="678"/>
      <c r="K9" s="678"/>
      <c r="L9" s="678"/>
      <c r="M9" s="678"/>
      <c r="N9" s="678"/>
      <c r="O9" s="678"/>
      <c r="P9" s="678"/>
      <c r="Q9" s="679"/>
      <c r="R9" s="680">
        <v>133911</v>
      </c>
      <c r="S9" s="681"/>
      <c r="T9" s="681"/>
      <c r="U9" s="681"/>
      <c r="V9" s="681"/>
      <c r="W9" s="681"/>
      <c r="X9" s="681"/>
      <c r="Y9" s="682"/>
      <c r="Z9" s="713">
        <v>0.2</v>
      </c>
      <c r="AA9" s="713"/>
      <c r="AB9" s="713"/>
      <c r="AC9" s="713"/>
      <c r="AD9" s="714">
        <v>133911</v>
      </c>
      <c r="AE9" s="714"/>
      <c r="AF9" s="714"/>
      <c r="AG9" s="714"/>
      <c r="AH9" s="714"/>
      <c r="AI9" s="714"/>
      <c r="AJ9" s="714"/>
      <c r="AK9" s="714"/>
      <c r="AL9" s="683">
        <v>0.6</v>
      </c>
      <c r="AM9" s="684"/>
      <c r="AN9" s="684"/>
      <c r="AO9" s="715"/>
      <c r="AP9" s="677" t="s">
        <v>241</v>
      </c>
      <c r="AQ9" s="678"/>
      <c r="AR9" s="678"/>
      <c r="AS9" s="678"/>
      <c r="AT9" s="678"/>
      <c r="AU9" s="678"/>
      <c r="AV9" s="678"/>
      <c r="AW9" s="678"/>
      <c r="AX9" s="678"/>
      <c r="AY9" s="678"/>
      <c r="AZ9" s="678"/>
      <c r="BA9" s="678"/>
      <c r="BB9" s="678"/>
      <c r="BC9" s="678"/>
      <c r="BD9" s="678"/>
      <c r="BE9" s="678"/>
      <c r="BF9" s="679"/>
      <c r="BG9" s="680">
        <v>7560156</v>
      </c>
      <c r="BH9" s="681"/>
      <c r="BI9" s="681"/>
      <c r="BJ9" s="681"/>
      <c r="BK9" s="681"/>
      <c r="BL9" s="681"/>
      <c r="BM9" s="681"/>
      <c r="BN9" s="682"/>
      <c r="BO9" s="713">
        <v>43.8</v>
      </c>
      <c r="BP9" s="713"/>
      <c r="BQ9" s="713"/>
      <c r="BR9" s="713"/>
      <c r="BS9" s="686" t="s">
        <v>145</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3144837</v>
      </c>
      <c r="CS9" s="681"/>
      <c r="CT9" s="681"/>
      <c r="CU9" s="681"/>
      <c r="CV9" s="681"/>
      <c r="CW9" s="681"/>
      <c r="CX9" s="681"/>
      <c r="CY9" s="682"/>
      <c r="CZ9" s="713">
        <v>5.5</v>
      </c>
      <c r="DA9" s="713"/>
      <c r="DB9" s="713"/>
      <c r="DC9" s="713"/>
      <c r="DD9" s="686">
        <v>2528</v>
      </c>
      <c r="DE9" s="681"/>
      <c r="DF9" s="681"/>
      <c r="DG9" s="681"/>
      <c r="DH9" s="681"/>
      <c r="DI9" s="681"/>
      <c r="DJ9" s="681"/>
      <c r="DK9" s="681"/>
      <c r="DL9" s="681"/>
      <c r="DM9" s="681"/>
      <c r="DN9" s="681"/>
      <c r="DO9" s="681"/>
      <c r="DP9" s="682"/>
      <c r="DQ9" s="686">
        <v>2394247</v>
      </c>
      <c r="DR9" s="681"/>
      <c r="DS9" s="681"/>
      <c r="DT9" s="681"/>
      <c r="DU9" s="681"/>
      <c r="DV9" s="681"/>
      <c r="DW9" s="681"/>
      <c r="DX9" s="681"/>
      <c r="DY9" s="681"/>
      <c r="DZ9" s="681"/>
      <c r="EA9" s="681"/>
      <c r="EB9" s="681"/>
      <c r="EC9" s="727"/>
    </row>
    <row r="10" spans="2:143" ht="11.25" customHeight="1">
      <c r="B10" s="677" t="s">
        <v>243</v>
      </c>
      <c r="C10" s="678"/>
      <c r="D10" s="678"/>
      <c r="E10" s="678"/>
      <c r="F10" s="678"/>
      <c r="G10" s="678"/>
      <c r="H10" s="678"/>
      <c r="I10" s="678"/>
      <c r="J10" s="678"/>
      <c r="K10" s="678"/>
      <c r="L10" s="678"/>
      <c r="M10" s="678"/>
      <c r="N10" s="678"/>
      <c r="O10" s="678"/>
      <c r="P10" s="678"/>
      <c r="Q10" s="679"/>
      <c r="R10" s="680" t="s">
        <v>244</v>
      </c>
      <c r="S10" s="681"/>
      <c r="T10" s="681"/>
      <c r="U10" s="681"/>
      <c r="V10" s="681"/>
      <c r="W10" s="681"/>
      <c r="X10" s="681"/>
      <c r="Y10" s="682"/>
      <c r="Z10" s="713" t="s">
        <v>145</v>
      </c>
      <c r="AA10" s="713"/>
      <c r="AB10" s="713"/>
      <c r="AC10" s="713"/>
      <c r="AD10" s="714" t="s">
        <v>174</v>
      </c>
      <c r="AE10" s="714"/>
      <c r="AF10" s="714"/>
      <c r="AG10" s="714"/>
      <c r="AH10" s="714"/>
      <c r="AI10" s="714"/>
      <c r="AJ10" s="714"/>
      <c r="AK10" s="714"/>
      <c r="AL10" s="683" t="s">
        <v>145</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251727</v>
      </c>
      <c r="BH10" s="681"/>
      <c r="BI10" s="681"/>
      <c r="BJ10" s="681"/>
      <c r="BK10" s="681"/>
      <c r="BL10" s="681"/>
      <c r="BM10" s="681"/>
      <c r="BN10" s="682"/>
      <c r="BO10" s="713">
        <v>1.5</v>
      </c>
      <c r="BP10" s="713"/>
      <c r="BQ10" s="713"/>
      <c r="BR10" s="713"/>
      <c r="BS10" s="686" t="s">
        <v>246</v>
      </c>
      <c r="BT10" s="681"/>
      <c r="BU10" s="681"/>
      <c r="BV10" s="681"/>
      <c r="BW10" s="681"/>
      <c r="BX10" s="681"/>
      <c r="BY10" s="681"/>
      <c r="BZ10" s="681"/>
      <c r="CA10" s="681"/>
      <c r="CB10" s="727"/>
      <c r="CD10" s="719" t="s">
        <v>247</v>
      </c>
      <c r="CE10" s="720"/>
      <c r="CF10" s="720"/>
      <c r="CG10" s="720"/>
      <c r="CH10" s="720"/>
      <c r="CI10" s="720"/>
      <c r="CJ10" s="720"/>
      <c r="CK10" s="720"/>
      <c r="CL10" s="720"/>
      <c r="CM10" s="720"/>
      <c r="CN10" s="720"/>
      <c r="CO10" s="720"/>
      <c r="CP10" s="720"/>
      <c r="CQ10" s="721"/>
      <c r="CR10" s="680">
        <v>189506</v>
      </c>
      <c r="CS10" s="681"/>
      <c r="CT10" s="681"/>
      <c r="CU10" s="681"/>
      <c r="CV10" s="681"/>
      <c r="CW10" s="681"/>
      <c r="CX10" s="681"/>
      <c r="CY10" s="682"/>
      <c r="CZ10" s="713">
        <v>0.3</v>
      </c>
      <c r="DA10" s="713"/>
      <c r="DB10" s="713"/>
      <c r="DC10" s="713"/>
      <c r="DD10" s="686" t="s">
        <v>248</v>
      </c>
      <c r="DE10" s="681"/>
      <c r="DF10" s="681"/>
      <c r="DG10" s="681"/>
      <c r="DH10" s="681"/>
      <c r="DI10" s="681"/>
      <c r="DJ10" s="681"/>
      <c r="DK10" s="681"/>
      <c r="DL10" s="681"/>
      <c r="DM10" s="681"/>
      <c r="DN10" s="681"/>
      <c r="DO10" s="681"/>
      <c r="DP10" s="682"/>
      <c r="DQ10" s="686">
        <v>132577</v>
      </c>
      <c r="DR10" s="681"/>
      <c r="DS10" s="681"/>
      <c r="DT10" s="681"/>
      <c r="DU10" s="681"/>
      <c r="DV10" s="681"/>
      <c r="DW10" s="681"/>
      <c r="DX10" s="681"/>
      <c r="DY10" s="681"/>
      <c r="DZ10" s="681"/>
      <c r="EA10" s="681"/>
      <c r="EB10" s="681"/>
      <c r="EC10" s="727"/>
    </row>
    <row r="11" spans="2:143" ht="11.25" customHeight="1">
      <c r="B11" s="677" t="s">
        <v>249</v>
      </c>
      <c r="C11" s="678"/>
      <c r="D11" s="678"/>
      <c r="E11" s="678"/>
      <c r="F11" s="678"/>
      <c r="G11" s="678"/>
      <c r="H11" s="678"/>
      <c r="I11" s="678"/>
      <c r="J11" s="678"/>
      <c r="K11" s="678"/>
      <c r="L11" s="678"/>
      <c r="M11" s="678"/>
      <c r="N11" s="678"/>
      <c r="O11" s="678"/>
      <c r="P11" s="678"/>
      <c r="Q11" s="679"/>
      <c r="R11" s="680">
        <v>2364436</v>
      </c>
      <c r="S11" s="681"/>
      <c r="T11" s="681"/>
      <c r="U11" s="681"/>
      <c r="V11" s="681"/>
      <c r="W11" s="681"/>
      <c r="X11" s="681"/>
      <c r="Y11" s="682"/>
      <c r="Z11" s="683">
        <v>4</v>
      </c>
      <c r="AA11" s="684"/>
      <c r="AB11" s="684"/>
      <c r="AC11" s="685"/>
      <c r="AD11" s="686">
        <v>2364436</v>
      </c>
      <c r="AE11" s="681"/>
      <c r="AF11" s="681"/>
      <c r="AG11" s="681"/>
      <c r="AH11" s="681"/>
      <c r="AI11" s="681"/>
      <c r="AJ11" s="681"/>
      <c r="AK11" s="682"/>
      <c r="AL11" s="683">
        <v>10.8</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288556</v>
      </c>
      <c r="BH11" s="681"/>
      <c r="BI11" s="681"/>
      <c r="BJ11" s="681"/>
      <c r="BK11" s="681"/>
      <c r="BL11" s="681"/>
      <c r="BM11" s="681"/>
      <c r="BN11" s="682"/>
      <c r="BO11" s="713">
        <v>1.7</v>
      </c>
      <c r="BP11" s="713"/>
      <c r="BQ11" s="713"/>
      <c r="BR11" s="713"/>
      <c r="BS11" s="686">
        <v>45061</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71896</v>
      </c>
      <c r="CS11" s="681"/>
      <c r="CT11" s="681"/>
      <c r="CU11" s="681"/>
      <c r="CV11" s="681"/>
      <c r="CW11" s="681"/>
      <c r="CX11" s="681"/>
      <c r="CY11" s="682"/>
      <c r="CZ11" s="713">
        <v>0.1</v>
      </c>
      <c r="DA11" s="713"/>
      <c r="DB11" s="713"/>
      <c r="DC11" s="713"/>
      <c r="DD11" s="686" t="s">
        <v>174</v>
      </c>
      <c r="DE11" s="681"/>
      <c r="DF11" s="681"/>
      <c r="DG11" s="681"/>
      <c r="DH11" s="681"/>
      <c r="DI11" s="681"/>
      <c r="DJ11" s="681"/>
      <c r="DK11" s="681"/>
      <c r="DL11" s="681"/>
      <c r="DM11" s="681"/>
      <c r="DN11" s="681"/>
      <c r="DO11" s="681"/>
      <c r="DP11" s="682"/>
      <c r="DQ11" s="686">
        <v>50675</v>
      </c>
      <c r="DR11" s="681"/>
      <c r="DS11" s="681"/>
      <c r="DT11" s="681"/>
      <c r="DU11" s="681"/>
      <c r="DV11" s="681"/>
      <c r="DW11" s="681"/>
      <c r="DX11" s="681"/>
      <c r="DY11" s="681"/>
      <c r="DZ11" s="681"/>
      <c r="EA11" s="681"/>
      <c r="EB11" s="681"/>
      <c r="EC11" s="727"/>
    </row>
    <row r="12" spans="2:143" ht="11.25" customHeight="1">
      <c r="B12" s="677" t="s">
        <v>252</v>
      </c>
      <c r="C12" s="678"/>
      <c r="D12" s="678"/>
      <c r="E12" s="678"/>
      <c r="F12" s="678"/>
      <c r="G12" s="678"/>
      <c r="H12" s="678"/>
      <c r="I12" s="678"/>
      <c r="J12" s="678"/>
      <c r="K12" s="678"/>
      <c r="L12" s="678"/>
      <c r="M12" s="678"/>
      <c r="N12" s="678"/>
      <c r="O12" s="678"/>
      <c r="P12" s="678"/>
      <c r="Q12" s="679"/>
      <c r="R12" s="680" t="s">
        <v>244</v>
      </c>
      <c r="S12" s="681"/>
      <c r="T12" s="681"/>
      <c r="U12" s="681"/>
      <c r="V12" s="681"/>
      <c r="W12" s="681"/>
      <c r="X12" s="681"/>
      <c r="Y12" s="682"/>
      <c r="Z12" s="713" t="s">
        <v>145</v>
      </c>
      <c r="AA12" s="713"/>
      <c r="AB12" s="713"/>
      <c r="AC12" s="713"/>
      <c r="AD12" s="714" t="s">
        <v>145</v>
      </c>
      <c r="AE12" s="714"/>
      <c r="AF12" s="714"/>
      <c r="AG12" s="714"/>
      <c r="AH12" s="714"/>
      <c r="AI12" s="714"/>
      <c r="AJ12" s="714"/>
      <c r="AK12" s="714"/>
      <c r="AL12" s="683" t="s">
        <v>174</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6907927</v>
      </c>
      <c r="BH12" s="681"/>
      <c r="BI12" s="681"/>
      <c r="BJ12" s="681"/>
      <c r="BK12" s="681"/>
      <c r="BL12" s="681"/>
      <c r="BM12" s="681"/>
      <c r="BN12" s="682"/>
      <c r="BO12" s="713">
        <v>40</v>
      </c>
      <c r="BP12" s="713"/>
      <c r="BQ12" s="713"/>
      <c r="BR12" s="713"/>
      <c r="BS12" s="686" t="s">
        <v>145</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349815</v>
      </c>
      <c r="CS12" s="681"/>
      <c r="CT12" s="681"/>
      <c r="CU12" s="681"/>
      <c r="CV12" s="681"/>
      <c r="CW12" s="681"/>
      <c r="CX12" s="681"/>
      <c r="CY12" s="682"/>
      <c r="CZ12" s="713">
        <v>0.6</v>
      </c>
      <c r="DA12" s="713"/>
      <c r="DB12" s="713"/>
      <c r="DC12" s="713"/>
      <c r="DD12" s="686" t="s">
        <v>244</v>
      </c>
      <c r="DE12" s="681"/>
      <c r="DF12" s="681"/>
      <c r="DG12" s="681"/>
      <c r="DH12" s="681"/>
      <c r="DI12" s="681"/>
      <c r="DJ12" s="681"/>
      <c r="DK12" s="681"/>
      <c r="DL12" s="681"/>
      <c r="DM12" s="681"/>
      <c r="DN12" s="681"/>
      <c r="DO12" s="681"/>
      <c r="DP12" s="682"/>
      <c r="DQ12" s="686">
        <v>281260</v>
      </c>
      <c r="DR12" s="681"/>
      <c r="DS12" s="681"/>
      <c r="DT12" s="681"/>
      <c r="DU12" s="681"/>
      <c r="DV12" s="681"/>
      <c r="DW12" s="681"/>
      <c r="DX12" s="681"/>
      <c r="DY12" s="681"/>
      <c r="DZ12" s="681"/>
      <c r="EA12" s="681"/>
      <c r="EB12" s="681"/>
      <c r="EC12" s="727"/>
    </row>
    <row r="13" spans="2:143" ht="11.25" customHeight="1">
      <c r="B13" s="677" t="s">
        <v>255</v>
      </c>
      <c r="C13" s="678"/>
      <c r="D13" s="678"/>
      <c r="E13" s="678"/>
      <c r="F13" s="678"/>
      <c r="G13" s="678"/>
      <c r="H13" s="678"/>
      <c r="I13" s="678"/>
      <c r="J13" s="678"/>
      <c r="K13" s="678"/>
      <c r="L13" s="678"/>
      <c r="M13" s="678"/>
      <c r="N13" s="678"/>
      <c r="O13" s="678"/>
      <c r="P13" s="678"/>
      <c r="Q13" s="679"/>
      <c r="R13" s="680" t="s">
        <v>246</v>
      </c>
      <c r="S13" s="681"/>
      <c r="T13" s="681"/>
      <c r="U13" s="681"/>
      <c r="V13" s="681"/>
      <c r="W13" s="681"/>
      <c r="X13" s="681"/>
      <c r="Y13" s="682"/>
      <c r="Z13" s="713" t="s">
        <v>248</v>
      </c>
      <c r="AA13" s="713"/>
      <c r="AB13" s="713"/>
      <c r="AC13" s="713"/>
      <c r="AD13" s="714" t="s">
        <v>174</v>
      </c>
      <c r="AE13" s="714"/>
      <c r="AF13" s="714"/>
      <c r="AG13" s="714"/>
      <c r="AH13" s="714"/>
      <c r="AI13" s="714"/>
      <c r="AJ13" s="714"/>
      <c r="AK13" s="714"/>
      <c r="AL13" s="683" t="s">
        <v>145</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6690882</v>
      </c>
      <c r="BH13" s="681"/>
      <c r="BI13" s="681"/>
      <c r="BJ13" s="681"/>
      <c r="BK13" s="681"/>
      <c r="BL13" s="681"/>
      <c r="BM13" s="681"/>
      <c r="BN13" s="682"/>
      <c r="BO13" s="713">
        <v>38.799999999999997</v>
      </c>
      <c r="BP13" s="713"/>
      <c r="BQ13" s="713"/>
      <c r="BR13" s="713"/>
      <c r="BS13" s="686" t="s">
        <v>145</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3344439</v>
      </c>
      <c r="CS13" s="681"/>
      <c r="CT13" s="681"/>
      <c r="CU13" s="681"/>
      <c r="CV13" s="681"/>
      <c r="CW13" s="681"/>
      <c r="CX13" s="681"/>
      <c r="CY13" s="682"/>
      <c r="CZ13" s="713">
        <v>5.9</v>
      </c>
      <c r="DA13" s="713"/>
      <c r="DB13" s="713"/>
      <c r="DC13" s="713"/>
      <c r="DD13" s="686">
        <v>1490981</v>
      </c>
      <c r="DE13" s="681"/>
      <c r="DF13" s="681"/>
      <c r="DG13" s="681"/>
      <c r="DH13" s="681"/>
      <c r="DI13" s="681"/>
      <c r="DJ13" s="681"/>
      <c r="DK13" s="681"/>
      <c r="DL13" s="681"/>
      <c r="DM13" s="681"/>
      <c r="DN13" s="681"/>
      <c r="DO13" s="681"/>
      <c r="DP13" s="682"/>
      <c r="DQ13" s="686">
        <v>1882364</v>
      </c>
      <c r="DR13" s="681"/>
      <c r="DS13" s="681"/>
      <c r="DT13" s="681"/>
      <c r="DU13" s="681"/>
      <c r="DV13" s="681"/>
      <c r="DW13" s="681"/>
      <c r="DX13" s="681"/>
      <c r="DY13" s="681"/>
      <c r="DZ13" s="681"/>
      <c r="EA13" s="681"/>
      <c r="EB13" s="681"/>
      <c r="EC13" s="727"/>
    </row>
    <row r="14" spans="2:143" ht="11.25" customHeight="1">
      <c r="B14" s="677" t="s">
        <v>258</v>
      </c>
      <c r="C14" s="678"/>
      <c r="D14" s="678"/>
      <c r="E14" s="678"/>
      <c r="F14" s="678"/>
      <c r="G14" s="678"/>
      <c r="H14" s="678"/>
      <c r="I14" s="678"/>
      <c r="J14" s="678"/>
      <c r="K14" s="678"/>
      <c r="L14" s="678"/>
      <c r="M14" s="678"/>
      <c r="N14" s="678"/>
      <c r="O14" s="678"/>
      <c r="P14" s="678"/>
      <c r="Q14" s="679"/>
      <c r="R14" s="680">
        <v>15</v>
      </c>
      <c r="S14" s="681"/>
      <c r="T14" s="681"/>
      <c r="U14" s="681"/>
      <c r="V14" s="681"/>
      <c r="W14" s="681"/>
      <c r="X14" s="681"/>
      <c r="Y14" s="682"/>
      <c r="Z14" s="713">
        <v>0</v>
      </c>
      <c r="AA14" s="713"/>
      <c r="AB14" s="713"/>
      <c r="AC14" s="713"/>
      <c r="AD14" s="714">
        <v>15</v>
      </c>
      <c r="AE14" s="714"/>
      <c r="AF14" s="714"/>
      <c r="AG14" s="714"/>
      <c r="AH14" s="714"/>
      <c r="AI14" s="714"/>
      <c r="AJ14" s="714"/>
      <c r="AK14" s="714"/>
      <c r="AL14" s="683">
        <v>0</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118164</v>
      </c>
      <c r="BH14" s="681"/>
      <c r="BI14" s="681"/>
      <c r="BJ14" s="681"/>
      <c r="BK14" s="681"/>
      <c r="BL14" s="681"/>
      <c r="BM14" s="681"/>
      <c r="BN14" s="682"/>
      <c r="BO14" s="713">
        <v>0.7</v>
      </c>
      <c r="BP14" s="713"/>
      <c r="BQ14" s="713"/>
      <c r="BR14" s="713"/>
      <c r="BS14" s="686" t="s">
        <v>145</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1564080</v>
      </c>
      <c r="CS14" s="681"/>
      <c r="CT14" s="681"/>
      <c r="CU14" s="681"/>
      <c r="CV14" s="681"/>
      <c r="CW14" s="681"/>
      <c r="CX14" s="681"/>
      <c r="CY14" s="682"/>
      <c r="CZ14" s="713">
        <v>2.7</v>
      </c>
      <c r="DA14" s="713"/>
      <c r="DB14" s="713"/>
      <c r="DC14" s="713"/>
      <c r="DD14" s="686">
        <v>33594</v>
      </c>
      <c r="DE14" s="681"/>
      <c r="DF14" s="681"/>
      <c r="DG14" s="681"/>
      <c r="DH14" s="681"/>
      <c r="DI14" s="681"/>
      <c r="DJ14" s="681"/>
      <c r="DK14" s="681"/>
      <c r="DL14" s="681"/>
      <c r="DM14" s="681"/>
      <c r="DN14" s="681"/>
      <c r="DO14" s="681"/>
      <c r="DP14" s="682"/>
      <c r="DQ14" s="686">
        <v>1304775</v>
      </c>
      <c r="DR14" s="681"/>
      <c r="DS14" s="681"/>
      <c r="DT14" s="681"/>
      <c r="DU14" s="681"/>
      <c r="DV14" s="681"/>
      <c r="DW14" s="681"/>
      <c r="DX14" s="681"/>
      <c r="DY14" s="681"/>
      <c r="DZ14" s="681"/>
      <c r="EA14" s="681"/>
      <c r="EB14" s="681"/>
      <c r="EC14" s="727"/>
    </row>
    <row r="15" spans="2:143" ht="11.25" customHeight="1">
      <c r="B15" s="677" t="s">
        <v>261</v>
      </c>
      <c r="C15" s="678"/>
      <c r="D15" s="678"/>
      <c r="E15" s="678"/>
      <c r="F15" s="678"/>
      <c r="G15" s="678"/>
      <c r="H15" s="678"/>
      <c r="I15" s="678"/>
      <c r="J15" s="678"/>
      <c r="K15" s="678"/>
      <c r="L15" s="678"/>
      <c r="M15" s="678"/>
      <c r="N15" s="678"/>
      <c r="O15" s="678"/>
      <c r="P15" s="678"/>
      <c r="Q15" s="679"/>
      <c r="R15" s="680" t="s">
        <v>244</v>
      </c>
      <c r="S15" s="681"/>
      <c r="T15" s="681"/>
      <c r="U15" s="681"/>
      <c r="V15" s="681"/>
      <c r="W15" s="681"/>
      <c r="X15" s="681"/>
      <c r="Y15" s="682"/>
      <c r="Z15" s="713" t="s">
        <v>145</v>
      </c>
      <c r="AA15" s="713"/>
      <c r="AB15" s="713"/>
      <c r="AC15" s="713"/>
      <c r="AD15" s="714" t="s">
        <v>145</v>
      </c>
      <c r="AE15" s="714"/>
      <c r="AF15" s="714"/>
      <c r="AG15" s="714"/>
      <c r="AH15" s="714"/>
      <c r="AI15" s="714"/>
      <c r="AJ15" s="714"/>
      <c r="AK15" s="714"/>
      <c r="AL15" s="683" t="s">
        <v>244</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579023</v>
      </c>
      <c r="BH15" s="681"/>
      <c r="BI15" s="681"/>
      <c r="BJ15" s="681"/>
      <c r="BK15" s="681"/>
      <c r="BL15" s="681"/>
      <c r="BM15" s="681"/>
      <c r="BN15" s="682"/>
      <c r="BO15" s="713">
        <v>3.4</v>
      </c>
      <c r="BP15" s="713"/>
      <c r="BQ15" s="713"/>
      <c r="BR15" s="713"/>
      <c r="BS15" s="686" t="s">
        <v>244</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6165185</v>
      </c>
      <c r="CS15" s="681"/>
      <c r="CT15" s="681"/>
      <c r="CU15" s="681"/>
      <c r="CV15" s="681"/>
      <c r="CW15" s="681"/>
      <c r="CX15" s="681"/>
      <c r="CY15" s="682"/>
      <c r="CZ15" s="713">
        <v>10.8</v>
      </c>
      <c r="DA15" s="713"/>
      <c r="DB15" s="713"/>
      <c r="DC15" s="713"/>
      <c r="DD15" s="686">
        <v>1802952</v>
      </c>
      <c r="DE15" s="681"/>
      <c r="DF15" s="681"/>
      <c r="DG15" s="681"/>
      <c r="DH15" s="681"/>
      <c r="DI15" s="681"/>
      <c r="DJ15" s="681"/>
      <c r="DK15" s="681"/>
      <c r="DL15" s="681"/>
      <c r="DM15" s="681"/>
      <c r="DN15" s="681"/>
      <c r="DO15" s="681"/>
      <c r="DP15" s="682"/>
      <c r="DQ15" s="686">
        <v>2953295</v>
      </c>
      <c r="DR15" s="681"/>
      <c r="DS15" s="681"/>
      <c r="DT15" s="681"/>
      <c r="DU15" s="681"/>
      <c r="DV15" s="681"/>
      <c r="DW15" s="681"/>
      <c r="DX15" s="681"/>
      <c r="DY15" s="681"/>
      <c r="DZ15" s="681"/>
      <c r="EA15" s="681"/>
      <c r="EB15" s="681"/>
      <c r="EC15" s="727"/>
    </row>
    <row r="16" spans="2:143" ht="11.25" customHeight="1">
      <c r="B16" s="677" t="s">
        <v>264</v>
      </c>
      <c r="C16" s="678"/>
      <c r="D16" s="678"/>
      <c r="E16" s="678"/>
      <c r="F16" s="678"/>
      <c r="G16" s="678"/>
      <c r="H16" s="678"/>
      <c r="I16" s="678"/>
      <c r="J16" s="678"/>
      <c r="K16" s="678"/>
      <c r="L16" s="678"/>
      <c r="M16" s="678"/>
      <c r="N16" s="678"/>
      <c r="O16" s="678"/>
      <c r="P16" s="678"/>
      <c r="Q16" s="679"/>
      <c r="R16" s="680">
        <v>31899</v>
      </c>
      <c r="S16" s="681"/>
      <c r="T16" s="681"/>
      <c r="U16" s="681"/>
      <c r="V16" s="681"/>
      <c r="W16" s="681"/>
      <c r="X16" s="681"/>
      <c r="Y16" s="682"/>
      <c r="Z16" s="713">
        <v>0.1</v>
      </c>
      <c r="AA16" s="713"/>
      <c r="AB16" s="713"/>
      <c r="AC16" s="713"/>
      <c r="AD16" s="714">
        <v>31899</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244</v>
      </c>
      <c r="BH16" s="681"/>
      <c r="BI16" s="681"/>
      <c r="BJ16" s="681"/>
      <c r="BK16" s="681"/>
      <c r="BL16" s="681"/>
      <c r="BM16" s="681"/>
      <c r="BN16" s="682"/>
      <c r="BO16" s="713" t="s">
        <v>145</v>
      </c>
      <c r="BP16" s="713"/>
      <c r="BQ16" s="713"/>
      <c r="BR16" s="713"/>
      <c r="BS16" s="686" t="s">
        <v>244</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t="s">
        <v>145</v>
      </c>
      <c r="CS16" s="681"/>
      <c r="CT16" s="681"/>
      <c r="CU16" s="681"/>
      <c r="CV16" s="681"/>
      <c r="CW16" s="681"/>
      <c r="CX16" s="681"/>
      <c r="CY16" s="682"/>
      <c r="CZ16" s="713" t="s">
        <v>244</v>
      </c>
      <c r="DA16" s="713"/>
      <c r="DB16" s="713"/>
      <c r="DC16" s="713"/>
      <c r="DD16" s="686" t="s">
        <v>145</v>
      </c>
      <c r="DE16" s="681"/>
      <c r="DF16" s="681"/>
      <c r="DG16" s="681"/>
      <c r="DH16" s="681"/>
      <c r="DI16" s="681"/>
      <c r="DJ16" s="681"/>
      <c r="DK16" s="681"/>
      <c r="DL16" s="681"/>
      <c r="DM16" s="681"/>
      <c r="DN16" s="681"/>
      <c r="DO16" s="681"/>
      <c r="DP16" s="682"/>
      <c r="DQ16" s="686" t="s">
        <v>174</v>
      </c>
      <c r="DR16" s="681"/>
      <c r="DS16" s="681"/>
      <c r="DT16" s="681"/>
      <c r="DU16" s="681"/>
      <c r="DV16" s="681"/>
      <c r="DW16" s="681"/>
      <c r="DX16" s="681"/>
      <c r="DY16" s="681"/>
      <c r="DZ16" s="681"/>
      <c r="EA16" s="681"/>
      <c r="EB16" s="681"/>
      <c r="EC16" s="727"/>
    </row>
    <row r="17" spans="2:133" ht="11.25" customHeight="1">
      <c r="B17" s="677" t="s">
        <v>267</v>
      </c>
      <c r="C17" s="678"/>
      <c r="D17" s="678"/>
      <c r="E17" s="678"/>
      <c r="F17" s="678"/>
      <c r="G17" s="678"/>
      <c r="H17" s="678"/>
      <c r="I17" s="678"/>
      <c r="J17" s="678"/>
      <c r="K17" s="678"/>
      <c r="L17" s="678"/>
      <c r="M17" s="678"/>
      <c r="N17" s="678"/>
      <c r="O17" s="678"/>
      <c r="P17" s="678"/>
      <c r="Q17" s="679"/>
      <c r="R17" s="680">
        <v>32339</v>
      </c>
      <c r="S17" s="681"/>
      <c r="T17" s="681"/>
      <c r="U17" s="681"/>
      <c r="V17" s="681"/>
      <c r="W17" s="681"/>
      <c r="X17" s="681"/>
      <c r="Y17" s="682"/>
      <c r="Z17" s="713">
        <v>0.1</v>
      </c>
      <c r="AA17" s="713"/>
      <c r="AB17" s="713"/>
      <c r="AC17" s="713"/>
      <c r="AD17" s="714">
        <v>32339</v>
      </c>
      <c r="AE17" s="714"/>
      <c r="AF17" s="714"/>
      <c r="AG17" s="714"/>
      <c r="AH17" s="714"/>
      <c r="AI17" s="714"/>
      <c r="AJ17" s="714"/>
      <c r="AK17" s="714"/>
      <c r="AL17" s="683">
        <v>0.1</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244</v>
      </c>
      <c r="BH17" s="681"/>
      <c r="BI17" s="681"/>
      <c r="BJ17" s="681"/>
      <c r="BK17" s="681"/>
      <c r="BL17" s="681"/>
      <c r="BM17" s="681"/>
      <c r="BN17" s="682"/>
      <c r="BO17" s="713" t="s">
        <v>145</v>
      </c>
      <c r="BP17" s="713"/>
      <c r="BQ17" s="713"/>
      <c r="BR17" s="713"/>
      <c r="BS17" s="686" t="s">
        <v>174</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2064867</v>
      </c>
      <c r="CS17" s="681"/>
      <c r="CT17" s="681"/>
      <c r="CU17" s="681"/>
      <c r="CV17" s="681"/>
      <c r="CW17" s="681"/>
      <c r="CX17" s="681"/>
      <c r="CY17" s="682"/>
      <c r="CZ17" s="713">
        <v>3.6</v>
      </c>
      <c r="DA17" s="713"/>
      <c r="DB17" s="713"/>
      <c r="DC17" s="713"/>
      <c r="DD17" s="686" t="s">
        <v>244</v>
      </c>
      <c r="DE17" s="681"/>
      <c r="DF17" s="681"/>
      <c r="DG17" s="681"/>
      <c r="DH17" s="681"/>
      <c r="DI17" s="681"/>
      <c r="DJ17" s="681"/>
      <c r="DK17" s="681"/>
      <c r="DL17" s="681"/>
      <c r="DM17" s="681"/>
      <c r="DN17" s="681"/>
      <c r="DO17" s="681"/>
      <c r="DP17" s="682"/>
      <c r="DQ17" s="686">
        <v>2064867</v>
      </c>
      <c r="DR17" s="681"/>
      <c r="DS17" s="681"/>
      <c r="DT17" s="681"/>
      <c r="DU17" s="681"/>
      <c r="DV17" s="681"/>
      <c r="DW17" s="681"/>
      <c r="DX17" s="681"/>
      <c r="DY17" s="681"/>
      <c r="DZ17" s="681"/>
      <c r="EA17" s="681"/>
      <c r="EB17" s="681"/>
      <c r="EC17" s="727"/>
    </row>
    <row r="18" spans="2:133" ht="11.25" customHeight="1">
      <c r="B18" s="677" t="s">
        <v>270</v>
      </c>
      <c r="C18" s="678"/>
      <c r="D18" s="678"/>
      <c r="E18" s="678"/>
      <c r="F18" s="678"/>
      <c r="G18" s="678"/>
      <c r="H18" s="678"/>
      <c r="I18" s="678"/>
      <c r="J18" s="678"/>
      <c r="K18" s="678"/>
      <c r="L18" s="678"/>
      <c r="M18" s="678"/>
      <c r="N18" s="678"/>
      <c r="O18" s="678"/>
      <c r="P18" s="678"/>
      <c r="Q18" s="679"/>
      <c r="R18" s="680">
        <v>150485</v>
      </c>
      <c r="S18" s="681"/>
      <c r="T18" s="681"/>
      <c r="U18" s="681"/>
      <c r="V18" s="681"/>
      <c r="W18" s="681"/>
      <c r="X18" s="681"/>
      <c r="Y18" s="682"/>
      <c r="Z18" s="713">
        <v>0.3</v>
      </c>
      <c r="AA18" s="713"/>
      <c r="AB18" s="713"/>
      <c r="AC18" s="713"/>
      <c r="AD18" s="714">
        <v>150485</v>
      </c>
      <c r="AE18" s="714"/>
      <c r="AF18" s="714"/>
      <c r="AG18" s="714"/>
      <c r="AH18" s="714"/>
      <c r="AI18" s="714"/>
      <c r="AJ18" s="714"/>
      <c r="AK18" s="714"/>
      <c r="AL18" s="683">
        <v>0.7</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145</v>
      </c>
      <c r="BH18" s="681"/>
      <c r="BI18" s="681"/>
      <c r="BJ18" s="681"/>
      <c r="BK18" s="681"/>
      <c r="BL18" s="681"/>
      <c r="BM18" s="681"/>
      <c r="BN18" s="682"/>
      <c r="BO18" s="713" t="s">
        <v>244</v>
      </c>
      <c r="BP18" s="713"/>
      <c r="BQ18" s="713"/>
      <c r="BR18" s="713"/>
      <c r="BS18" s="686" t="s">
        <v>145</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145</v>
      </c>
      <c r="CS18" s="681"/>
      <c r="CT18" s="681"/>
      <c r="CU18" s="681"/>
      <c r="CV18" s="681"/>
      <c r="CW18" s="681"/>
      <c r="CX18" s="681"/>
      <c r="CY18" s="682"/>
      <c r="CZ18" s="713" t="s">
        <v>174</v>
      </c>
      <c r="DA18" s="713"/>
      <c r="DB18" s="713"/>
      <c r="DC18" s="713"/>
      <c r="DD18" s="686" t="s">
        <v>244</v>
      </c>
      <c r="DE18" s="681"/>
      <c r="DF18" s="681"/>
      <c r="DG18" s="681"/>
      <c r="DH18" s="681"/>
      <c r="DI18" s="681"/>
      <c r="DJ18" s="681"/>
      <c r="DK18" s="681"/>
      <c r="DL18" s="681"/>
      <c r="DM18" s="681"/>
      <c r="DN18" s="681"/>
      <c r="DO18" s="681"/>
      <c r="DP18" s="682"/>
      <c r="DQ18" s="686" t="s">
        <v>145</v>
      </c>
      <c r="DR18" s="681"/>
      <c r="DS18" s="681"/>
      <c r="DT18" s="681"/>
      <c r="DU18" s="681"/>
      <c r="DV18" s="681"/>
      <c r="DW18" s="681"/>
      <c r="DX18" s="681"/>
      <c r="DY18" s="681"/>
      <c r="DZ18" s="681"/>
      <c r="EA18" s="681"/>
      <c r="EB18" s="681"/>
      <c r="EC18" s="727"/>
    </row>
    <row r="19" spans="2:133" ht="11.25" customHeight="1">
      <c r="B19" s="677" t="s">
        <v>273</v>
      </c>
      <c r="C19" s="678"/>
      <c r="D19" s="678"/>
      <c r="E19" s="678"/>
      <c r="F19" s="678"/>
      <c r="G19" s="678"/>
      <c r="H19" s="678"/>
      <c r="I19" s="678"/>
      <c r="J19" s="678"/>
      <c r="K19" s="678"/>
      <c r="L19" s="678"/>
      <c r="M19" s="678"/>
      <c r="N19" s="678"/>
      <c r="O19" s="678"/>
      <c r="P19" s="678"/>
      <c r="Q19" s="679"/>
      <c r="R19" s="680">
        <v>128369</v>
      </c>
      <c r="S19" s="681"/>
      <c r="T19" s="681"/>
      <c r="U19" s="681"/>
      <c r="V19" s="681"/>
      <c r="W19" s="681"/>
      <c r="X19" s="681"/>
      <c r="Y19" s="682"/>
      <c r="Z19" s="713">
        <v>0.2</v>
      </c>
      <c r="AA19" s="713"/>
      <c r="AB19" s="713"/>
      <c r="AC19" s="713"/>
      <c r="AD19" s="714">
        <v>128369</v>
      </c>
      <c r="AE19" s="714"/>
      <c r="AF19" s="714"/>
      <c r="AG19" s="714"/>
      <c r="AH19" s="714"/>
      <c r="AI19" s="714"/>
      <c r="AJ19" s="714"/>
      <c r="AK19" s="714"/>
      <c r="AL19" s="683">
        <v>0.6</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1347207</v>
      </c>
      <c r="BH19" s="681"/>
      <c r="BI19" s="681"/>
      <c r="BJ19" s="681"/>
      <c r="BK19" s="681"/>
      <c r="BL19" s="681"/>
      <c r="BM19" s="681"/>
      <c r="BN19" s="682"/>
      <c r="BO19" s="713">
        <v>7.8</v>
      </c>
      <c r="BP19" s="713"/>
      <c r="BQ19" s="713"/>
      <c r="BR19" s="713"/>
      <c r="BS19" s="686" t="s">
        <v>244</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145</v>
      </c>
      <c r="CS19" s="681"/>
      <c r="CT19" s="681"/>
      <c r="CU19" s="681"/>
      <c r="CV19" s="681"/>
      <c r="CW19" s="681"/>
      <c r="CX19" s="681"/>
      <c r="CY19" s="682"/>
      <c r="CZ19" s="713" t="s">
        <v>244</v>
      </c>
      <c r="DA19" s="713"/>
      <c r="DB19" s="713"/>
      <c r="DC19" s="713"/>
      <c r="DD19" s="686" t="s">
        <v>244</v>
      </c>
      <c r="DE19" s="681"/>
      <c r="DF19" s="681"/>
      <c r="DG19" s="681"/>
      <c r="DH19" s="681"/>
      <c r="DI19" s="681"/>
      <c r="DJ19" s="681"/>
      <c r="DK19" s="681"/>
      <c r="DL19" s="681"/>
      <c r="DM19" s="681"/>
      <c r="DN19" s="681"/>
      <c r="DO19" s="681"/>
      <c r="DP19" s="682"/>
      <c r="DQ19" s="686" t="s">
        <v>145</v>
      </c>
      <c r="DR19" s="681"/>
      <c r="DS19" s="681"/>
      <c r="DT19" s="681"/>
      <c r="DU19" s="681"/>
      <c r="DV19" s="681"/>
      <c r="DW19" s="681"/>
      <c r="DX19" s="681"/>
      <c r="DY19" s="681"/>
      <c r="DZ19" s="681"/>
      <c r="EA19" s="681"/>
      <c r="EB19" s="681"/>
      <c r="EC19" s="727"/>
    </row>
    <row r="20" spans="2:133" ht="11.25" customHeight="1">
      <c r="B20" s="677" t="s">
        <v>276</v>
      </c>
      <c r="C20" s="678"/>
      <c r="D20" s="678"/>
      <c r="E20" s="678"/>
      <c r="F20" s="678"/>
      <c r="G20" s="678"/>
      <c r="H20" s="678"/>
      <c r="I20" s="678"/>
      <c r="J20" s="678"/>
      <c r="K20" s="678"/>
      <c r="L20" s="678"/>
      <c r="M20" s="678"/>
      <c r="N20" s="678"/>
      <c r="O20" s="678"/>
      <c r="P20" s="678"/>
      <c r="Q20" s="679"/>
      <c r="R20" s="680">
        <v>18150</v>
      </c>
      <c r="S20" s="681"/>
      <c r="T20" s="681"/>
      <c r="U20" s="681"/>
      <c r="V20" s="681"/>
      <c r="W20" s="681"/>
      <c r="X20" s="681"/>
      <c r="Y20" s="682"/>
      <c r="Z20" s="713">
        <v>0</v>
      </c>
      <c r="AA20" s="713"/>
      <c r="AB20" s="713"/>
      <c r="AC20" s="713"/>
      <c r="AD20" s="714">
        <v>18150</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1347207</v>
      </c>
      <c r="BH20" s="681"/>
      <c r="BI20" s="681"/>
      <c r="BJ20" s="681"/>
      <c r="BK20" s="681"/>
      <c r="BL20" s="681"/>
      <c r="BM20" s="681"/>
      <c r="BN20" s="682"/>
      <c r="BO20" s="713">
        <v>7.8</v>
      </c>
      <c r="BP20" s="713"/>
      <c r="BQ20" s="713"/>
      <c r="BR20" s="713"/>
      <c r="BS20" s="686" t="s">
        <v>174</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57020832</v>
      </c>
      <c r="CS20" s="681"/>
      <c r="CT20" s="681"/>
      <c r="CU20" s="681"/>
      <c r="CV20" s="681"/>
      <c r="CW20" s="681"/>
      <c r="CX20" s="681"/>
      <c r="CY20" s="682"/>
      <c r="CZ20" s="713">
        <v>100</v>
      </c>
      <c r="DA20" s="713"/>
      <c r="DB20" s="713"/>
      <c r="DC20" s="713"/>
      <c r="DD20" s="686">
        <v>3733240</v>
      </c>
      <c r="DE20" s="681"/>
      <c r="DF20" s="681"/>
      <c r="DG20" s="681"/>
      <c r="DH20" s="681"/>
      <c r="DI20" s="681"/>
      <c r="DJ20" s="681"/>
      <c r="DK20" s="681"/>
      <c r="DL20" s="681"/>
      <c r="DM20" s="681"/>
      <c r="DN20" s="681"/>
      <c r="DO20" s="681"/>
      <c r="DP20" s="682"/>
      <c r="DQ20" s="686">
        <v>26460949</v>
      </c>
      <c r="DR20" s="681"/>
      <c r="DS20" s="681"/>
      <c r="DT20" s="681"/>
      <c r="DU20" s="681"/>
      <c r="DV20" s="681"/>
      <c r="DW20" s="681"/>
      <c r="DX20" s="681"/>
      <c r="DY20" s="681"/>
      <c r="DZ20" s="681"/>
      <c r="EA20" s="681"/>
      <c r="EB20" s="681"/>
      <c r="EC20" s="727"/>
    </row>
    <row r="21" spans="2:133" ht="11.25" customHeight="1">
      <c r="B21" s="677" t="s">
        <v>279</v>
      </c>
      <c r="C21" s="678"/>
      <c r="D21" s="678"/>
      <c r="E21" s="678"/>
      <c r="F21" s="678"/>
      <c r="G21" s="678"/>
      <c r="H21" s="678"/>
      <c r="I21" s="678"/>
      <c r="J21" s="678"/>
      <c r="K21" s="678"/>
      <c r="L21" s="678"/>
      <c r="M21" s="678"/>
      <c r="N21" s="678"/>
      <c r="O21" s="678"/>
      <c r="P21" s="678"/>
      <c r="Q21" s="679"/>
      <c r="R21" s="680">
        <v>3966</v>
      </c>
      <c r="S21" s="681"/>
      <c r="T21" s="681"/>
      <c r="U21" s="681"/>
      <c r="V21" s="681"/>
      <c r="W21" s="681"/>
      <c r="X21" s="681"/>
      <c r="Y21" s="682"/>
      <c r="Z21" s="713">
        <v>0</v>
      </c>
      <c r="AA21" s="713"/>
      <c r="AB21" s="713"/>
      <c r="AC21" s="713"/>
      <c r="AD21" s="714">
        <v>3966</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t="s">
        <v>248</v>
      </c>
      <c r="BH21" s="681"/>
      <c r="BI21" s="681"/>
      <c r="BJ21" s="681"/>
      <c r="BK21" s="681"/>
      <c r="BL21" s="681"/>
      <c r="BM21" s="681"/>
      <c r="BN21" s="682"/>
      <c r="BO21" s="713" t="s">
        <v>145</v>
      </c>
      <c r="BP21" s="713"/>
      <c r="BQ21" s="713"/>
      <c r="BR21" s="713"/>
      <c r="BS21" s="686" t="s">
        <v>145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281</v>
      </c>
      <c r="C22" s="678"/>
      <c r="D22" s="678"/>
      <c r="E22" s="678"/>
      <c r="F22" s="678"/>
      <c r="G22" s="678"/>
      <c r="H22" s="678"/>
      <c r="I22" s="678"/>
      <c r="J22" s="678"/>
      <c r="K22" s="678"/>
      <c r="L22" s="678"/>
      <c r="M22" s="678"/>
      <c r="N22" s="678"/>
      <c r="O22" s="678"/>
      <c r="P22" s="678"/>
      <c r="Q22" s="679"/>
      <c r="R22" s="680">
        <v>2926233</v>
      </c>
      <c r="S22" s="681"/>
      <c r="T22" s="681"/>
      <c r="U22" s="681"/>
      <c r="V22" s="681"/>
      <c r="W22" s="681"/>
      <c r="X22" s="681"/>
      <c r="Y22" s="682"/>
      <c r="Z22" s="713">
        <v>5</v>
      </c>
      <c r="AA22" s="713"/>
      <c r="AB22" s="713"/>
      <c r="AC22" s="713"/>
      <c r="AD22" s="714">
        <v>2855621</v>
      </c>
      <c r="AE22" s="714"/>
      <c r="AF22" s="714"/>
      <c r="AG22" s="714"/>
      <c r="AH22" s="714"/>
      <c r="AI22" s="714"/>
      <c r="AJ22" s="714"/>
      <c r="AK22" s="714"/>
      <c r="AL22" s="683">
        <v>13</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145</v>
      </c>
      <c r="BH22" s="681"/>
      <c r="BI22" s="681"/>
      <c r="BJ22" s="681"/>
      <c r="BK22" s="681"/>
      <c r="BL22" s="681"/>
      <c r="BM22" s="681"/>
      <c r="BN22" s="682"/>
      <c r="BO22" s="713" t="s">
        <v>244</v>
      </c>
      <c r="BP22" s="713"/>
      <c r="BQ22" s="713"/>
      <c r="BR22" s="713"/>
      <c r="BS22" s="686" t="s">
        <v>244</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284</v>
      </c>
      <c r="C23" s="678"/>
      <c r="D23" s="678"/>
      <c r="E23" s="678"/>
      <c r="F23" s="678"/>
      <c r="G23" s="678"/>
      <c r="H23" s="678"/>
      <c r="I23" s="678"/>
      <c r="J23" s="678"/>
      <c r="K23" s="678"/>
      <c r="L23" s="678"/>
      <c r="M23" s="678"/>
      <c r="N23" s="678"/>
      <c r="O23" s="678"/>
      <c r="P23" s="678"/>
      <c r="Q23" s="679"/>
      <c r="R23" s="680">
        <v>2855621</v>
      </c>
      <c r="S23" s="681"/>
      <c r="T23" s="681"/>
      <c r="U23" s="681"/>
      <c r="V23" s="681"/>
      <c r="W23" s="681"/>
      <c r="X23" s="681"/>
      <c r="Y23" s="682"/>
      <c r="Z23" s="713">
        <v>4.9000000000000004</v>
      </c>
      <c r="AA23" s="713"/>
      <c r="AB23" s="713"/>
      <c r="AC23" s="713"/>
      <c r="AD23" s="714">
        <v>2855621</v>
      </c>
      <c r="AE23" s="714"/>
      <c r="AF23" s="714"/>
      <c r="AG23" s="714"/>
      <c r="AH23" s="714"/>
      <c r="AI23" s="714"/>
      <c r="AJ23" s="714"/>
      <c r="AK23" s="714"/>
      <c r="AL23" s="683">
        <v>13</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v>1347207</v>
      </c>
      <c r="BH23" s="681"/>
      <c r="BI23" s="681"/>
      <c r="BJ23" s="681"/>
      <c r="BK23" s="681"/>
      <c r="BL23" s="681"/>
      <c r="BM23" s="681"/>
      <c r="BN23" s="682"/>
      <c r="BO23" s="713">
        <v>7.8</v>
      </c>
      <c r="BP23" s="713"/>
      <c r="BQ23" s="713"/>
      <c r="BR23" s="713"/>
      <c r="BS23" s="686" t="s">
        <v>145</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c r="B24" s="677" t="s">
        <v>291</v>
      </c>
      <c r="C24" s="678"/>
      <c r="D24" s="678"/>
      <c r="E24" s="678"/>
      <c r="F24" s="678"/>
      <c r="G24" s="678"/>
      <c r="H24" s="678"/>
      <c r="I24" s="678"/>
      <c r="J24" s="678"/>
      <c r="K24" s="678"/>
      <c r="L24" s="678"/>
      <c r="M24" s="678"/>
      <c r="N24" s="678"/>
      <c r="O24" s="678"/>
      <c r="P24" s="678"/>
      <c r="Q24" s="679"/>
      <c r="R24" s="680">
        <v>70612</v>
      </c>
      <c r="S24" s="681"/>
      <c r="T24" s="681"/>
      <c r="U24" s="681"/>
      <c r="V24" s="681"/>
      <c r="W24" s="681"/>
      <c r="X24" s="681"/>
      <c r="Y24" s="682"/>
      <c r="Z24" s="713">
        <v>0.1</v>
      </c>
      <c r="AA24" s="713"/>
      <c r="AB24" s="713"/>
      <c r="AC24" s="713"/>
      <c r="AD24" s="714" t="s">
        <v>246</v>
      </c>
      <c r="AE24" s="714"/>
      <c r="AF24" s="714"/>
      <c r="AG24" s="714"/>
      <c r="AH24" s="714"/>
      <c r="AI24" s="714"/>
      <c r="AJ24" s="714"/>
      <c r="AK24" s="714"/>
      <c r="AL24" s="683" t="s">
        <v>244</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174</v>
      </c>
      <c r="BH24" s="681"/>
      <c r="BI24" s="681"/>
      <c r="BJ24" s="681"/>
      <c r="BK24" s="681"/>
      <c r="BL24" s="681"/>
      <c r="BM24" s="681"/>
      <c r="BN24" s="682"/>
      <c r="BO24" s="713" t="s">
        <v>174</v>
      </c>
      <c r="BP24" s="713"/>
      <c r="BQ24" s="713"/>
      <c r="BR24" s="713"/>
      <c r="BS24" s="686" t="s">
        <v>244</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23202326</v>
      </c>
      <c r="CS24" s="736"/>
      <c r="CT24" s="736"/>
      <c r="CU24" s="736"/>
      <c r="CV24" s="736"/>
      <c r="CW24" s="736"/>
      <c r="CX24" s="736"/>
      <c r="CY24" s="779"/>
      <c r="CZ24" s="780">
        <v>40.700000000000003</v>
      </c>
      <c r="DA24" s="751"/>
      <c r="DB24" s="751"/>
      <c r="DC24" s="783"/>
      <c r="DD24" s="778">
        <v>11962888</v>
      </c>
      <c r="DE24" s="736"/>
      <c r="DF24" s="736"/>
      <c r="DG24" s="736"/>
      <c r="DH24" s="736"/>
      <c r="DI24" s="736"/>
      <c r="DJ24" s="736"/>
      <c r="DK24" s="779"/>
      <c r="DL24" s="778">
        <v>11877941</v>
      </c>
      <c r="DM24" s="736"/>
      <c r="DN24" s="736"/>
      <c r="DO24" s="736"/>
      <c r="DP24" s="736"/>
      <c r="DQ24" s="736"/>
      <c r="DR24" s="736"/>
      <c r="DS24" s="736"/>
      <c r="DT24" s="736"/>
      <c r="DU24" s="736"/>
      <c r="DV24" s="779"/>
      <c r="DW24" s="780">
        <v>50.8</v>
      </c>
      <c r="DX24" s="751"/>
      <c r="DY24" s="751"/>
      <c r="DZ24" s="751"/>
      <c r="EA24" s="751"/>
      <c r="EB24" s="751"/>
      <c r="EC24" s="781"/>
    </row>
    <row r="25" spans="2:133" ht="11.25" customHeight="1">
      <c r="B25" s="677" t="s">
        <v>294</v>
      </c>
      <c r="C25" s="678"/>
      <c r="D25" s="678"/>
      <c r="E25" s="678"/>
      <c r="F25" s="678"/>
      <c r="G25" s="678"/>
      <c r="H25" s="678"/>
      <c r="I25" s="678"/>
      <c r="J25" s="678"/>
      <c r="K25" s="678"/>
      <c r="L25" s="678"/>
      <c r="M25" s="678"/>
      <c r="N25" s="678"/>
      <c r="O25" s="678"/>
      <c r="P25" s="678"/>
      <c r="Q25" s="679"/>
      <c r="R25" s="680" t="s">
        <v>244</v>
      </c>
      <c r="S25" s="681"/>
      <c r="T25" s="681"/>
      <c r="U25" s="681"/>
      <c r="V25" s="681"/>
      <c r="W25" s="681"/>
      <c r="X25" s="681"/>
      <c r="Y25" s="682"/>
      <c r="Z25" s="713" t="s">
        <v>145</v>
      </c>
      <c r="AA25" s="713"/>
      <c r="AB25" s="713"/>
      <c r="AC25" s="713"/>
      <c r="AD25" s="714" t="s">
        <v>174</v>
      </c>
      <c r="AE25" s="714"/>
      <c r="AF25" s="714"/>
      <c r="AG25" s="714"/>
      <c r="AH25" s="714"/>
      <c r="AI25" s="714"/>
      <c r="AJ25" s="714"/>
      <c r="AK25" s="714"/>
      <c r="AL25" s="683" t="s">
        <v>145</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145</v>
      </c>
      <c r="BH25" s="681"/>
      <c r="BI25" s="681"/>
      <c r="BJ25" s="681"/>
      <c r="BK25" s="681"/>
      <c r="BL25" s="681"/>
      <c r="BM25" s="681"/>
      <c r="BN25" s="682"/>
      <c r="BO25" s="713" t="s">
        <v>145</v>
      </c>
      <c r="BP25" s="713"/>
      <c r="BQ25" s="713"/>
      <c r="BR25" s="713"/>
      <c r="BS25" s="686" t="s">
        <v>244</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6246387</v>
      </c>
      <c r="CS25" s="699"/>
      <c r="CT25" s="699"/>
      <c r="CU25" s="699"/>
      <c r="CV25" s="699"/>
      <c r="CW25" s="699"/>
      <c r="CX25" s="699"/>
      <c r="CY25" s="700"/>
      <c r="CZ25" s="683">
        <v>11</v>
      </c>
      <c r="DA25" s="701"/>
      <c r="DB25" s="701"/>
      <c r="DC25" s="702"/>
      <c r="DD25" s="686">
        <v>5406012</v>
      </c>
      <c r="DE25" s="699"/>
      <c r="DF25" s="699"/>
      <c r="DG25" s="699"/>
      <c r="DH25" s="699"/>
      <c r="DI25" s="699"/>
      <c r="DJ25" s="699"/>
      <c r="DK25" s="700"/>
      <c r="DL25" s="686">
        <v>5322016</v>
      </c>
      <c r="DM25" s="699"/>
      <c r="DN25" s="699"/>
      <c r="DO25" s="699"/>
      <c r="DP25" s="699"/>
      <c r="DQ25" s="699"/>
      <c r="DR25" s="699"/>
      <c r="DS25" s="699"/>
      <c r="DT25" s="699"/>
      <c r="DU25" s="699"/>
      <c r="DV25" s="700"/>
      <c r="DW25" s="683">
        <v>22.8</v>
      </c>
      <c r="DX25" s="701"/>
      <c r="DY25" s="701"/>
      <c r="DZ25" s="701"/>
      <c r="EA25" s="701"/>
      <c r="EB25" s="701"/>
      <c r="EC25" s="722"/>
    </row>
    <row r="26" spans="2:133" ht="11.25" customHeight="1">
      <c r="B26" s="677" t="s">
        <v>297</v>
      </c>
      <c r="C26" s="678"/>
      <c r="D26" s="678"/>
      <c r="E26" s="678"/>
      <c r="F26" s="678"/>
      <c r="G26" s="678"/>
      <c r="H26" s="678"/>
      <c r="I26" s="678"/>
      <c r="J26" s="678"/>
      <c r="K26" s="678"/>
      <c r="L26" s="678"/>
      <c r="M26" s="678"/>
      <c r="N26" s="678"/>
      <c r="O26" s="678"/>
      <c r="P26" s="678"/>
      <c r="Q26" s="679"/>
      <c r="R26" s="680">
        <v>23218634</v>
      </c>
      <c r="S26" s="681"/>
      <c r="T26" s="681"/>
      <c r="U26" s="681"/>
      <c r="V26" s="681"/>
      <c r="W26" s="681"/>
      <c r="X26" s="681"/>
      <c r="Y26" s="682"/>
      <c r="Z26" s="713">
        <v>39.6</v>
      </c>
      <c r="AA26" s="713"/>
      <c r="AB26" s="713"/>
      <c r="AC26" s="713"/>
      <c r="AD26" s="714">
        <v>21800813</v>
      </c>
      <c r="AE26" s="714"/>
      <c r="AF26" s="714"/>
      <c r="AG26" s="714"/>
      <c r="AH26" s="714"/>
      <c r="AI26" s="714"/>
      <c r="AJ26" s="714"/>
      <c r="AK26" s="714"/>
      <c r="AL26" s="683">
        <v>99.3</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174</v>
      </c>
      <c r="BH26" s="681"/>
      <c r="BI26" s="681"/>
      <c r="BJ26" s="681"/>
      <c r="BK26" s="681"/>
      <c r="BL26" s="681"/>
      <c r="BM26" s="681"/>
      <c r="BN26" s="682"/>
      <c r="BO26" s="713" t="s">
        <v>145</v>
      </c>
      <c r="BP26" s="713"/>
      <c r="BQ26" s="713"/>
      <c r="BR26" s="713"/>
      <c r="BS26" s="686" t="s">
        <v>174</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3361549</v>
      </c>
      <c r="CS26" s="681"/>
      <c r="CT26" s="681"/>
      <c r="CU26" s="681"/>
      <c r="CV26" s="681"/>
      <c r="CW26" s="681"/>
      <c r="CX26" s="681"/>
      <c r="CY26" s="682"/>
      <c r="CZ26" s="683">
        <v>5.9</v>
      </c>
      <c r="DA26" s="701"/>
      <c r="DB26" s="701"/>
      <c r="DC26" s="702"/>
      <c r="DD26" s="686">
        <v>2955127</v>
      </c>
      <c r="DE26" s="681"/>
      <c r="DF26" s="681"/>
      <c r="DG26" s="681"/>
      <c r="DH26" s="681"/>
      <c r="DI26" s="681"/>
      <c r="DJ26" s="681"/>
      <c r="DK26" s="682"/>
      <c r="DL26" s="686" t="s">
        <v>244</v>
      </c>
      <c r="DM26" s="681"/>
      <c r="DN26" s="681"/>
      <c r="DO26" s="681"/>
      <c r="DP26" s="681"/>
      <c r="DQ26" s="681"/>
      <c r="DR26" s="681"/>
      <c r="DS26" s="681"/>
      <c r="DT26" s="681"/>
      <c r="DU26" s="681"/>
      <c r="DV26" s="682"/>
      <c r="DW26" s="683" t="s">
        <v>145</v>
      </c>
      <c r="DX26" s="701"/>
      <c r="DY26" s="701"/>
      <c r="DZ26" s="701"/>
      <c r="EA26" s="701"/>
      <c r="EB26" s="701"/>
      <c r="EC26" s="722"/>
    </row>
    <row r="27" spans="2:133" ht="11.25" customHeight="1">
      <c r="B27" s="677" t="s">
        <v>300</v>
      </c>
      <c r="C27" s="678"/>
      <c r="D27" s="678"/>
      <c r="E27" s="678"/>
      <c r="F27" s="678"/>
      <c r="G27" s="678"/>
      <c r="H27" s="678"/>
      <c r="I27" s="678"/>
      <c r="J27" s="678"/>
      <c r="K27" s="678"/>
      <c r="L27" s="678"/>
      <c r="M27" s="678"/>
      <c r="N27" s="678"/>
      <c r="O27" s="678"/>
      <c r="P27" s="678"/>
      <c r="Q27" s="679"/>
      <c r="R27" s="680">
        <v>13398</v>
      </c>
      <c r="S27" s="681"/>
      <c r="T27" s="681"/>
      <c r="U27" s="681"/>
      <c r="V27" s="681"/>
      <c r="W27" s="681"/>
      <c r="X27" s="681"/>
      <c r="Y27" s="682"/>
      <c r="Z27" s="713">
        <v>0</v>
      </c>
      <c r="AA27" s="713"/>
      <c r="AB27" s="713"/>
      <c r="AC27" s="713"/>
      <c r="AD27" s="714">
        <v>13398</v>
      </c>
      <c r="AE27" s="714"/>
      <c r="AF27" s="714"/>
      <c r="AG27" s="714"/>
      <c r="AH27" s="714"/>
      <c r="AI27" s="714"/>
      <c r="AJ27" s="714"/>
      <c r="AK27" s="714"/>
      <c r="AL27" s="683">
        <v>0.1</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17258660</v>
      </c>
      <c r="BH27" s="681"/>
      <c r="BI27" s="681"/>
      <c r="BJ27" s="681"/>
      <c r="BK27" s="681"/>
      <c r="BL27" s="681"/>
      <c r="BM27" s="681"/>
      <c r="BN27" s="682"/>
      <c r="BO27" s="713">
        <v>100</v>
      </c>
      <c r="BP27" s="713"/>
      <c r="BQ27" s="713"/>
      <c r="BR27" s="713"/>
      <c r="BS27" s="686">
        <v>45061</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14891072</v>
      </c>
      <c r="CS27" s="699"/>
      <c r="CT27" s="699"/>
      <c r="CU27" s="699"/>
      <c r="CV27" s="699"/>
      <c r="CW27" s="699"/>
      <c r="CX27" s="699"/>
      <c r="CY27" s="700"/>
      <c r="CZ27" s="683">
        <v>26.1</v>
      </c>
      <c r="DA27" s="701"/>
      <c r="DB27" s="701"/>
      <c r="DC27" s="702"/>
      <c r="DD27" s="686">
        <v>4492009</v>
      </c>
      <c r="DE27" s="699"/>
      <c r="DF27" s="699"/>
      <c r="DG27" s="699"/>
      <c r="DH27" s="699"/>
      <c r="DI27" s="699"/>
      <c r="DJ27" s="699"/>
      <c r="DK27" s="700"/>
      <c r="DL27" s="686">
        <v>4491058</v>
      </c>
      <c r="DM27" s="699"/>
      <c r="DN27" s="699"/>
      <c r="DO27" s="699"/>
      <c r="DP27" s="699"/>
      <c r="DQ27" s="699"/>
      <c r="DR27" s="699"/>
      <c r="DS27" s="699"/>
      <c r="DT27" s="699"/>
      <c r="DU27" s="699"/>
      <c r="DV27" s="700"/>
      <c r="DW27" s="683">
        <v>19.2</v>
      </c>
      <c r="DX27" s="701"/>
      <c r="DY27" s="701"/>
      <c r="DZ27" s="701"/>
      <c r="EA27" s="701"/>
      <c r="EB27" s="701"/>
      <c r="EC27" s="722"/>
    </row>
    <row r="28" spans="2:133" ht="11.25" customHeight="1">
      <c r="B28" s="677" t="s">
        <v>303</v>
      </c>
      <c r="C28" s="678"/>
      <c r="D28" s="678"/>
      <c r="E28" s="678"/>
      <c r="F28" s="678"/>
      <c r="G28" s="678"/>
      <c r="H28" s="678"/>
      <c r="I28" s="678"/>
      <c r="J28" s="678"/>
      <c r="K28" s="678"/>
      <c r="L28" s="678"/>
      <c r="M28" s="678"/>
      <c r="N28" s="678"/>
      <c r="O28" s="678"/>
      <c r="P28" s="678"/>
      <c r="Q28" s="679"/>
      <c r="R28" s="680">
        <v>183066</v>
      </c>
      <c r="S28" s="681"/>
      <c r="T28" s="681"/>
      <c r="U28" s="681"/>
      <c r="V28" s="681"/>
      <c r="W28" s="681"/>
      <c r="X28" s="681"/>
      <c r="Y28" s="682"/>
      <c r="Z28" s="713">
        <v>0.3</v>
      </c>
      <c r="AA28" s="713"/>
      <c r="AB28" s="713"/>
      <c r="AC28" s="713"/>
      <c r="AD28" s="714" t="s">
        <v>145</v>
      </c>
      <c r="AE28" s="714"/>
      <c r="AF28" s="714"/>
      <c r="AG28" s="714"/>
      <c r="AH28" s="714"/>
      <c r="AI28" s="714"/>
      <c r="AJ28" s="714"/>
      <c r="AK28" s="714"/>
      <c r="AL28" s="683" t="s">
        <v>145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2064867</v>
      </c>
      <c r="CS28" s="681"/>
      <c r="CT28" s="681"/>
      <c r="CU28" s="681"/>
      <c r="CV28" s="681"/>
      <c r="CW28" s="681"/>
      <c r="CX28" s="681"/>
      <c r="CY28" s="682"/>
      <c r="CZ28" s="683">
        <v>3.6</v>
      </c>
      <c r="DA28" s="701"/>
      <c r="DB28" s="701"/>
      <c r="DC28" s="702"/>
      <c r="DD28" s="686">
        <v>2064867</v>
      </c>
      <c r="DE28" s="681"/>
      <c r="DF28" s="681"/>
      <c r="DG28" s="681"/>
      <c r="DH28" s="681"/>
      <c r="DI28" s="681"/>
      <c r="DJ28" s="681"/>
      <c r="DK28" s="682"/>
      <c r="DL28" s="686">
        <v>2064867</v>
      </c>
      <c r="DM28" s="681"/>
      <c r="DN28" s="681"/>
      <c r="DO28" s="681"/>
      <c r="DP28" s="681"/>
      <c r="DQ28" s="681"/>
      <c r="DR28" s="681"/>
      <c r="DS28" s="681"/>
      <c r="DT28" s="681"/>
      <c r="DU28" s="681"/>
      <c r="DV28" s="682"/>
      <c r="DW28" s="683">
        <v>8.8000000000000007</v>
      </c>
      <c r="DX28" s="701"/>
      <c r="DY28" s="701"/>
      <c r="DZ28" s="701"/>
      <c r="EA28" s="701"/>
      <c r="EB28" s="701"/>
      <c r="EC28" s="722"/>
    </row>
    <row r="29" spans="2:133" ht="11.25" customHeight="1">
      <c r="B29" s="677" t="s">
        <v>305</v>
      </c>
      <c r="C29" s="678"/>
      <c r="D29" s="678"/>
      <c r="E29" s="678"/>
      <c r="F29" s="678"/>
      <c r="G29" s="678"/>
      <c r="H29" s="678"/>
      <c r="I29" s="678"/>
      <c r="J29" s="678"/>
      <c r="K29" s="678"/>
      <c r="L29" s="678"/>
      <c r="M29" s="678"/>
      <c r="N29" s="678"/>
      <c r="O29" s="678"/>
      <c r="P29" s="678"/>
      <c r="Q29" s="679"/>
      <c r="R29" s="680">
        <v>305277</v>
      </c>
      <c r="S29" s="681"/>
      <c r="T29" s="681"/>
      <c r="U29" s="681"/>
      <c r="V29" s="681"/>
      <c r="W29" s="681"/>
      <c r="X29" s="681"/>
      <c r="Y29" s="682"/>
      <c r="Z29" s="713">
        <v>0.5</v>
      </c>
      <c r="AA29" s="713"/>
      <c r="AB29" s="713"/>
      <c r="AC29" s="713"/>
      <c r="AD29" s="714">
        <v>124135</v>
      </c>
      <c r="AE29" s="714"/>
      <c r="AF29" s="714"/>
      <c r="AG29" s="714"/>
      <c r="AH29" s="714"/>
      <c r="AI29" s="714"/>
      <c r="AJ29" s="714"/>
      <c r="AK29" s="714"/>
      <c r="AL29" s="683">
        <v>0.6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306</v>
      </c>
      <c r="CE29" s="766"/>
      <c r="CF29" s="719" t="s">
        <v>307</v>
      </c>
      <c r="CG29" s="720"/>
      <c r="CH29" s="720"/>
      <c r="CI29" s="720"/>
      <c r="CJ29" s="720"/>
      <c r="CK29" s="720"/>
      <c r="CL29" s="720"/>
      <c r="CM29" s="720"/>
      <c r="CN29" s="720"/>
      <c r="CO29" s="720"/>
      <c r="CP29" s="720"/>
      <c r="CQ29" s="721"/>
      <c r="CR29" s="680">
        <v>2064867</v>
      </c>
      <c r="CS29" s="699"/>
      <c r="CT29" s="699"/>
      <c r="CU29" s="699"/>
      <c r="CV29" s="699"/>
      <c r="CW29" s="699"/>
      <c r="CX29" s="699"/>
      <c r="CY29" s="700"/>
      <c r="CZ29" s="683">
        <v>3.6</v>
      </c>
      <c r="DA29" s="701"/>
      <c r="DB29" s="701"/>
      <c r="DC29" s="702"/>
      <c r="DD29" s="686">
        <v>2064867</v>
      </c>
      <c r="DE29" s="699"/>
      <c r="DF29" s="699"/>
      <c r="DG29" s="699"/>
      <c r="DH29" s="699"/>
      <c r="DI29" s="699"/>
      <c r="DJ29" s="699"/>
      <c r="DK29" s="700"/>
      <c r="DL29" s="686">
        <v>2064867</v>
      </c>
      <c r="DM29" s="699"/>
      <c r="DN29" s="699"/>
      <c r="DO29" s="699"/>
      <c r="DP29" s="699"/>
      <c r="DQ29" s="699"/>
      <c r="DR29" s="699"/>
      <c r="DS29" s="699"/>
      <c r="DT29" s="699"/>
      <c r="DU29" s="699"/>
      <c r="DV29" s="700"/>
      <c r="DW29" s="683">
        <v>8.8000000000000007</v>
      </c>
      <c r="DX29" s="701"/>
      <c r="DY29" s="701"/>
      <c r="DZ29" s="701"/>
      <c r="EA29" s="701"/>
      <c r="EB29" s="701"/>
      <c r="EC29" s="722"/>
    </row>
    <row r="30" spans="2:133" ht="11.25" customHeight="1">
      <c r="B30" s="677" t="s">
        <v>308</v>
      </c>
      <c r="C30" s="678"/>
      <c r="D30" s="678"/>
      <c r="E30" s="678"/>
      <c r="F30" s="678"/>
      <c r="G30" s="678"/>
      <c r="H30" s="678"/>
      <c r="I30" s="678"/>
      <c r="J30" s="678"/>
      <c r="K30" s="678"/>
      <c r="L30" s="678"/>
      <c r="M30" s="678"/>
      <c r="N30" s="678"/>
      <c r="O30" s="678"/>
      <c r="P30" s="678"/>
      <c r="Q30" s="679"/>
      <c r="R30" s="680">
        <v>339717</v>
      </c>
      <c r="S30" s="681"/>
      <c r="T30" s="681"/>
      <c r="U30" s="681"/>
      <c r="V30" s="681"/>
      <c r="W30" s="681"/>
      <c r="X30" s="681"/>
      <c r="Y30" s="682"/>
      <c r="Z30" s="713">
        <v>0.6</v>
      </c>
      <c r="AA30" s="713"/>
      <c r="AB30" s="713"/>
      <c r="AC30" s="713"/>
      <c r="AD30" s="714" t="s">
        <v>244</v>
      </c>
      <c r="AE30" s="714"/>
      <c r="AF30" s="714"/>
      <c r="AG30" s="714"/>
      <c r="AH30" s="714"/>
      <c r="AI30" s="714"/>
      <c r="AJ30" s="714"/>
      <c r="AK30" s="714"/>
      <c r="AL30" s="683" t="s">
        <v>244</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309</v>
      </c>
      <c r="BH30" s="754"/>
      <c r="BI30" s="754"/>
      <c r="BJ30" s="754"/>
      <c r="BK30" s="754"/>
      <c r="BL30" s="754"/>
      <c r="BM30" s="754"/>
      <c r="BN30" s="754"/>
      <c r="BO30" s="754"/>
      <c r="BP30" s="754"/>
      <c r="BQ30" s="755"/>
      <c r="BR30" s="741" t="s">
        <v>310</v>
      </c>
      <c r="BS30" s="754"/>
      <c r="BT30" s="754"/>
      <c r="BU30" s="754"/>
      <c r="BV30" s="754"/>
      <c r="BW30" s="754"/>
      <c r="BX30" s="754"/>
      <c r="BY30" s="754"/>
      <c r="BZ30" s="754"/>
      <c r="CA30" s="754"/>
      <c r="CB30" s="755"/>
      <c r="CD30" s="767"/>
      <c r="CE30" s="768"/>
      <c r="CF30" s="719" t="s">
        <v>311</v>
      </c>
      <c r="CG30" s="720"/>
      <c r="CH30" s="720"/>
      <c r="CI30" s="720"/>
      <c r="CJ30" s="720"/>
      <c r="CK30" s="720"/>
      <c r="CL30" s="720"/>
      <c r="CM30" s="720"/>
      <c r="CN30" s="720"/>
      <c r="CO30" s="720"/>
      <c r="CP30" s="720"/>
      <c r="CQ30" s="721"/>
      <c r="CR30" s="680">
        <v>1941421</v>
      </c>
      <c r="CS30" s="681"/>
      <c r="CT30" s="681"/>
      <c r="CU30" s="681"/>
      <c r="CV30" s="681"/>
      <c r="CW30" s="681"/>
      <c r="CX30" s="681"/>
      <c r="CY30" s="682"/>
      <c r="CZ30" s="683">
        <v>3.4</v>
      </c>
      <c r="DA30" s="701"/>
      <c r="DB30" s="701"/>
      <c r="DC30" s="702"/>
      <c r="DD30" s="686">
        <v>1941421</v>
      </c>
      <c r="DE30" s="681"/>
      <c r="DF30" s="681"/>
      <c r="DG30" s="681"/>
      <c r="DH30" s="681"/>
      <c r="DI30" s="681"/>
      <c r="DJ30" s="681"/>
      <c r="DK30" s="682"/>
      <c r="DL30" s="686">
        <v>1941421</v>
      </c>
      <c r="DM30" s="681"/>
      <c r="DN30" s="681"/>
      <c r="DO30" s="681"/>
      <c r="DP30" s="681"/>
      <c r="DQ30" s="681"/>
      <c r="DR30" s="681"/>
      <c r="DS30" s="681"/>
      <c r="DT30" s="681"/>
      <c r="DU30" s="681"/>
      <c r="DV30" s="682"/>
      <c r="DW30" s="683">
        <v>8.3000000000000007</v>
      </c>
      <c r="DX30" s="701"/>
      <c r="DY30" s="701"/>
      <c r="DZ30" s="701"/>
      <c r="EA30" s="701"/>
      <c r="EB30" s="701"/>
      <c r="EC30" s="722"/>
    </row>
    <row r="31" spans="2:133" ht="11.25" customHeight="1">
      <c r="B31" s="677" t="s">
        <v>312</v>
      </c>
      <c r="C31" s="678"/>
      <c r="D31" s="678"/>
      <c r="E31" s="678"/>
      <c r="F31" s="678"/>
      <c r="G31" s="678"/>
      <c r="H31" s="678"/>
      <c r="I31" s="678"/>
      <c r="J31" s="678"/>
      <c r="K31" s="678"/>
      <c r="L31" s="678"/>
      <c r="M31" s="678"/>
      <c r="N31" s="678"/>
      <c r="O31" s="678"/>
      <c r="P31" s="678"/>
      <c r="Q31" s="679"/>
      <c r="R31" s="680">
        <v>22031224</v>
      </c>
      <c r="S31" s="681"/>
      <c r="T31" s="681"/>
      <c r="U31" s="681"/>
      <c r="V31" s="681"/>
      <c r="W31" s="681"/>
      <c r="X31" s="681"/>
      <c r="Y31" s="682"/>
      <c r="Z31" s="713">
        <v>37.6</v>
      </c>
      <c r="AA31" s="713"/>
      <c r="AB31" s="713"/>
      <c r="AC31" s="713"/>
      <c r="AD31" s="714" t="s">
        <v>145</v>
      </c>
      <c r="AE31" s="714"/>
      <c r="AF31" s="714"/>
      <c r="AG31" s="714"/>
      <c r="AH31" s="714"/>
      <c r="AI31" s="714"/>
      <c r="AJ31" s="714"/>
      <c r="AK31" s="714"/>
      <c r="AL31" s="683" t="s">
        <v>174</v>
      </c>
      <c r="AM31" s="684"/>
      <c r="AN31" s="684"/>
      <c r="AO31" s="715"/>
      <c r="AP31" s="756" t="s">
        <v>313</v>
      </c>
      <c r="AQ31" s="757"/>
      <c r="AR31" s="757"/>
      <c r="AS31" s="757"/>
      <c r="AT31" s="762" t="s">
        <v>314</v>
      </c>
      <c r="AU31" s="231"/>
      <c r="AV31" s="231"/>
      <c r="AW31" s="231"/>
      <c r="AX31" s="746" t="s">
        <v>188</v>
      </c>
      <c r="AY31" s="747"/>
      <c r="AZ31" s="747"/>
      <c r="BA31" s="747"/>
      <c r="BB31" s="747"/>
      <c r="BC31" s="747"/>
      <c r="BD31" s="747"/>
      <c r="BE31" s="747"/>
      <c r="BF31" s="748"/>
      <c r="BG31" s="749">
        <v>99.1</v>
      </c>
      <c r="BH31" s="750"/>
      <c r="BI31" s="750"/>
      <c r="BJ31" s="750"/>
      <c r="BK31" s="750"/>
      <c r="BL31" s="750"/>
      <c r="BM31" s="751">
        <v>98.2</v>
      </c>
      <c r="BN31" s="750"/>
      <c r="BO31" s="750"/>
      <c r="BP31" s="750"/>
      <c r="BQ31" s="752"/>
      <c r="BR31" s="749">
        <v>99.1</v>
      </c>
      <c r="BS31" s="750"/>
      <c r="BT31" s="750"/>
      <c r="BU31" s="750"/>
      <c r="BV31" s="750"/>
      <c r="BW31" s="750"/>
      <c r="BX31" s="751">
        <v>98.3</v>
      </c>
      <c r="BY31" s="750"/>
      <c r="BZ31" s="750"/>
      <c r="CA31" s="750"/>
      <c r="CB31" s="752"/>
      <c r="CD31" s="767"/>
      <c r="CE31" s="768"/>
      <c r="CF31" s="719" t="s">
        <v>315</v>
      </c>
      <c r="CG31" s="720"/>
      <c r="CH31" s="720"/>
      <c r="CI31" s="720"/>
      <c r="CJ31" s="720"/>
      <c r="CK31" s="720"/>
      <c r="CL31" s="720"/>
      <c r="CM31" s="720"/>
      <c r="CN31" s="720"/>
      <c r="CO31" s="720"/>
      <c r="CP31" s="720"/>
      <c r="CQ31" s="721"/>
      <c r="CR31" s="680">
        <v>123446</v>
      </c>
      <c r="CS31" s="699"/>
      <c r="CT31" s="699"/>
      <c r="CU31" s="699"/>
      <c r="CV31" s="699"/>
      <c r="CW31" s="699"/>
      <c r="CX31" s="699"/>
      <c r="CY31" s="700"/>
      <c r="CZ31" s="683">
        <v>0.2</v>
      </c>
      <c r="DA31" s="701"/>
      <c r="DB31" s="701"/>
      <c r="DC31" s="702"/>
      <c r="DD31" s="686">
        <v>123446</v>
      </c>
      <c r="DE31" s="699"/>
      <c r="DF31" s="699"/>
      <c r="DG31" s="699"/>
      <c r="DH31" s="699"/>
      <c r="DI31" s="699"/>
      <c r="DJ31" s="699"/>
      <c r="DK31" s="700"/>
      <c r="DL31" s="686">
        <v>123446</v>
      </c>
      <c r="DM31" s="699"/>
      <c r="DN31" s="699"/>
      <c r="DO31" s="699"/>
      <c r="DP31" s="699"/>
      <c r="DQ31" s="699"/>
      <c r="DR31" s="699"/>
      <c r="DS31" s="699"/>
      <c r="DT31" s="699"/>
      <c r="DU31" s="699"/>
      <c r="DV31" s="700"/>
      <c r="DW31" s="683">
        <v>0.5</v>
      </c>
      <c r="DX31" s="701"/>
      <c r="DY31" s="701"/>
      <c r="DZ31" s="701"/>
      <c r="EA31" s="701"/>
      <c r="EB31" s="701"/>
      <c r="EC31" s="722"/>
    </row>
    <row r="32" spans="2:133" ht="11.25" customHeight="1">
      <c r="B32" s="771" t="s">
        <v>316</v>
      </c>
      <c r="C32" s="772"/>
      <c r="D32" s="772"/>
      <c r="E32" s="772"/>
      <c r="F32" s="772"/>
      <c r="G32" s="772"/>
      <c r="H32" s="772"/>
      <c r="I32" s="772"/>
      <c r="J32" s="772"/>
      <c r="K32" s="772"/>
      <c r="L32" s="772"/>
      <c r="M32" s="772"/>
      <c r="N32" s="772"/>
      <c r="O32" s="772"/>
      <c r="P32" s="772"/>
      <c r="Q32" s="773"/>
      <c r="R32" s="680" t="s">
        <v>145</v>
      </c>
      <c r="S32" s="681"/>
      <c r="T32" s="681"/>
      <c r="U32" s="681"/>
      <c r="V32" s="681"/>
      <c r="W32" s="681"/>
      <c r="X32" s="681"/>
      <c r="Y32" s="682"/>
      <c r="Z32" s="713" t="s">
        <v>145</v>
      </c>
      <c r="AA32" s="713"/>
      <c r="AB32" s="713"/>
      <c r="AC32" s="713"/>
      <c r="AD32" s="714" t="s">
        <v>248</v>
      </c>
      <c r="AE32" s="714"/>
      <c r="AF32" s="714"/>
      <c r="AG32" s="714"/>
      <c r="AH32" s="714"/>
      <c r="AI32" s="714"/>
      <c r="AJ32" s="714"/>
      <c r="AK32" s="714"/>
      <c r="AL32" s="683" t="s">
        <v>145</v>
      </c>
      <c r="AM32" s="684"/>
      <c r="AN32" s="684"/>
      <c r="AO32" s="715"/>
      <c r="AP32" s="758"/>
      <c r="AQ32" s="759"/>
      <c r="AR32" s="759"/>
      <c r="AS32" s="759"/>
      <c r="AT32" s="763"/>
      <c r="AU32" s="230" t="s">
        <v>317</v>
      </c>
      <c r="AV32" s="230"/>
      <c r="AW32" s="230"/>
      <c r="AX32" s="677" t="s">
        <v>318</v>
      </c>
      <c r="AY32" s="678"/>
      <c r="AZ32" s="678"/>
      <c r="BA32" s="678"/>
      <c r="BB32" s="678"/>
      <c r="BC32" s="678"/>
      <c r="BD32" s="678"/>
      <c r="BE32" s="678"/>
      <c r="BF32" s="679"/>
      <c r="BG32" s="753">
        <v>98.9</v>
      </c>
      <c r="BH32" s="699"/>
      <c r="BI32" s="699"/>
      <c r="BJ32" s="699"/>
      <c r="BK32" s="699"/>
      <c r="BL32" s="699"/>
      <c r="BM32" s="684">
        <v>97.8</v>
      </c>
      <c r="BN32" s="745"/>
      <c r="BO32" s="745"/>
      <c r="BP32" s="745"/>
      <c r="BQ32" s="726"/>
      <c r="BR32" s="753">
        <v>98.9</v>
      </c>
      <c r="BS32" s="699"/>
      <c r="BT32" s="699"/>
      <c r="BU32" s="699"/>
      <c r="BV32" s="699"/>
      <c r="BW32" s="699"/>
      <c r="BX32" s="684">
        <v>97.7</v>
      </c>
      <c r="BY32" s="745"/>
      <c r="BZ32" s="745"/>
      <c r="CA32" s="745"/>
      <c r="CB32" s="726"/>
      <c r="CD32" s="769"/>
      <c r="CE32" s="770"/>
      <c r="CF32" s="719" t="s">
        <v>319</v>
      </c>
      <c r="CG32" s="720"/>
      <c r="CH32" s="720"/>
      <c r="CI32" s="720"/>
      <c r="CJ32" s="720"/>
      <c r="CK32" s="720"/>
      <c r="CL32" s="720"/>
      <c r="CM32" s="720"/>
      <c r="CN32" s="720"/>
      <c r="CO32" s="720"/>
      <c r="CP32" s="720"/>
      <c r="CQ32" s="721"/>
      <c r="CR32" s="680" t="s">
        <v>174</v>
      </c>
      <c r="CS32" s="681"/>
      <c r="CT32" s="681"/>
      <c r="CU32" s="681"/>
      <c r="CV32" s="681"/>
      <c r="CW32" s="681"/>
      <c r="CX32" s="681"/>
      <c r="CY32" s="682"/>
      <c r="CZ32" s="683" t="s">
        <v>174</v>
      </c>
      <c r="DA32" s="701"/>
      <c r="DB32" s="701"/>
      <c r="DC32" s="702"/>
      <c r="DD32" s="686" t="s">
        <v>145</v>
      </c>
      <c r="DE32" s="681"/>
      <c r="DF32" s="681"/>
      <c r="DG32" s="681"/>
      <c r="DH32" s="681"/>
      <c r="DI32" s="681"/>
      <c r="DJ32" s="681"/>
      <c r="DK32" s="682"/>
      <c r="DL32" s="686" t="s">
        <v>174</v>
      </c>
      <c r="DM32" s="681"/>
      <c r="DN32" s="681"/>
      <c r="DO32" s="681"/>
      <c r="DP32" s="681"/>
      <c r="DQ32" s="681"/>
      <c r="DR32" s="681"/>
      <c r="DS32" s="681"/>
      <c r="DT32" s="681"/>
      <c r="DU32" s="681"/>
      <c r="DV32" s="682"/>
      <c r="DW32" s="683" t="s">
        <v>174</v>
      </c>
      <c r="DX32" s="701"/>
      <c r="DY32" s="701"/>
      <c r="DZ32" s="701"/>
      <c r="EA32" s="701"/>
      <c r="EB32" s="701"/>
      <c r="EC32" s="722"/>
    </row>
    <row r="33" spans="2:133" ht="11.25" customHeight="1">
      <c r="B33" s="677" t="s">
        <v>320</v>
      </c>
      <c r="C33" s="678"/>
      <c r="D33" s="678"/>
      <c r="E33" s="678"/>
      <c r="F33" s="678"/>
      <c r="G33" s="678"/>
      <c r="H33" s="678"/>
      <c r="I33" s="678"/>
      <c r="J33" s="678"/>
      <c r="K33" s="678"/>
      <c r="L33" s="678"/>
      <c r="M33" s="678"/>
      <c r="N33" s="678"/>
      <c r="O33" s="678"/>
      <c r="P33" s="678"/>
      <c r="Q33" s="679"/>
      <c r="R33" s="680">
        <v>7175379</v>
      </c>
      <c r="S33" s="681"/>
      <c r="T33" s="681"/>
      <c r="U33" s="681"/>
      <c r="V33" s="681"/>
      <c r="W33" s="681"/>
      <c r="X33" s="681"/>
      <c r="Y33" s="682"/>
      <c r="Z33" s="713">
        <v>12.2</v>
      </c>
      <c r="AA33" s="713"/>
      <c r="AB33" s="713"/>
      <c r="AC33" s="713"/>
      <c r="AD33" s="714" t="s">
        <v>244</v>
      </c>
      <c r="AE33" s="714"/>
      <c r="AF33" s="714"/>
      <c r="AG33" s="714"/>
      <c r="AH33" s="714"/>
      <c r="AI33" s="714"/>
      <c r="AJ33" s="714"/>
      <c r="AK33" s="714"/>
      <c r="AL33" s="683" t="s">
        <v>145</v>
      </c>
      <c r="AM33" s="684"/>
      <c r="AN33" s="684"/>
      <c r="AO33" s="715"/>
      <c r="AP33" s="760"/>
      <c r="AQ33" s="761"/>
      <c r="AR33" s="761"/>
      <c r="AS33" s="761"/>
      <c r="AT33" s="764"/>
      <c r="AU33" s="232"/>
      <c r="AV33" s="232"/>
      <c r="AW33" s="232"/>
      <c r="AX33" s="661" t="s">
        <v>321</v>
      </c>
      <c r="AY33" s="662"/>
      <c r="AZ33" s="662"/>
      <c r="BA33" s="662"/>
      <c r="BB33" s="662"/>
      <c r="BC33" s="662"/>
      <c r="BD33" s="662"/>
      <c r="BE33" s="662"/>
      <c r="BF33" s="663"/>
      <c r="BG33" s="744">
        <v>99.1</v>
      </c>
      <c r="BH33" s="665"/>
      <c r="BI33" s="665"/>
      <c r="BJ33" s="665"/>
      <c r="BK33" s="665"/>
      <c r="BL33" s="665"/>
      <c r="BM33" s="707">
        <v>98.6</v>
      </c>
      <c r="BN33" s="665"/>
      <c r="BO33" s="665"/>
      <c r="BP33" s="665"/>
      <c r="BQ33" s="709"/>
      <c r="BR33" s="744">
        <v>99.3</v>
      </c>
      <c r="BS33" s="665"/>
      <c r="BT33" s="665"/>
      <c r="BU33" s="665"/>
      <c r="BV33" s="665"/>
      <c r="BW33" s="665"/>
      <c r="BX33" s="707">
        <v>98.8</v>
      </c>
      <c r="BY33" s="665"/>
      <c r="BZ33" s="665"/>
      <c r="CA33" s="665"/>
      <c r="CB33" s="709"/>
      <c r="CD33" s="719" t="s">
        <v>322</v>
      </c>
      <c r="CE33" s="720"/>
      <c r="CF33" s="720"/>
      <c r="CG33" s="720"/>
      <c r="CH33" s="720"/>
      <c r="CI33" s="720"/>
      <c r="CJ33" s="720"/>
      <c r="CK33" s="720"/>
      <c r="CL33" s="720"/>
      <c r="CM33" s="720"/>
      <c r="CN33" s="720"/>
      <c r="CO33" s="720"/>
      <c r="CP33" s="720"/>
      <c r="CQ33" s="721"/>
      <c r="CR33" s="680">
        <v>30085266</v>
      </c>
      <c r="CS33" s="699"/>
      <c r="CT33" s="699"/>
      <c r="CU33" s="699"/>
      <c r="CV33" s="699"/>
      <c r="CW33" s="699"/>
      <c r="CX33" s="699"/>
      <c r="CY33" s="700"/>
      <c r="CZ33" s="683">
        <v>52.8</v>
      </c>
      <c r="DA33" s="701"/>
      <c r="DB33" s="701"/>
      <c r="DC33" s="702"/>
      <c r="DD33" s="686">
        <v>13920346</v>
      </c>
      <c r="DE33" s="699"/>
      <c r="DF33" s="699"/>
      <c r="DG33" s="699"/>
      <c r="DH33" s="699"/>
      <c r="DI33" s="699"/>
      <c r="DJ33" s="699"/>
      <c r="DK33" s="700"/>
      <c r="DL33" s="686">
        <v>9852843</v>
      </c>
      <c r="DM33" s="699"/>
      <c r="DN33" s="699"/>
      <c r="DO33" s="699"/>
      <c r="DP33" s="699"/>
      <c r="DQ33" s="699"/>
      <c r="DR33" s="699"/>
      <c r="DS33" s="699"/>
      <c r="DT33" s="699"/>
      <c r="DU33" s="699"/>
      <c r="DV33" s="700"/>
      <c r="DW33" s="683">
        <v>42.1</v>
      </c>
      <c r="DX33" s="701"/>
      <c r="DY33" s="701"/>
      <c r="DZ33" s="701"/>
      <c r="EA33" s="701"/>
      <c r="EB33" s="701"/>
      <c r="EC33" s="722"/>
    </row>
    <row r="34" spans="2:133" ht="11.25" customHeight="1">
      <c r="B34" s="677" t="s">
        <v>323</v>
      </c>
      <c r="C34" s="678"/>
      <c r="D34" s="678"/>
      <c r="E34" s="678"/>
      <c r="F34" s="678"/>
      <c r="G34" s="678"/>
      <c r="H34" s="678"/>
      <c r="I34" s="678"/>
      <c r="J34" s="678"/>
      <c r="K34" s="678"/>
      <c r="L34" s="678"/>
      <c r="M34" s="678"/>
      <c r="N34" s="678"/>
      <c r="O34" s="678"/>
      <c r="P34" s="678"/>
      <c r="Q34" s="679"/>
      <c r="R34" s="680">
        <v>42135</v>
      </c>
      <c r="S34" s="681"/>
      <c r="T34" s="681"/>
      <c r="U34" s="681"/>
      <c r="V34" s="681"/>
      <c r="W34" s="681"/>
      <c r="X34" s="681"/>
      <c r="Y34" s="682"/>
      <c r="Z34" s="713">
        <v>0.1</v>
      </c>
      <c r="AA34" s="713"/>
      <c r="AB34" s="713"/>
      <c r="AC34" s="713"/>
      <c r="AD34" s="714">
        <v>3972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7371784</v>
      </c>
      <c r="CS34" s="681"/>
      <c r="CT34" s="681"/>
      <c r="CU34" s="681"/>
      <c r="CV34" s="681"/>
      <c r="CW34" s="681"/>
      <c r="CX34" s="681"/>
      <c r="CY34" s="682"/>
      <c r="CZ34" s="683">
        <v>12.9</v>
      </c>
      <c r="DA34" s="701"/>
      <c r="DB34" s="701"/>
      <c r="DC34" s="702"/>
      <c r="DD34" s="686">
        <v>4715908</v>
      </c>
      <c r="DE34" s="681"/>
      <c r="DF34" s="681"/>
      <c r="DG34" s="681"/>
      <c r="DH34" s="681"/>
      <c r="DI34" s="681"/>
      <c r="DJ34" s="681"/>
      <c r="DK34" s="682"/>
      <c r="DL34" s="686">
        <v>3962384</v>
      </c>
      <c r="DM34" s="681"/>
      <c r="DN34" s="681"/>
      <c r="DO34" s="681"/>
      <c r="DP34" s="681"/>
      <c r="DQ34" s="681"/>
      <c r="DR34" s="681"/>
      <c r="DS34" s="681"/>
      <c r="DT34" s="681"/>
      <c r="DU34" s="681"/>
      <c r="DV34" s="682"/>
      <c r="DW34" s="683">
        <v>16.899999999999999</v>
      </c>
      <c r="DX34" s="701"/>
      <c r="DY34" s="701"/>
      <c r="DZ34" s="701"/>
      <c r="EA34" s="701"/>
      <c r="EB34" s="701"/>
      <c r="EC34" s="722"/>
    </row>
    <row r="35" spans="2:133" ht="11.25" customHeight="1">
      <c r="B35" s="677" t="s">
        <v>325</v>
      </c>
      <c r="C35" s="678"/>
      <c r="D35" s="678"/>
      <c r="E35" s="678"/>
      <c r="F35" s="678"/>
      <c r="G35" s="678"/>
      <c r="H35" s="678"/>
      <c r="I35" s="678"/>
      <c r="J35" s="678"/>
      <c r="K35" s="678"/>
      <c r="L35" s="678"/>
      <c r="M35" s="678"/>
      <c r="N35" s="678"/>
      <c r="O35" s="678"/>
      <c r="P35" s="678"/>
      <c r="Q35" s="679"/>
      <c r="R35" s="680">
        <v>78458</v>
      </c>
      <c r="S35" s="681"/>
      <c r="T35" s="681"/>
      <c r="U35" s="681"/>
      <c r="V35" s="681"/>
      <c r="W35" s="681"/>
      <c r="X35" s="681"/>
      <c r="Y35" s="682"/>
      <c r="Z35" s="713">
        <v>0.1</v>
      </c>
      <c r="AA35" s="713"/>
      <c r="AB35" s="713"/>
      <c r="AC35" s="713"/>
      <c r="AD35" s="714" t="s">
        <v>145</v>
      </c>
      <c r="AE35" s="714"/>
      <c r="AF35" s="714"/>
      <c r="AG35" s="714"/>
      <c r="AH35" s="714"/>
      <c r="AI35" s="714"/>
      <c r="AJ35" s="714"/>
      <c r="AK35" s="714"/>
      <c r="AL35" s="683" t="s">
        <v>145</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141732</v>
      </c>
      <c r="CS35" s="699"/>
      <c r="CT35" s="699"/>
      <c r="CU35" s="699"/>
      <c r="CV35" s="699"/>
      <c r="CW35" s="699"/>
      <c r="CX35" s="699"/>
      <c r="CY35" s="700"/>
      <c r="CZ35" s="683">
        <v>0.2</v>
      </c>
      <c r="DA35" s="701"/>
      <c r="DB35" s="701"/>
      <c r="DC35" s="702"/>
      <c r="DD35" s="686">
        <v>124974</v>
      </c>
      <c r="DE35" s="699"/>
      <c r="DF35" s="699"/>
      <c r="DG35" s="699"/>
      <c r="DH35" s="699"/>
      <c r="DI35" s="699"/>
      <c r="DJ35" s="699"/>
      <c r="DK35" s="700"/>
      <c r="DL35" s="686">
        <v>124974</v>
      </c>
      <c r="DM35" s="699"/>
      <c r="DN35" s="699"/>
      <c r="DO35" s="699"/>
      <c r="DP35" s="699"/>
      <c r="DQ35" s="699"/>
      <c r="DR35" s="699"/>
      <c r="DS35" s="699"/>
      <c r="DT35" s="699"/>
      <c r="DU35" s="699"/>
      <c r="DV35" s="700"/>
      <c r="DW35" s="683">
        <v>0.5</v>
      </c>
      <c r="DX35" s="701"/>
      <c r="DY35" s="701"/>
      <c r="DZ35" s="701"/>
      <c r="EA35" s="701"/>
      <c r="EB35" s="701"/>
      <c r="EC35" s="722"/>
    </row>
    <row r="36" spans="2:133" ht="11.25" customHeight="1">
      <c r="B36" s="677" t="s">
        <v>329</v>
      </c>
      <c r="C36" s="678"/>
      <c r="D36" s="678"/>
      <c r="E36" s="678"/>
      <c r="F36" s="678"/>
      <c r="G36" s="678"/>
      <c r="H36" s="678"/>
      <c r="I36" s="678"/>
      <c r="J36" s="678"/>
      <c r="K36" s="678"/>
      <c r="L36" s="678"/>
      <c r="M36" s="678"/>
      <c r="N36" s="678"/>
      <c r="O36" s="678"/>
      <c r="P36" s="678"/>
      <c r="Q36" s="679"/>
      <c r="R36" s="680">
        <v>578139</v>
      </c>
      <c r="S36" s="681"/>
      <c r="T36" s="681"/>
      <c r="U36" s="681"/>
      <c r="V36" s="681"/>
      <c r="W36" s="681"/>
      <c r="X36" s="681"/>
      <c r="Y36" s="682"/>
      <c r="Z36" s="713">
        <v>1</v>
      </c>
      <c r="AA36" s="713"/>
      <c r="AB36" s="713"/>
      <c r="AC36" s="713"/>
      <c r="AD36" s="714" t="s">
        <v>244</v>
      </c>
      <c r="AE36" s="714"/>
      <c r="AF36" s="714"/>
      <c r="AG36" s="714"/>
      <c r="AH36" s="714"/>
      <c r="AI36" s="714"/>
      <c r="AJ36" s="714"/>
      <c r="AK36" s="714"/>
      <c r="AL36" s="683" t="s">
        <v>145</v>
      </c>
      <c r="AM36" s="684"/>
      <c r="AN36" s="684"/>
      <c r="AO36" s="715"/>
      <c r="AP36" s="235"/>
      <c r="AQ36" s="732" t="s">
        <v>330</v>
      </c>
      <c r="AR36" s="733"/>
      <c r="AS36" s="733"/>
      <c r="AT36" s="733"/>
      <c r="AU36" s="733"/>
      <c r="AV36" s="733"/>
      <c r="AW36" s="733"/>
      <c r="AX36" s="733"/>
      <c r="AY36" s="734"/>
      <c r="AZ36" s="735">
        <v>5459034</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185383</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16735546</v>
      </c>
      <c r="CS36" s="681"/>
      <c r="CT36" s="681"/>
      <c r="CU36" s="681"/>
      <c r="CV36" s="681"/>
      <c r="CW36" s="681"/>
      <c r="CX36" s="681"/>
      <c r="CY36" s="682"/>
      <c r="CZ36" s="683">
        <v>29.3</v>
      </c>
      <c r="DA36" s="701"/>
      <c r="DB36" s="701"/>
      <c r="DC36" s="702"/>
      <c r="DD36" s="686">
        <v>3924986</v>
      </c>
      <c r="DE36" s="681"/>
      <c r="DF36" s="681"/>
      <c r="DG36" s="681"/>
      <c r="DH36" s="681"/>
      <c r="DI36" s="681"/>
      <c r="DJ36" s="681"/>
      <c r="DK36" s="682"/>
      <c r="DL36" s="686">
        <v>2647366</v>
      </c>
      <c r="DM36" s="681"/>
      <c r="DN36" s="681"/>
      <c r="DO36" s="681"/>
      <c r="DP36" s="681"/>
      <c r="DQ36" s="681"/>
      <c r="DR36" s="681"/>
      <c r="DS36" s="681"/>
      <c r="DT36" s="681"/>
      <c r="DU36" s="681"/>
      <c r="DV36" s="682"/>
      <c r="DW36" s="683">
        <v>11.3</v>
      </c>
      <c r="DX36" s="701"/>
      <c r="DY36" s="701"/>
      <c r="DZ36" s="701"/>
      <c r="EA36" s="701"/>
      <c r="EB36" s="701"/>
      <c r="EC36" s="722"/>
    </row>
    <row r="37" spans="2:133" ht="11.25" customHeight="1">
      <c r="B37" s="677" t="s">
        <v>333</v>
      </c>
      <c r="C37" s="678"/>
      <c r="D37" s="678"/>
      <c r="E37" s="678"/>
      <c r="F37" s="678"/>
      <c r="G37" s="678"/>
      <c r="H37" s="678"/>
      <c r="I37" s="678"/>
      <c r="J37" s="678"/>
      <c r="K37" s="678"/>
      <c r="L37" s="678"/>
      <c r="M37" s="678"/>
      <c r="N37" s="678"/>
      <c r="O37" s="678"/>
      <c r="P37" s="678"/>
      <c r="Q37" s="679"/>
      <c r="R37" s="680">
        <v>2056452</v>
      </c>
      <c r="S37" s="681"/>
      <c r="T37" s="681"/>
      <c r="U37" s="681"/>
      <c r="V37" s="681"/>
      <c r="W37" s="681"/>
      <c r="X37" s="681"/>
      <c r="Y37" s="682"/>
      <c r="Z37" s="713">
        <v>3.5</v>
      </c>
      <c r="AA37" s="713"/>
      <c r="AB37" s="713"/>
      <c r="AC37" s="713"/>
      <c r="AD37" s="714" t="s">
        <v>145</v>
      </c>
      <c r="AE37" s="714"/>
      <c r="AF37" s="714"/>
      <c r="AG37" s="714"/>
      <c r="AH37" s="714"/>
      <c r="AI37" s="714"/>
      <c r="AJ37" s="714"/>
      <c r="AK37" s="714"/>
      <c r="AL37" s="683" t="s">
        <v>244</v>
      </c>
      <c r="AM37" s="684"/>
      <c r="AN37" s="684"/>
      <c r="AO37" s="715"/>
      <c r="AQ37" s="723" t="s">
        <v>334</v>
      </c>
      <c r="AR37" s="724"/>
      <c r="AS37" s="724"/>
      <c r="AT37" s="724"/>
      <c r="AU37" s="724"/>
      <c r="AV37" s="724"/>
      <c r="AW37" s="724"/>
      <c r="AX37" s="724"/>
      <c r="AY37" s="725"/>
      <c r="AZ37" s="680">
        <v>757217</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-239345</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745178</v>
      </c>
      <c r="CS37" s="699"/>
      <c r="CT37" s="699"/>
      <c r="CU37" s="699"/>
      <c r="CV37" s="699"/>
      <c r="CW37" s="699"/>
      <c r="CX37" s="699"/>
      <c r="CY37" s="700"/>
      <c r="CZ37" s="683">
        <v>1.3</v>
      </c>
      <c r="DA37" s="701"/>
      <c r="DB37" s="701"/>
      <c r="DC37" s="702"/>
      <c r="DD37" s="686">
        <v>713530</v>
      </c>
      <c r="DE37" s="699"/>
      <c r="DF37" s="699"/>
      <c r="DG37" s="699"/>
      <c r="DH37" s="699"/>
      <c r="DI37" s="699"/>
      <c r="DJ37" s="699"/>
      <c r="DK37" s="700"/>
      <c r="DL37" s="686">
        <v>634098</v>
      </c>
      <c r="DM37" s="699"/>
      <c r="DN37" s="699"/>
      <c r="DO37" s="699"/>
      <c r="DP37" s="699"/>
      <c r="DQ37" s="699"/>
      <c r="DR37" s="699"/>
      <c r="DS37" s="699"/>
      <c r="DT37" s="699"/>
      <c r="DU37" s="699"/>
      <c r="DV37" s="700"/>
      <c r="DW37" s="683">
        <v>2.7</v>
      </c>
      <c r="DX37" s="701"/>
      <c r="DY37" s="701"/>
      <c r="DZ37" s="701"/>
      <c r="EA37" s="701"/>
      <c r="EB37" s="701"/>
      <c r="EC37" s="722"/>
    </row>
    <row r="38" spans="2:133" ht="11.25" customHeight="1">
      <c r="B38" s="677" t="s">
        <v>337</v>
      </c>
      <c r="C38" s="678"/>
      <c r="D38" s="678"/>
      <c r="E38" s="678"/>
      <c r="F38" s="678"/>
      <c r="G38" s="678"/>
      <c r="H38" s="678"/>
      <c r="I38" s="678"/>
      <c r="J38" s="678"/>
      <c r="K38" s="678"/>
      <c r="L38" s="678"/>
      <c r="M38" s="678"/>
      <c r="N38" s="678"/>
      <c r="O38" s="678"/>
      <c r="P38" s="678"/>
      <c r="Q38" s="679"/>
      <c r="R38" s="680">
        <v>420740</v>
      </c>
      <c r="S38" s="681"/>
      <c r="T38" s="681"/>
      <c r="U38" s="681"/>
      <c r="V38" s="681"/>
      <c r="W38" s="681"/>
      <c r="X38" s="681"/>
      <c r="Y38" s="682"/>
      <c r="Z38" s="713">
        <v>0.7</v>
      </c>
      <c r="AA38" s="713"/>
      <c r="AB38" s="713"/>
      <c r="AC38" s="713"/>
      <c r="AD38" s="714">
        <v>4014</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367895</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16512</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4333922</v>
      </c>
      <c r="CS38" s="681"/>
      <c r="CT38" s="681"/>
      <c r="CU38" s="681"/>
      <c r="CV38" s="681"/>
      <c r="CW38" s="681"/>
      <c r="CX38" s="681"/>
      <c r="CY38" s="682"/>
      <c r="CZ38" s="683">
        <v>7.6</v>
      </c>
      <c r="DA38" s="701"/>
      <c r="DB38" s="701"/>
      <c r="DC38" s="702"/>
      <c r="DD38" s="686">
        <v>3672253</v>
      </c>
      <c r="DE38" s="681"/>
      <c r="DF38" s="681"/>
      <c r="DG38" s="681"/>
      <c r="DH38" s="681"/>
      <c r="DI38" s="681"/>
      <c r="DJ38" s="681"/>
      <c r="DK38" s="682"/>
      <c r="DL38" s="686">
        <v>3118119</v>
      </c>
      <c r="DM38" s="681"/>
      <c r="DN38" s="681"/>
      <c r="DO38" s="681"/>
      <c r="DP38" s="681"/>
      <c r="DQ38" s="681"/>
      <c r="DR38" s="681"/>
      <c r="DS38" s="681"/>
      <c r="DT38" s="681"/>
      <c r="DU38" s="681"/>
      <c r="DV38" s="682"/>
      <c r="DW38" s="683">
        <v>13.3</v>
      </c>
      <c r="DX38" s="701"/>
      <c r="DY38" s="701"/>
      <c r="DZ38" s="701"/>
      <c r="EA38" s="701"/>
      <c r="EB38" s="701"/>
      <c r="EC38" s="722"/>
    </row>
    <row r="39" spans="2:133" ht="11.25" customHeight="1">
      <c r="B39" s="677" t="s">
        <v>341</v>
      </c>
      <c r="C39" s="678"/>
      <c r="D39" s="678"/>
      <c r="E39" s="678"/>
      <c r="F39" s="678"/>
      <c r="G39" s="678"/>
      <c r="H39" s="678"/>
      <c r="I39" s="678"/>
      <c r="J39" s="678"/>
      <c r="K39" s="678"/>
      <c r="L39" s="678"/>
      <c r="M39" s="678"/>
      <c r="N39" s="678"/>
      <c r="O39" s="678"/>
      <c r="P39" s="678"/>
      <c r="Q39" s="679"/>
      <c r="R39" s="680">
        <v>2196115</v>
      </c>
      <c r="S39" s="681"/>
      <c r="T39" s="681"/>
      <c r="U39" s="681"/>
      <c r="V39" s="681"/>
      <c r="W39" s="681"/>
      <c r="X39" s="681"/>
      <c r="Y39" s="682"/>
      <c r="Z39" s="713">
        <v>3.7</v>
      </c>
      <c r="AA39" s="713"/>
      <c r="AB39" s="713"/>
      <c r="AC39" s="713"/>
      <c r="AD39" s="714" t="s">
        <v>174</v>
      </c>
      <c r="AE39" s="714"/>
      <c r="AF39" s="714"/>
      <c r="AG39" s="714"/>
      <c r="AH39" s="714"/>
      <c r="AI39" s="714"/>
      <c r="AJ39" s="714"/>
      <c r="AK39" s="714"/>
      <c r="AL39" s="683" t="s">
        <v>248</v>
      </c>
      <c r="AM39" s="684"/>
      <c r="AN39" s="684"/>
      <c r="AO39" s="715"/>
      <c r="AQ39" s="723" t="s">
        <v>342</v>
      </c>
      <c r="AR39" s="724"/>
      <c r="AS39" s="724"/>
      <c r="AT39" s="724"/>
      <c r="AU39" s="724"/>
      <c r="AV39" s="724"/>
      <c r="AW39" s="724"/>
      <c r="AX39" s="724"/>
      <c r="AY39" s="725"/>
      <c r="AZ39" s="680">
        <v>2878</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24784</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1502282</v>
      </c>
      <c r="CS39" s="699"/>
      <c r="CT39" s="699"/>
      <c r="CU39" s="699"/>
      <c r="CV39" s="699"/>
      <c r="CW39" s="699"/>
      <c r="CX39" s="699"/>
      <c r="CY39" s="700"/>
      <c r="CZ39" s="683">
        <v>2.6</v>
      </c>
      <c r="DA39" s="701"/>
      <c r="DB39" s="701"/>
      <c r="DC39" s="702"/>
      <c r="DD39" s="686">
        <v>1482225</v>
      </c>
      <c r="DE39" s="699"/>
      <c r="DF39" s="699"/>
      <c r="DG39" s="699"/>
      <c r="DH39" s="699"/>
      <c r="DI39" s="699"/>
      <c r="DJ39" s="699"/>
      <c r="DK39" s="700"/>
      <c r="DL39" s="686" t="s">
        <v>145</v>
      </c>
      <c r="DM39" s="699"/>
      <c r="DN39" s="699"/>
      <c r="DO39" s="699"/>
      <c r="DP39" s="699"/>
      <c r="DQ39" s="699"/>
      <c r="DR39" s="699"/>
      <c r="DS39" s="699"/>
      <c r="DT39" s="699"/>
      <c r="DU39" s="699"/>
      <c r="DV39" s="700"/>
      <c r="DW39" s="683" t="s">
        <v>174</v>
      </c>
      <c r="DX39" s="701"/>
      <c r="DY39" s="701"/>
      <c r="DZ39" s="701"/>
      <c r="EA39" s="701"/>
      <c r="EB39" s="701"/>
      <c r="EC39" s="722"/>
    </row>
    <row r="40" spans="2:133" ht="11.25" customHeight="1">
      <c r="B40" s="677" t="s">
        <v>345</v>
      </c>
      <c r="C40" s="678"/>
      <c r="D40" s="678"/>
      <c r="E40" s="678"/>
      <c r="F40" s="678"/>
      <c r="G40" s="678"/>
      <c r="H40" s="678"/>
      <c r="I40" s="678"/>
      <c r="J40" s="678"/>
      <c r="K40" s="678"/>
      <c r="L40" s="678"/>
      <c r="M40" s="678"/>
      <c r="N40" s="678"/>
      <c r="O40" s="678"/>
      <c r="P40" s="678"/>
      <c r="Q40" s="679"/>
      <c r="R40" s="680" t="s">
        <v>174</v>
      </c>
      <c r="S40" s="681"/>
      <c r="T40" s="681"/>
      <c r="U40" s="681"/>
      <c r="V40" s="681"/>
      <c r="W40" s="681"/>
      <c r="X40" s="681"/>
      <c r="Y40" s="682"/>
      <c r="Z40" s="713" t="s">
        <v>145</v>
      </c>
      <c r="AA40" s="713"/>
      <c r="AB40" s="713"/>
      <c r="AC40" s="713"/>
      <c r="AD40" s="714" t="s">
        <v>174</v>
      </c>
      <c r="AE40" s="714"/>
      <c r="AF40" s="714"/>
      <c r="AG40" s="714"/>
      <c r="AH40" s="714"/>
      <c r="AI40" s="714"/>
      <c r="AJ40" s="714"/>
      <c r="AK40" s="714"/>
      <c r="AL40" s="683" t="s">
        <v>174</v>
      </c>
      <c r="AM40" s="684"/>
      <c r="AN40" s="684"/>
      <c r="AO40" s="715"/>
      <c r="AQ40" s="723" t="s">
        <v>346</v>
      </c>
      <c r="AR40" s="724"/>
      <c r="AS40" s="724"/>
      <c r="AT40" s="724"/>
      <c r="AU40" s="724"/>
      <c r="AV40" s="724"/>
      <c r="AW40" s="724"/>
      <c r="AX40" s="724"/>
      <c r="AY40" s="725"/>
      <c r="AZ40" s="680" t="s">
        <v>145</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99</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t="s">
        <v>244</v>
      </c>
      <c r="CS40" s="681"/>
      <c r="CT40" s="681"/>
      <c r="CU40" s="681"/>
      <c r="CV40" s="681"/>
      <c r="CW40" s="681"/>
      <c r="CX40" s="681"/>
      <c r="CY40" s="682"/>
      <c r="CZ40" s="683" t="s">
        <v>248</v>
      </c>
      <c r="DA40" s="701"/>
      <c r="DB40" s="701"/>
      <c r="DC40" s="702"/>
      <c r="DD40" s="686" t="s">
        <v>244</v>
      </c>
      <c r="DE40" s="681"/>
      <c r="DF40" s="681"/>
      <c r="DG40" s="681"/>
      <c r="DH40" s="681"/>
      <c r="DI40" s="681"/>
      <c r="DJ40" s="681"/>
      <c r="DK40" s="682"/>
      <c r="DL40" s="686" t="s">
        <v>248</v>
      </c>
      <c r="DM40" s="681"/>
      <c r="DN40" s="681"/>
      <c r="DO40" s="681"/>
      <c r="DP40" s="681"/>
      <c r="DQ40" s="681"/>
      <c r="DR40" s="681"/>
      <c r="DS40" s="681"/>
      <c r="DT40" s="681"/>
      <c r="DU40" s="681"/>
      <c r="DV40" s="682"/>
      <c r="DW40" s="683" t="s">
        <v>145</v>
      </c>
      <c r="DX40" s="701"/>
      <c r="DY40" s="701"/>
      <c r="DZ40" s="701"/>
      <c r="EA40" s="701"/>
      <c r="EB40" s="701"/>
      <c r="EC40" s="722"/>
    </row>
    <row r="41" spans="2:133" ht="11.25" customHeight="1">
      <c r="B41" s="677" t="s">
        <v>350</v>
      </c>
      <c r="C41" s="678"/>
      <c r="D41" s="678"/>
      <c r="E41" s="678"/>
      <c r="F41" s="678"/>
      <c r="G41" s="678"/>
      <c r="H41" s="678"/>
      <c r="I41" s="678"/>
      <c r="J41" s="678"/>
      <c r="K41" s="678"/>
      <c r="L41" s="678"/>
      <c r="M41" s="678"/>
      <c r="N41" s="678"/>
      <c r="O41" s="678"/>
      <c r="P41" s="678"/>
      <c r="Q41" s="679"/>
      <c r="R41" s="680" t="s">
        <v>145</v>
      </c>
      <c r="S41" s="681"/>
      <c r="T41" s="681"/>
      <c r="U41" s="681"/>
      <c r="V41" s="681"/>
      <c r="W41" s="681"/>
      <c r="X41" s="681"/>
      <c r="Y41" s="682"/>
      <c r="Z41" s="713" t="s">
        <v>174</v>
      </c>
      <c r="AA41" s="713"/>
      <c r="AB41" s="713"/>
      <c r="AC41" s="713"/>
      <c r="AD41" s="714" t="s">
        <v>174</v>
      </c>
      <c r="AE41" s="714"/>
      <c r="AF41" s="714"/>
      <c r="AG41" s="714"/>
      <c r="AH41" s="714"/>
      <c r="AI41" s="714"/>
      <c r="AJ41" s="714"/>
      <c r="AK41" s="714"/>
      <c r="AL41" s="683" t="s">
        <v>145</v>
      </c>
      <c r="AM41" s="684"/>
      <c r="AN41" s="684"/>
      <c r="AO41" s="715"/>
      <c r="AQ41" s="723" t="s">
        <v>351</v>
      </c>
      <c r="AR41" s="724"/>
      <c r="AS41" s="724"/>
      <c r="AT41" s="724"/>
      <c r="AU41" s="724"/>
      <c r="AV41" s="724"/>
      <c r="AW41" s="724"/>
      <c r="AX41" s="724"/>
      <c r="AY41" s="725"/>
      <c r="AZ41" s="680">
        <v>1123575</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1</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145</v>
      </c>
      <c r="CS41" s="699"/>
      <c r="CT41" s="699"/>
      <c r="CU41" s="699"/>
      <c r="CV41" s="699"/>
      <c r="CW41" s="699"/>
      <c r="CX41" s="699"/>
      <c r="CY41" s="700"/>
      <c r="CZ41" s="683" t="s">
        <v>174</v>
      </c>
      <c r="DA41" s="701"/>
      <c r="DB41" s="701"/>
      <c r="DC41" s="702"/>
      <c r="DD41" s="686" t="s">
        <v>174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354</v>
      </c>
      <c r="C42" s="678"/>
      <c r="D42" s="678"/>
      <c r="E42" s="678"/>
      <c r="F42" s="678"/>
      <c r="G42" s="678"/>
      <c r="H42" s="678"/>
      <c r="I42" s="678"/>
      <c r="J42" s="678"/>
      <c r="K42" s="678"/>
      <c r="L42" s="678"/>
      <c r="M42" s="678"/>
      <c r="N42" s="678"/>
      <c r="O42" s="678"/>
      <c r="P42" s="678"/>
      <c r="Q42" s="679"/>
      <c r="R42" s="680">
        <v>1447000</v>
      </c>
      <c r="S42" s="681"/>
      <c r="T42" s="681"/>
      <c r="U42" s="681"/>
      <c r="V42" s="681"/>
      <c r="W42" s="681"/>
      <c r="X42" s="681"/>
      <c r="Y42" s="682"/>
      <c r="Z42" s="713">
        <v>2.5</v>
      </c>
      <c r="AA42" s="713"/>
      <c r="AB42" s="713"/>
      <c r="AC42" s="713"/>
      <c r="AD42" s="714" t="s">
        <v>174</v>
      </c>
      <c r="AE42" s="714"/>
      <c r="AF42" s="714"/>
      <c r="AG42" s="714"/>
      <c r="AH42" s="714"/>
      <c r="AI42" s="714"/>
      <c r="AJ42" s="714"/>
      <c r="AK42" s="714"/>
      <c r="AL42" s="683" t="s">
        <v>244</v>
      </c>
      <c r="AM42" s="684"/>
      <c r="AN42" s="684"/>
      <c r="AO42" s="715"/>
      <c r="AQ42" s="716" t="s">
        <v>355</v>
      </c>
      <c r="AR42" s="717"/>
      <c r="AS42" s="717"/>
      <c r="AT42" s="717"/>
      <c r="AU42" s="717"/>
      <c r="AV42" s="717"/>
      <c r="AW42" s="717"/>
      <c r="AX42" s="717"/>
      <c r="AY42" s="718"/>
      <c r="AZ42" s="664">
        <v>3207469</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296</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3733240</v>
      </c>
      <c r="CS42" s="681"/>
      <c r="CT42" s="681"/>
      <c r="CU42" s="681"/>
      <c r="CV42" s="681"/>
      <c r="CW42" s="681"/>
      <c r="CX42" s="681"/>
      <c r="CY42" s="682"/>
      <c r="CZ42" s="683">
        <v>6.5</v>
      </c>
      <c r="DA42" s="684"/>
      <c r="DB42" s="684"/>
      <c r="DC42" s="685"/>
      <c r="DD42" s="686">
        <v>577715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358</v>
      </c>
      <c r="C43" s="662"/>
      <c r="D43" s="662"/>
      <c r="E43" s="662"/>
      <c r="F43" s="662"/>
      <c r="G43" s="662"/>
      <c r="H43" s="662"/>
      <c r="I43" s="662"/>
      <c r="J43" s="662"/>
      <c r="K43" s="662"/>
      <c r="L43" s="662"/>
      <c r="M43" s="662"/>
      <c r="N43" s="662"/>
      <c r="O43" s="662"/>
      <c r="P43" s="662"/>
      <c r="Q43" s="663"/>
      <c r="R43" s="664">
        <v>58638734</v>
      </c>
      <c r="S43" s="703"/>
      <c r="T43" s="703"/>
      <c r="U43" s="703"/>
      <c r="V43" s="703"/>
      <c r="W43" s="703"/>
      <c r="X43" s="703"/>
      <c r="Y43" s="704"/>
      <c r="Z43" s="705">
        <v>100</v>
      </c>
      <c r="AA43" s="705"/>
      <c r="AB43" s="705"/>
      <c r="AC43" s="705"/>
      <c r="AD43" s="706">
        <v>21946332</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83722</v>
      </c>
      <c r="CS43" s="699"/>
      <c r="CT43" s="699"/>
      <c r="CU43" s="699"/>
      <c r="CV43" s="699"/>
      <c r="CW43" s="699"/>
      <c r="CX43" s="699"/>
      <c r="CY43" s="700"/>
      <c r="CZ43" s="683">
        <v>0.1</v>
      </c>
      <c r="DA43" s="701"/>
      <c r="DB43" s="701"/>
      <c r="DC43" s="702"/>
      <c r="DD43" s="686">
        <v>83722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3733240</v>
      </c>
      <c r="CS44" s="681"/>
      <c r="CT44" s="681"/>
      <c r="CU44" s="681"/>
      <c r="CV44" s="681"/>
      <c r="CW44" s="681"/>
      <c r="CX44" s="681"/>
      <c r="CY44" s="682"/>
      <c r="CZ44" s="683">
        <v>6.5</v>
      </c>
      <c r="DA44" s="684"/>
      <c r="DB44" s="684"/>
      <c r="DC44" s="685"/>
      <c r="DD44" s="686">
        <v>577715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1948785</v>
      </c>
      <c r="CS45" s="699"/>
      <c r="CT45" s="699"/>
      <c r="CU45" s="699"/>
      <c r="CV45" s="699"/>
      <c r="CW45" s="699"/>
      <c r="CX45" s="699"/>
      <c r="CY45" s="700"/>
      <c r="CZ45" s="683">
        <v>3.4</v>
      </c>
      <c r="DA45" s="701"/>
      <c r="DB45" s="701"/>
      <c r="DC45" s="702"/>
      <c r="DD45" s="686">
        <v>256362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1784455</v>
      </c>
      <c r="CS46" s="681"/>
      <c r="CT46" s="681"/>
      <c r="CU46" s="681"/>
      <c r="CV46" s="681"/>
      <c r="CW46" s="681"/>
      <c r="CX46" s="681"/>
      <c r="CY46" s="682"/>
      <c r="CZ46" s="683">
        <v>3.1</v>
      </c>
      <c r="DA46" s="684"/>
      <c r="DB46" s="684"/>
      <c r="DC46" s="685"/>
      <c r="DD46" s="686">
        <v>321353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145</v>
      </c>
      <c r="CS47" s="699"/>
      <c r="CT47" s="699"/>
      <c r="CU47" s="699"/>
      <c r="CV47" s="699"/>
      <c r="CW47" s="699"/>
      <c r="CX47" s="699"/>
      <c r="CY47" s="700"/>
      <c r="CZ47" s="683" t="s">
        <v>174</v>
      </c>
      <c r="DA47" s="701"/>
      <c r="DB47" s="701"/>
      <c r="DC47" s="702"/>
      <c r="DD47" s="686" t="s">
        <v>174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244</v>
      </c>
      <c r="CS48" s="681"/>
      <c r="CT48" s="681"/>
      <c r="CU48" s="681"/>
      <c r="CV48" s="681"/>
      <c r="CW48" s="681"/>
      <c r="CX48" s="681"/>
      <c r="CY48" s="682"/>
      <c r="CZ48" s="683" t="s">
        <v>244</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57020832</v>
      </c>
      <c r="CS49" s="665"/>
      <c r="CT49" s="665"/>
      <c r="CU49" s="665"/>
      <c r="CV49" s="665"/>
      <c r="CW49" s="665"/>
      <c r="CX49" s="665"/>
      <c r="CY49" s="666"/>
      <c r="CZ49" s="667">
        <v>100</v>
      </c>
      <c r="DA49" s="668"/>
      <c r="DB49" s="668"/>
      <c r="DC49" s="669"/>
      <c r="DD49" s="670">
        <v>26460949</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qsr3T+pNYJvzp9hSWbRNC1gufn4/qFGcUIdW9PxaZ/SlE3a6SFCTCxGNWAidhXys+OPkoI/BR7pX+vAFSl+cQ==" saltValue="9FrL+Sz0IPnuYcf3WsRnL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82" t="s">
        <v>370</v>
      </c>
      <c r="DK2" s="1183"/>
      <c r="DL2" s="1183"/>
      <c r="DM2" s="1183"/>
      <c r="DN2" s="1183"/>
      <c r="DO2" s="1184"/>
      <c r="DP2" s="251"/>
      <c r="DQ2" s="1182" t="s">
        <v>371</v>
      </c>
      <c r="DR2" s="1183"/>
      <c r="DS2" s="1183"/>
      <c r="DT2" s="1183"/>
      <c r="DU2" s="1183"/>
      <c r="DV2" s="1183"/>
      <c r="DW2" s="1183"/>
      <c r="DX2" s="1183"/>
      <c r="DY2" s="1183"/>
      <c r="DZ2" s="118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7" t="s">
        <v>372</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185"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201" t="s">
        <v>388</v>
      </c>
      <c r="DH5" s="1202"/>
      <c r="DI5" s="1202"/>
      <c r="DJ5" s="1202"/>
      <c r="DK5" s="1203"/>
      <c r="DL5" s="1201" t="s">
        <v>389</v>
      </c>
      <c r="DM5" s="1202"/>
      <c r="DN5" s="1202"/>
      <c r="DO5" s="1202"/>
      <c r="DP5" s="1203"/>
      <c r="DQ5" s="1096" t="s">
        <v>390</v>
      </c>
      <c r="DR5" s="1097"/>
      <c r="DS5" s="1097"/>
      <c r="DT5" s="1097"/>
      <c r="DU5" s="1098"/>
      <c r="DV5" s="1096" t="s">
        <v>381</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186"/>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204"/>
      <c r="DH6" s="1205"/>
      <c r="DI6" s="1205"/>
      <c r="DJ6" s="1205"/>
      <c r="DK6" s="1206"/>
      <c r="DL6" s="1204"/>
      <c r="DM6" s="1205"/>
      <c r="DN6" s="1205"/>
      <c r="DO6" s="1205"/>
      <c r="DP6" s="1206"/>
      <c r="DQ6" s="1099"/>
      <c r="DR6" s="1100"/>
      <c r="DS6" s="1100"/>
      <c r="DT6" s="1100"/>
      <c r="DU6" s="1101"/>
      <c r="DV6" s="1099"/>
      <c r="DW6" s="1100"/>
      <c r="DX6" s="1100"/>
      <c r="DY6" s="1100"/>
      <c r="DZ6" s="1113"/>
      <c r="EA6" s="256"/>
    </row>
    <row r="7" spans="1:131" s="257" customFormat="1" ht="26.25" customHeight="1" thickTop="1">
      <c r="A7" s="260">
        <v>1</v>
      </c>
      <c r="B7" s="1145" t="s">
        <v>391</v>
      </c>
      <c r="C7" s="1146"/>
      <c r="D7" s="1146"/>
      <c r="E7" s="1146"/>
      <c r="F7" s="1146"/>
      <c r="G7" s="1146"/>
      <c r="H7" s="1146"/>
      <c r="I7" s="1146"/>
      <c r="J7" s="1146"/>
      <c r="K7" s="1146"/>
      <c r="L7" s="1146"/>
      <c r="M7" s="1146"/>
      <c r="N7" s="1146"/>
      <c r="O7" s="1146"/>
      <c r="P7" s="1147"/>
      <c r="Q7" s="1207">
        <v>58645</v>
      </c>
      <c r="R7" s="1208"/>
      <c r="S7" s="1208"/>
      <c r="T7" s="1208"/>
      <c r="U7" s="1208"/>
      <c r="V7" s="1208">
        <v>57027</v>
      </c>
      <c r="W7" s="1208"/>
      <c r="X7" s="1208"/>
      <c r="Y7" s="1208"/>
      <c r="Z7" s="1208"/>
      <c r="AA7" s="1208">
        <v>1618</v>
      </c>
      <c r="AB7" s="1208"/>
      <c r="AC7" s="1208"/>
      <c r="AD7" s="1208"/>
      <c r="AE7" s="1209"/>
      <c r="AF7" s="1210">
        <v>1058</v>
      </c>
      <c r="AG7" s="1211"/>
      <c r="AH7" s="1211"/>
      <c r="AI7" s="1211"/>
      <c r="AJ7" s="1212"/>
      <c r="AK7" s="1193">
        <v>578</v>
      </c>
      <c r="AL7" s="1194"/>
      <c r="AM7" s="1194"/>
      <c r="AN7" s="1194"/>
      <c r="AO7" s="1194"/>
      <c r="AP7" s="1194">
        <v>25172</v>
      </c>
      <c r="AQ7" s="1194"/>
      <c r="AR7" s="1194"/>
      <c r="AS7" s="1194"/>
      <c r="AT7" s="1194"/>
      <c r="AU7" s="1195"/>
      <c r="AV7" s="1195"/>
      <c r="AW7" s="1195"/>
      <c r="AX7" s="1195"/>
      <c r="AY7" s="1196"/>
      <c r="AZ7" s="254"/>
      <c r="BA7" s="254"/>
      <c r="BB7" s="254"/>
      <c r="BC7" s="254"/>
      <c r="BD7" s="254"/>
      <c r="BE7" s="255"/>
      <c r="BF7" s="255"/>
      <c r="BG7" s="255"/>
      <c r="BH7" s="255"/>
      <c r="BI7" s="255"/>
      <c r="BJ7" s="255"/>
      <c r="BK7" s="255"/>
      <c r="BL7" s="255"/>
      <c r="BM7" s="255"/>
      <c r="BN7" s="255"/>
      <c r="BO7" s="255"/>
      <c r="BP7" s="255"/>
      <c r="BQ7" s="261">
        <v>1</v>
      </c>
      <c r="BR7" s="262" t="s">
        <v>605</v>
      </c>
      <c r="BS7" s="1197" t="s">
        <v>596</v>
      </c>
      <c r="BT7" s="1198"/>
      <c r="BU7" s="1198"/>
      <c r="BV7" s="1198"/>
      <c r="BW7" s="1198"/>
      <c r="BX7" s="1198"/>
      <c r="BY7" s="1198"/>
      <c r="BZ7" s="1198"/>
      <c r="CA7" s="1198"/>
      <c r="CB7" s="1198"/>
      <c r="CC7" s="1198"/>
      <c r="CD7" s="1198"/>
      <c r="CE7" s="1198"/>
      <c r="CF7" s="1198"/>
      <c r="CG7" s="1199"/>
      <c r="CH7" s="1190">
        <v>-1</v>
      </c>
      <c r="CI7" s="1191"/>
      <c r="CJ7" s="1191"/>
      <c r="CK7" s="1191"/>
      <c r="CL7" s="1192"/>
      <c r="CM7" s="1190">
        <v>90</v>
      </c>
      <c r="CN7" s="1191"/>
      <c r="CO7" s="1191"/>
      <c r="CP7" s="1191"/>
      <c r="CQ7" s="1192"/>
      <c r="CR7" s="1190">
        <v>5</v>
      </c>
      <c r="CS7" s="1191"/>
      <c r="CT7" s="1191"/>
      <c r="CU7" s="1191"/>
      <c r="CV7" s="1192"/>
      <c r="CW7" s="1190">
        <v>0</v>
      </c>
      <c r="CX7" s="1191"/>
      <c r="CY7" s="1191"/>
      <c r="CZ7" s="1191"/>
      <c r="DA7" s="1192"/>
      <c r="DB7" s="1190">
        <v>0</v>
      </c>
      <c r="DC7" s="1191"/>
      <c r="DD7" s="1191"/>
      <c r="DE7" s="1191"/>
      <c r="DF7" s="1192"/>
      <c r="DG7" s="1190">
        <v>0</v>
      </c>
      <c r="DH7" s="1191"/>
      <c r="DI7" s="1191"/>
      <c r="DJ7" s="1191"/>
      <c r="DK7" s="1192"/>
      <c r="DL7" s="1190">
        <v>0</v>
      </c>
      <c r="DM7" s="1191"/>
      <c r="DN7" s="1191"/>
      <c r="DO7" s="1191"/>
      <c r="DP7" s="1192"/>
      <c r="DQ7" s="1190">
        <v>0</v>
      </c>
      <c r="DR7" s="1191"/>
      <c r="DS7" s="1191"/>
      <c r="DT7" s="1191"/>
      <c r="DU7" s="1192"/>
      <c r="DV7" s="1187"/>
      <c r="DW7" s="1188"/>
      <c r="DX7" s="1188"/>
      <c r="DY7" s="1188"/>
      <c r="DZ7" s="1189"/>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0"/>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0"/>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0"/>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0"/>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393</v>
      </c>
      <c r="B23" s="1049" t="s">
        <v>394</v>
      </c>
      <c r="C23" s="1050"/>
      <c r="D23" s="1050"/>
      <c r="E23" s="1050"/>
      <c r="F23" s="1050"/>
      <c r="G23" s="1050"/>
      <c r="H23" s="1050"/>
      <c r="I23" s="1050"/>
      <c r="J23" s="1050"/>
      <c r="K23" s="1050"/>
      <c r="L23" s="1050"/>
      <c r="M23" s="1050"/>
      <c r="N23" s="1050"/>
      <c r="O23" s="1050"/>
      <c r="P23" s="1051"/>
      <c r="Q23" s="1162">
        <v>58639</v>
      </c>
      <c r="R23" s="1163"/>
      <c r="S23" s="1163"/>
      <c r="T23" s="1163"/>
      <c r="U23" s="1163"/>
      <c r="V23" s="1163">
        <v>57021</v>
      </c>
      <c r="W23" s="1163"/>
      <c r="X23" s="1163"/>
      <c r="Y23" s="1163"/>
      <c r="Z23" s="1163"/>
      <c r="AA23" s="1163">
        <v>1618</v>
      </c>
      <c r="AB23" s="1163"/>
      <c r="AC23" s="1163"/>
      <c r="AD23" s="1163"/>
      <c r="AE23" s="1164"/>
      <c r="AF23" s="1165">
        <v>1058</v>
      </c>
      <c r="AG23" s="1163"/>
      <c r="AH23" s="1163"/>
      <c r="AI23" s="1163"/>
      <c r="AJ23" s="1166"/>
      <c r="AK23" s="1167"/>
      <c r="AL23" s="1168"/>
      <c r="AM23" s="1168"/>
      <c r="AN23" s="1168"/>
      <c r="AO23" s="1168"/>
      <c r="AP23" s="1163">
        <v>25172</v>
      </c>
      <c r="AQ23" s="1163"/>
      <c r="AR23" s="1163"/>
      <c r="AS23" s="1163"/>
      <c r="AT23" s="1163"/>
      <c r="AU23" s="1169"/>
      <c r="AV23" s="1169"/>
      <c r="AW23" s="1169"/>
      <c r="AX23" s="1169"/>
      <c r="AY23" s="1170"/>
      <c r="AZ23" s="1159" t="s">
        <v>395</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8" t="s">
        <v>396</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7" t="s">
        <v>397</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374</v>
      </c>
      <c r="B26" s="1091"/>
      <c r="C26" s="1091"/>
      <c r="D26" s="1091"/>
      <c r="E26" s="1091"/>
      <c r="F26" s="1091"/>
      <c r="G26" s="1091"/>
      <c r="H26" s="1091"/>
      <c r="I26" s="1091"/>
      <c r="J26" s="1091"/>
      <c r="K26" s="1091"/>
      <c r="L26" s="1091"/>
      <c r="M26" s="1091"/>
      <c r="N26" s="1091"/>
      <c r="O26" s="1091"/>
      <c r="P26" s="1092"/>
      <c r="Q26" s="1096" t="s">
        <v>398</v>
      </c>
      <c r="R26" s="1097"/>
      <c r="S26" s="1097"/>
      <c r="T26" s="1097"/>
      <c r="U26" s="1098"/>
      <c r="V26" s="1096" t="s">
        <v>399</v>
      </c>
      <c r="W26" s="1097"/>
      <c r="X26" s="1097"/>
      <c r="Y26" s="1097"/>
      <c r="Z26" s="1098"/>
      <c r="AA26" s="1096" t="s">
        <v>400</v>
      </c>
      <c r="AB26" s="1097"/>
      <c r="AC26" s="1097"/>
      <c r="AD26" s="1097"/>
      <c r="AE26" s="1097"/>
      <c r="AF26" s="1153" t="s">
        <v>401</v>
      </c>
      <c r="AG26" s="1103"/>
      <c r="AH26" s="1103"/>
      <c r="AI26" s="1103"/>
      <c r="AJ26" s="1154"/>
      <c r="AK26" s="1097" t="s">
        <v>402</v>
      </c>
      <c r="AL26" s="1097"/>
      <c r="AM26" s="1097"/>
      <c r="AN26" s="1097"/>
      <c r="AO26" s="1098"/>
      <c r="AP26" s="1096" t="s">
        <v>403</v>
      </c>
      <c r="AQ26" s="1097"/>
      <c r="AR26" s="1097"/>
      <c r="AS26" s="1097"/>
      <c r="AT26" s="1098"/>
      <c r="AU26" s="1096" t="s">
        <v>404</v>
      </c>
      <c r="AV26" s="1097"/>
      <c r="AW26" s="1097"/>
      <c r="AX26" s="1097"/>
      <c r="AY26" s="1098"/>
      <c r="AZ26" s="1096" t="s">
        <v>405</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406</v>
      </c>
      <c r="C28" s="1146"/>
      <c r="D28" s="1146"/>
      <c r="E28" s="1146"/>
      <c r="F28" s="1146"/>
      <c r="G28" s="1146"/>
      <c r="H28" s="1146"/>
      <c r="I28" s="1146"/>
      <c r="J28" s="1146"/>
      <c r="K28" s="1146"/>
      <c r="L28" s="1146"/>
      <c r="M28" s="1146"/>
      <c r="N28" s="1146"/>
      <c r="O28" s="1146"/>
      <c r="P28" s="1147"/>
      <c r="Q28" s="1148">
        <v>11451</v>
      </c>
      <c r="R28" s="1149"/>
      <c r="S28" s="1149"/>
      <c r="T28" s="1149"/>
      <c r="U28" s="1149"/>
      <c r="V28" s="1149">
        <v>11266</v>
      </c>
      <c r="W28" s="1149"/>
      <c r="X28" s="1149"/>
      <c r="Y28" s="1149"/>
      <c r="Z28" s="1149"/>
      <c r="AA28" s="1149">
        <v>185</v>
      </c>
      <c r="AB28" s="1149"/>
      <c r="AC28" s="1149"/>
      <c r="AD28" s="1149"/>
      <c r="AE28" s="1150"/>
      <c r="AF28" s="1151">
        <v>185</v>
      </c>
      <c r="AG28" s="1149"/>
      <c r="AH28" s="1149"/>
      <c r="AI28" s="1149"/>
      <c r="AJ28" s="1152"/>
      <c r="AK28" s="1200">
        <v>1222</v>
      </c>
      <c r="AL28" s="1141"/>
      <c r="AM28" s="1141"/>
      <c r="AN28" s="1141"/>
      <c r="AO28" s="1141"/>
      <c r="AP28" s="1141" t="s">
        <v>597</v>
      </c>
      <c r="AQ28" s="1141"/>
      <c r="AR28" s="1141"/>
      <c r="AS28" s="1141"/>
      <c r="AT28" s="1141"/>
      <c r="AU28" s="1141" t="s">
        <v>597</v>
      </c>
      <c r="AV28" s="1141"/>
      <c r="AW28" s="1141"/>
      <c r="AX28" s="1141"/>
      <c r="AY28" s="1141"/>
      <c r="AZ28" s="1142" t="s">
        <v>597</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407</v>
      </c>
      <c r="C29" s="1133"/>
      <c r="D29" s="1133"/>
      <c r="E29" s="1133"/>
      <c r="F29" s="1133"/>
      <c r="G29" s="1133"/>
      <c r="H29" s="1133"/>
      <c r="I29" s="1133"/>
      <c r="J29" s="1133"/>
      <c r="K29" s="1133"/>
      <c r="L29" s="1133"/>
      <c r="M29" s="1133"/>
      <c r="N29" s="1133"/>
      <c r="O29" s="1133"/>
      <c r="P29" s="1134"/>
      <c r="Q29" s="1138">
        <v>9586</v>
      </c>
      <c r="R29" s="1139"/>
      <c r="S29" s="1139"/>
      <c r="T29" s="1139"/>
      <c r="U29" s="1139"/>
      <c r="V29" s="1139">
        <v>9457</v>
      </c>
      <c r="W29" s="1139"/>
      <c r="X29" s="1139"/>
      <c r="Y29" s="1139"/>
      <c r="Z29" s="1139"/>
      <c r="AA29" s="1139">
        <v>129</v>
      </c>
      <c r="AB29" s="1139"/>
      <c r="AC29" s="1139"/>
      <c r="AD29" s="1139"/>
      <c r="AE29" s="1140"/>
      <c r="AF29" s="1114">
        <v>129</v>
      </c>
      <c r="AG29" s="1115"/>
      <c r="AH29" s="1115"/>
      <c r="AI29" s="1115"/>
      <c r="AJ29" s="1116"/>
      <c r="AK29" s="1078">
        <v>1606</v>
      </c>
      <c r="AL29" s="844"/>
      <c r="AM29" s="844"/>
      <c r="AN29" s="844"/>
      <c r="AO29" s="844"/>
      <c r="AP29" s="844" t="s">
        <v>597</v>
      </c>
      <c r="AQ29" s="844"/>
      <c r="AR29" s="844"/>
      <c r="AS29" s="844"/>
      <c r="AT29" s="844"/>
      <c r="AU29" s="844" t="s">
        <v>597</v>
      </c>
      <c r="AV29" s="844"/>
      <c r="AW29" s="844"/>
      <c r="AX29" s="844"/>
      <c r="AY29" s="844"/>
      <c r="AZ29" s="1137" t="s">
        <v>597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408</v>
      </c>
      <c r="C30" s="1133"/>
      <c r="D30" s="1133"/>
      <c r="E30" s="1133"/>
      <c r="F30" s="1133"/>
      <c r="G30" s="1133"/>
      <c r="H30" s="1133"/>
      <c r="I30" s="1133"/>
      <c r="J30" s="1133"/>
      <c r="K30" s="1133"/>
      <c r="L30" s="1133"/>
      <c r="M30" s="1133"/>
      <c r="N30" s="1133"/>
      <c r="O30" s="1133"/>
      <c r="P30" s="1134"/>
      <c r="Q30" s="1138">
        <v>3375</v>
      </c>
      <c r="R30" s="1139"/>
      <c r="S30" s="1139"/>
      <c r="T30" s="1139"/>
      <c r="U30" s="1139"/>
      <c r="V30" s="1139">
        <v>3332</v>
      </c>
      <c r="W30" s="1139"/>
      <c r="X30" s="1139"/>
      <c r="Y30" s="1139"/>
      <c r="Z30" s="1139"/>
      <c r="AA30" s="1139">
        <v>43</v>
      </c>
      <c r="AB30" s="1139"/>
      <c r="AC30" s="1139"/>
      <c r="AD30" s="1139"/>
      <c r="AE30" s="1140"/>
      <c r="AF30" s="1114">
        <v>43</v>
      </c>
      <c r="AG30" s="1115"/>
      <c r="AH30" s="1115"/>
      <c r="AI30" s="1115"/>
      <c r="AJ30" s="1116"/>
      <c r="AK30" s="1078">
        <v>1607</v>
      </c>
      <c r="AL30" s="844"/>
      <c r="AM30" s="844"/>
      <c r="AN30" s="844"/>
      <c r="AO30" s="844"/>
      <c r="AP30" s="844" t="s">
        <v>597</v>
      </c>
      <c r="AQ30" s="844"/>
      <c r="AR30" s="844"/>
      <c r="AS30" s="844"/>
      <c r="AT30" s="844"/>
      <c r="AU30" s="844" t="s">
        <v>597</v>
      </c>
      <c r="AV30" s="844"/>
      <c r="AW30" s="844"/>
      <c r="AX30" s="844"/>
      <c r="AY30" s="844"/>
      <c r="AZ30" s="1137" t="s">
        <v>597</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409</v>
      </c>
      <c r="C31" s="1133"/>
      <c r="D31" s="1133"/>
      <c r="E31" s="1133"/>
      <c r="F31" s="1133"/>
      <c r="G31" s="1133"/>
      <c r="H31" s="1133"/>
      <c r="I31" s="1133"/>
      <c r="J31" s="1133"/>
      <c r="K31" s="1133"/>
      <c r="L31" s="1133"/>
      <c r="M31" s="1133"/>
      <c r="N31" s="1133"/>
      <c r="O31" s="1133"/>
      <c r="P31" s="1134"/>
      <c r="Q31" s="1138">
        <v>2446</v>
      </c>
      <c r="R31" s="1139"/>
      <c r="S31" s="1139"/>
      <c r="T31" s="1139"/>
      <c r="U31" s="1139"/>
      <c r="V31" s="1139">
        <v>2119</v>
      </c>
      <c r="W31" s="1139"/>
      <c r="X31" s="1139"/>
      <c r="Y31" s="1139"/>
      <c r="Z31" s="1139"/>
      <c r="AA31" s="1139">
        <v>327</v>
      </c>
      <c r="AB31" s="1139"/>
      <c r="AC31" s="1139"/>
      <c r="AD31" s="1139"/>
      <c r="AE31" s="1140"/>
      <c r="AF31" s="1114">
        <v>347</v>
      </c>
      <c r="AG31" s="1115"/>
      <c r="AH31" s="1115"/>
      <c r="AI31" s="1115"/>
      <c r="AJ31" s="1116"/>
      <c r="AK31" s="1078">
        <v>757</v>
      </c>
      <c r="AL31" s="844"/>
      <c r="AM31" s="844"/>
      <c r="AN31" s="844"/>
      <c r="AO31" s="844"/>
      <c r="AP31" s="844">
        <v>5968</v>
      </c>
      <c r="AQ31" s="844"/>
      <c r="AR31" s="844"/>
      <c r="AS31" s="844"/>
      <c r="AT31" s="844"/>
      <c r="AU31" s="844">
        <v>2459</v>
      </c>
      <c r="AV31" s="844"/>
      <c r="AW31" s="844"/>
      <c r="AX31" s="844"/>
      <c r="AY31" s="844"/>
      <c r="AZ31" s="1137" t="s">
        <v>525</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8"/>
      <c r="AL32" s="844"/>
      <c r="AM32" s="844"/>
      <c r="AN32" s="844"/>
      <c r="AO32" s="844"/>
      <c r="AP32" s="844"/>
      <c r="AQ32" s="844"/>
      <c r="AR32" s="844"/>
      <c r="AS32" s="844"/>
      <c r="AT32" s="844"/>
      <c r="AU32" s="844"/>
      <c r="AV32" s="844"/>
      <c r="AW32" s="844"/>
      <c r="AX32" s="844"/>
      <c r="AY32" s="844"/>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8"/>
      <c r="AL33" s="844"/>
      <c r="AM33" s="844"/>
      <c r="AN33" s="844"/>
      <c r="AO33" s="844"/>
      <c r="AP33" s="844"/>
      <c r="AQ33" s="844"/>
      <c r="AR33" s="844"/>
      <c r="AS33" s="844"/>
      <c r="AT33" s="844"/>
      <c r="AU33" s="844"/>
      <c r="AV33" s="844"/>
      <c r="AW33" s="844"/>
      <c r="AX33" s="844"/>
      <c r="AY33" s="844"/>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8"/>
      <c r="AL34" s="844"/>
      <c r="AM34" s="844"/>
      <c r="AN34" s="844"/>
      <c r="AO34" s="844"/>
      <c r="AP34" s="844"/>
      <c r="AQ34" s="844"/>
      <c r="AR34" s="844"/>
      <c r="AS34" s="844"/>
      <c r="AT34" s="844"/>
      <c r="AU34" s="844"/>
      <c r="AV34" s="844"/>
      <c r="AW34" s="844"/>
      <c r="AX34" s="844"/>
      <c r="AY34" s="844"/>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8"/>
      <c r="AL35" s="844"/>
      <c r="AM35" s="844"/>
      <c r="AN35" s="844"/>
      <c r="AO35" s="844"/>
      <c r="AP35" s="844"/>
      <c r="AQ35" s="844"/>
      <c r="AR35" s="844"/>
      <c r="AS35" s="844"/>
      <c r="AT35" s="844"/>
      <c r="AU35" s="844"/>
      <c r="AV35" s="844"/>
      <c r="AW35" s="844"/>
      <c r="AX35" s="844"/>
      <c r="AY35" s="844"/>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8"/>
      <c r="AL36" s="844"/>
      <c r="AM36" s="844"/>
      <c r="AN36" s="844"/>
      <c r="AO36" s="844"/>
      <c r="AP36" s="844"/>
      <c r="AQ36" s="844"/>
      <c r="AR36" s="844"/>
      <c r="AS36" s="844"/>
      <c r="AT36" s="844"/>
      <c r="AU36" s="844"/>
      <c r="AV36" s="844"/>
      <c r="AW36" s="844"/>
      <c r="AX36" s="844"/>
      <c r="AY36" s="844"/>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8"/>
      <c r="AL37" s="844"/>
      <c r="AM37" s="844"/>
      <c r="AN37" s="844"/>
      <c r="AO37" s="844"/>
      <c r="AP37" s="844"/>
      <c r="AQ37" s="844"/>
      <c r="AR37" s="844"/>
      <c r="AS37" s="844"/>
      <c r="AT37" s="844"/>
      <c r="AU37" s="844"/>
      <c r="AV37" s="844"/>
      <c r="AW37" s="844"/>
      <c r="AX37" s="844"/>
      <c r="AY37" s="844"/>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8"/>
      <c r="AL38" s="844"/>
      <c r="AM38" s="844"/>
      <c r="AN38" s="844"/>
      <c r="AO38" s="844"/>
      <c r="AP38" s="844"/>
      <c r="AQ38" s="844"/>
      <c r="AR38" s="844"/>
      <c r="AS38" s="844"/>
      <c r="AT38" s="844"/>
      <c r="AU38" s="844"/>
      <c r="AV38" s="844"/>
      <c r="AW38" s="844"/>
      <c r="AX38" s="844"/>
      <c r="AY38" s="844"/>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8"/>
      <c r="AL39" s="844"/>
      <c r="AM39" s="844"/>
      <c r="AN39" s="844"/>
      <c r="AO39" s="844"/>
      <c r="AP39" s="844"/>
      <c r="AQ39" s="844"/>
      <c r="AR39" s="844"/>
      <c r="AS39" s="844"/>
      <c r="AT39" s="844"/>
      <c r="AU39" s="844"/>
      <c r="AV39" s="844"/>
      <c r="AW39" s="844"/>
      <c r="AX39" s="844"/>
      <c r="AY39" s="844"/>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8"/>
      <c r="AL40" s="844"/>
      <c r="AM40" s="844"/>
      <c r="AN40" s="844"/>
      <c r="AO40" s="844"/>
      <c r="AP40" s="844"/>
      <c r="AQ40" s="844"/>
      <c r="AR40" s="844"/>
      <c r="AS40" s="844"/>
      <c r="AT40" s="844"/>
      <c r="AU40" s="844"/>
      <c r="AV40" s="844"/>
      <c r="AW40" s="844"/>
      <c r="AX40" s="844"/>
      <c r="AY40" s="844"/>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8"/>
      <c r="AL41" s="844"/>
      <c r="AM41" s="844"/>
      <c r="AN41" s="844"/>
      <c r="AO41" s="844"/>
      <c r="AP41" s="844"/>
      <c r="AQ41" s="844"/>
      <c r="AR41" s="844"/>
      <c r="AS41" s="844"/>
      <c r="AT41" s="844"/>
      <c r="AU41" s="844"/>
      <c r="AV41" s="844"/>
      <c r="AW41" s="844"/>
      <c r="AX41" s="844"/>
      <c r="AY41" s="844"/>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8"/>
      <c r="AL42" s="844"/>
      <c r="AM42" s="844"/>
      <c r="AN42" s="844"/>
      <c r="AO42" s="844"/>
      <c r="AP42" s="844"/>
      <c r="AQ42" s="844"/>
      <c r="AR42" s="844"/>
      <c r="AS42" s="844"/>
      <c r="AT42" s="844"/>
      <c r="AU42" s="844"/>
      <c r="AV42" s="844"/>
      <c r="AW42" s="844"/>
      <c r="AX42" s="844"/>
      <c r="AY42" s="844"/>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8"/>
      <c r="AL43" s="844"/>
      <c r="AM43" s="844"/>
      <c r="AN43" s="844"/>
      <c r="AO43" s="844"/>
      <c r="AP43" s="844"/>
      <c r="AQ43" s="844"/>
      <c r="AR43" s="844"/>
      <c r="AS43" s="844"/>
      <c r="AT43" s="844"/>
      <c r="AU43" s="844"/>
      <c r="AV43" s="844"/>
      <c r="AW43" s="844"/>
      <c r="AX43" s="844"/>
      <c r="AY43" s="844"/>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8"/>
      <c r="AL44" s="844"/>
      <c r="AM44" s="844"/>
      <c r="AN44" s="844"/>
      <c r="AO44" s="844"/>
      <c r="AP44" s="844"/>
      <c r="AQ44" s="844"/>
      <c r="AR44" s="844"/>
      <c r="AS44" s="844"/>
      <c r="AT44" s="844"/>
      <c r="AU44" s="844"/>
      <c r="AV44" s="844"/>
      <c r="AW44" s="844"/>
      <c r="AX44" s="844"/>
      <c r="AY44" s="844"/>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8"/>
      <c r="AL45" s="844"/>
      <c r="AM45" s="844"/>
      <c r="AN45" s="844"/>
      <c r="AO45" s="844"/>
      <c r="AP45" s="844"/>
      <c r="AQ45" s="844"/>
      <c r="AR45" s="844"/>
      <c r="AS45" s="844"/>
      <c r="AT45" s="844"/>
      <c r="AU45" s="844"/>
      <c r="AV45" s="844"/>
      <c r="AW45" s="844"/>
      <c r="AX45" s="844"/>
      <c r="AY45" s="844"/>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8"/>
      <c r="AL46" s="844"/>
      <c r="AM46" s="844"/>
      <c r="AN46" s="844"/>
      <c r="AO46" s="844"/>
      <c r="AP46" s="844"/>
      <c r="AQ46" s="844"/>
      <c r="AR46" s="844"/>
      <c r="AS46" s="844"/>
      <c r="AT46" s="844"/>
      <c r="AU46" s="844"/>
      <c r="AV46" s="844"/>
      <c r="AW46" s="844"/>
      <c r="AX46" s="844"/>
      <c r="AY46" s="844"/>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8"/>
      <c r="AL47" s="844"/>
      <c r="AM47" s="844"/>
      <c r="AN47" s="844"/>
      <c r="AO47" s="844"/>
      <c r="AP47" s="844"/>
      <c r="AQ47" s="844"/>
      <c r="AR47" s="844"/>
      <c r="AS47" s="844"/>
      <c r="AT47" s="844"/>
      <c r="AU47" s="844"/>
      <c r="AV47" s="844"/>
      <c r="AW47" s="844"/>
      <c r="AX47" s="844"/>
      <c r="AY47" s="844"/>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8"/>
      <c r="AL48" s="844"/>
      <c r="AM48" s="844"/>
      <c r="AN48" s="844"/>
      <c r="AO48" s="844"/>
      <c r="AP48" s="844"/>
      <c r="AQ48" s="844"/>
      <c r="AR48" s="844"/>
      <c r="AS48" s="844"/>
      <c r="AT48" s="844"/>
      <c r="AU48" s="844"/>
      <c r="AV48" s="844"/>
      <c r="AW48" s="844"/>
      <c r="AX48" s="844"/>
      <c r="AY48" s="844"/>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8"/>
      <c r="AL49" s="844"/>
      <c r="AM49" s="844"/>
      <c r="AN49" s="844"/>
      <c r="AO49" s="844"/>
      <c r="AP49" s="844"/>
      <c r="AQ49" s="844"/>
      <c r="AR49" s="844"/>
      <c r="AS49" s="844"/>
      <c r="AT49" s="844"/>
      <c r="AU49" s="844"/>
      <c r="AV49" s="844"/>
      <c r="AW49" s="844"/>
      <c r="AX49" s="844"/>
      <c r="AY49" s="844"/>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393</v>
      </c>
      <c r="B63" s="1049" t="s">
        <v>412</v>
      </c>
      <c r="C63" s="1050"/>
      <c r="D63" s="1050"/>
      <c r="E63" s="1050"/>
      <c r="F63" s="1050"/>
      <c r="G63" s="1050"/>
      <c r="H63" s="1050"/>
      <c r="I63" s="1050"/>
      <c r="J63" s="1050"/>
      <c r="K63" s="1050"/>
      <c r="L63" s="1050"/>
      <c r="M63" s="1050"/>
      <c r="N63" s="1050"/>
      <c r="O63" s="1050"/>
      <c r="P63" s="1051"/>
      <c r="Q63" s="1064"/>
      <c r="R63" s="1065"/>
      <c r="S63" s="1065"/>
      <c r="T63" s="1065"/>
      <c r="U63" s="1065"/>
      <c r="V63" s="1065"/>
      <c r="W63" s="1065"/>
      <c r="X63" s="1065"/>
      <c r="Y63" s="1065"/>
      <c r="Z63" s="1065"/>
      <c r="AA63" s="1065"/>
      <c r="AB63" s="1065"/>
      <c r="AC63" s="1065"/>
      <c r="AD63" s="1065"/>
      <c r="AE63" s="1123"/>
      <c r="AF63" s="1124">
        <v>704</v>
      </c>
      <c r="AG63" s="841"/>
      <c r="AH63" s="841"/>
      <c r="AI63" s="841"/>
      <c r="AJ63" s="1125"/>
      <c r="AK63" s="1126"/>
      <c r="AL63" s="1065"/>
      <c r="AM63" s="1065"/>
      <c r="AN63" s="1065"/>
      <c r="AO63" s="1065"/>
      <c r="AP63" s="841">
        <v>5968</v>
      </c>
      <c r="AQ63" s="841"/>
      <c r="AR63" s="841"/>
      <c r="AS63" s="841"/>
      <c r="AT63" s="841"/>
      <c r="AU63" s="841">
        <v>2459</v>
      </c>
      <c r="AV63" s="841"/>
      <c r="AW63" s="841"/>
      <c r="AX63" s="841"/>
      <c r="AY63" s="841"/>
      <c r="AZ63" s="1120"/>
      <c r="BA63" s="1120"/>
      <c r="BB63" s="1120"/>
      <c r="BC63" s="1120"/>
      <c r="BD63" s="1120"/>
      <c r="BE63" s="842"/>
      <c r="BF63" s="842"/>
      <c r="BG63" s="842"/>
      <c r="BH63" s="842"/>
      <c r="BI63" s="843"/>
      <c r="BJ63" s="1121" t="s">
        <v>413</v>
      </c>
      <c r="BK63" s="1056"/>
      <c r="BL63" s="1056"/>
      <c r="BM63" s="105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417</v>
      </c>
      <c r="W66" s="1097"/>
      <c r="X66" s="1097"/>
      <c r="Y66" s="1097"/>
      <c r="Z66" s="1098"/>
      <c r="AA66" s="1096" t="s">
        <v>418</v>
      </c>
      <c r="AB66" s="1097"/>
      <c r="AC66" s="1097"/>
      <c r="AD66" s="1097"/>
      <c r="AE66" s="1098"/>
      <c r="AF66" s="1102" t="s">
        <v>419</v>
      </c>
      <c r="AG66" s="1103"/>
      <c r="AH66" s="1103"/>
      <c r="AI66" s="1103"/>
      <c r="AJ66" s="1104"/>
      <c r="AK66" s="1096" t="s">
        <v>420</v>
      </c>
      <c r="AL66" s="1091"/>
      <c r="AM66" s="1091"/>
      <c r="AN66" s="1091"/>
      <c r="AO66" s="1092"/>
      <c r="AP66" s="1096" t="s">
        <v>421</v>
      </c>
      <c r="AQ66" s="1097"/>
      <c r="AR66" s="1097"/>
      <c r="AS66" s="1097"/>
      <c r="AT66" s="1098"/>
      <c r="AU66" s="1096" t="s">
        <v>422</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58"/>
      <c r="BT66" s="1059"/>
      <c r="BU66" s="1059"/>
      <c r="BV66" s="1059"/>
      <c r="BW66" s="1059"/>
      <c r="BX66" s="1059"/>
      <c r="BY66" s="1059"/>
      <c r="BZ66" s="1059"/>
      <c r="CA66" s="1059"/>
      <c r="CB66" s="1059"/>
      <c r="CC66" s="1059"/>
      <c r="CD66" s="1059"/>
      <c r="CE66" s="1059"/>
      <c r="CF66" s="1059"/>
      <c r="CG66" s="1060"/>
      <c r="CH66" s="1061"/>
      <c r="CI66" s="1062"/>
      <c r="CJ66" s="1062"/>
      <c r="CK66" s="1062"/>
      <c r="CL66" s="1063"/>
      <c r="CM66" s="1061"/>
      <c r="CN66" s="1062"/>
      <c r="CO66" s="1062"/>
      <c r="CP66" s="1062"/>
      <c r="CQ66" s="1063"/>
      <c r="CR66" s="1061"/>
      <c r="CS66" s="1062"/>
      <c r="CT66" s="1062"/>
      <c r="CU66" s="1062"/>
      <c r="CV66" s="1063"/>
      <c r="CW66" s="1061"/>
      <c r="CX66" s="1062"/>
      <c r="CY66" s="1062"/>
      <c r="CZ66" s="1062"/>
      <c r="DA66" s="1063"/>
      <c r="DB66" s="1061"/>
      <c r="DC66" s="1062"/>
      <c r="DD66" s="1062"/>
      <c r="DE66" s="1062"/>
      <c r="DF66" s="1063"/>
      <c r="DG66" s="1061"/>
      <c r="DH66" s="1062"/>
      <c r="DI66" s="1062"/>
      <c r="DJ66" s="1062"/>
      <c r="DK66" s="1063"/>
      <c r="DL66" s="1061"/>
      <c r="DM66" s="1062"/>
      <c r="DN66" s="1062"/>
      <c r="DO66" s="1062"/>
      <c r="DP66" s="1063"/>
      <c r="DQ66" s="1061"/>
      <c r="DR66" s="1062"/>
      <c r="DS66" s="1062"/>
      <c r="DT66" s="1062"/>
      <c r="DU66" s="1063"/>
      <c r="DV66" s="1046"/>
      <c r="DW66" s="1047"/>
      <c r="DX66" s="1047"/>
      <c r="DY66" s="1047"/>
      <c r="DZ66" s="104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58"/>
      <c r="BT67" s="1059"/>
      <c r="BU67" s="1059"/>
      <c r="BV67" s="1059"/>
      <c r="BW67" s="1059"/>
      <c r="BX67" s="1059"/>
      <c r="BY67" s="1059"/>
      <c r="BZ67" s="1059"/>
      <c r="CA67" s="1059"/>
      <c r="CB67" s="1059"/>
      <c r="CC67" s="1059"/>
      <c r="CD67" s="1059"/>
      <c r="CE67" s="1059"/>
      <c r="CF67" s="1059"/>
      <c r="CG67" s="1060"/>
      <c r="CH67" s="1061"/>
      <c r="CI67" s="1062"/>
      <c r="CJ67" s="1062"/>
      <c r="CK67" s="1062"/>
      <c r="CL67" s="1063"/>
      <c r="CM67" s="1061"/>
      <c r="CN67" s="1062"/>
      <c r="CO67" s="1062"/>
      <c r="CP67" s="1062"/>
      <c r="CQ67" s="1063"/>
      <c r="CR67" s="1061"/>
      <c r="CS67" s="1062"/>
      <c r="CT67" s="1062"/>
      <c r="CU67" s="1062"/>
      <c r="CV67" s="1063"/>
      <c r="CW67" s="1061"/>
      <c r="CX67" s="1062"/>
      <c r="CY67" s="1062"/>
      <c r="CZ67" s="1062"/>
      <c r="DA67" s="1063"/>
      <c r="DB67" s="1061"/>
      <c r="DC67" s="1062"/>
      <c r="DD67" s="1062"/>
      <c r="DE67" s="1062"/>
      <c r="DF67" s="1063"/>
      <c r="DG67" s="1061"/>
      <c r="DH67" s="1062"/>
      <c r="DI67" s="1062"/>
      <c r="DJ67" s="1062"/>
      <c r="DK67" s="1063"/>
      <c r="DL67" s="1061"/>
      <c r="DM67" s="1062"/>
      <c r="DN67" s="1062"/>
      <c r="DO67" s="1062"/>
      <c r="DP67" s="1063"/>
      <c r="DQ67" s="1061"/>
      <c r="DR67" s="1062"/>
      <c r="DS67" s="1062"/>
      <c r="DT67" s="1062"/>
      <c r="DU67" s="1063"/>
      <c r="DV67" s="1046"/>
      <c r="DW67" s="1047"/>
      <c r="DX67" s="1047"/>
      <c r="DY67" s="1047"/>
      <c r="DZ67" s="1048"/>
      <c r="EA67" s="248"/>
    </row>
    <row r="68" spans="1:131" s="249" customFormat="1" ht="26.25" customHeight="1" thickTop="1">
      <c r="A68" s="260">
        <v>1</v>
      </c>
      <c r="B68" s="806" t="s">
        <v>586</v>
      </c>
      <c r="C68" s="807"/>
      <c r="D68" s="807"/>
      <c r="E68" s="807"/>
      <c r="F68" s="807"/>
      <c r="G68" s="807"/>
      <c r="H68" s="807"/>
      <c r="I68" s="807"/>
      <c r="J68" s="807"/>
      <c r="K68" s="807"/>
      <c r="L68" s="807"/>
      <c r="M68" s="807"/>
      <c r="N68" s="807"/>
      <c r="O68" s="807"/>
      <c r="P68" s="808"/>
      <c r="Q68" s="1083">
        <v>20538</v>
      </c>
      <c r="R68" s="1080"/>
      <c r="S68" s="1080"/>
      <c r="T68" s="1080"/>
      <c r="U68" s="1080"/>
      <c r="V68" s="1080">
        <v>19596</v>
      </c>
      <c r="W68" s="1080"/>
      <c r="X68" s="1080"/>
      <c r="Y68" s="1080"/>
      <c r="Z68" s="1080"/>
      <c r="AA68" s="1080">
        <v>942</v>
      </c>
      <c r="AB68" s="1080"/>
      <c r="AC68" s="1080"/>
      <c r="AD68" s="1080"/>
      <c r="AE68" s="1080"/>
      <c r="AF68" s="1080">
        <v>6902</v>
      </c>
      <c r="AG68" s="1080"/>
      <c r="AH68" s="1080"/>
      <c r="AI68" s="1080"/>
      <c r="AJ68" s="1080"/>
      <c r="AK68" s="1080" t="s">
        <v>604</v>
      </c>
      <c r="AL68" s="1080"/>
      <c r="AM68" s="1080"/>
      <c r="AN68" s="1080"/>
      <c r="AO68" s="1080"/>
      <c r="AP68" s="1080">
        <v>7511</v>
      </c>
      <c r="AQ68" s="1080"/>
      <c r="AR68" s="1080"/>
      <c r="AS68" s="1080"/>
      <c r="AT68" s="1080"/>
      <c r="AU68" s="1080">
        <v>218</v>
      </c>
      <c r="AV68" s="1080"/>
      <c r="AW68" s="1080"/>
      <c r="AX68" s="1080"/>
      <c r="AY68" s="1080"/>
      <c r="AZ68" s="1081"/>
      <c r="BA68" s="1081"/>
      <c r="BB68" s="1081"/>
      <c r="BC68" s="1081"/>
      <c r="BD68" s="1082"/>
      <c r="BE68" s="267"/>
      <c r="BF68" s="267"/>
      <c r="BG68" s="267"/>
      <c r="BH68" s="267"/>
      <c r="BI68" s="267"/>
      <c r="BJ68" s="267"/>
      <c r="BK68" s="267"/>
      <c r="BL68" s="267"/>
      <c r="BM68" s="267"/>
      <c r="BN68" s="267"/>
      <c r="BO68" s="267"/>
      <c r="BP68" s="267"/>
      <c r="BQ68" s="264">
        <v>62</v>
      </c>
      <c r="BR68" s="269"/>
      <c r="BS68" s="1058"/>
      <c r="BT68" s="1059"/>
      <c r="BU68" s="1059"/>
      <c r="BV68" s="1059"/>
      <c r="BW68" s="1059"/>
      <c r="BX68" s="1059"/>
      <c r="BY68" s="1059"/>
      <c r="BZ68" s="1059"/>
      <c r="CA68" s="1059"/>
      <c r="CB68" s="1059"/>
      <c r="CC68" s="1059"/>
      <c r="CD68" s="1059"/>
      <c r="CE68" s="1059"/>
      <c r="CF68" s="1059"/>
      <c r="CG68" s="1060"/>
      <c r="CH68" s="1061"/>
      <c r="CI68" s="1062"/>
      <c r="CJ68" s="1062"/>
      <c r="CK68" s="1062"/>
      <c r="CL68" s="1063"/>
      <c r="CM68" s="1061"/>
      <c r="CN68" s="1062"/>
      <c r="CO68" s="1062"/>
      <c r="CP68" s="1062"/>
      <c r="CQ68" s="1063"/>
      <c r="CR68" s="1061"/>
      <c r="CS68" s="1062"/>
      <c r="CT68" s="1062"/>
      <c r="CU68" s="1062"/>
      <c r="CV68" s="1063"/>
      <c r="CW68" s="1061"/>
      <c r="CX68" s="1062"/>
      <c r="CY68" s="1062"/>
      <c r="CZ68" s="1062"/>
      <c r="DA68" s="1063"/>
      <c r="DB68" s="1061"/>
      <c r="DC68" s="1062"/>
      <c r="DD68" s="1062"/>
      <c r="DE68" s="1062"/>
      <c r="DF68" s="1063"/>
      <c r="DG68" s="1061"/>
      <c r="DH68" s="1062"/>
      <c r="DI68" s="1062"/>
      <c r="DJ68" s="1062"/>
      <c r="DK68" s="1063"/>
      <c r="DL68" s="1061"/>
      <c r="DM68" s="1062"/>
      <c r="DN68" s="1062"/>
      <c r="DO68" s="1062"/>
      <c r="DP68" s="1063"/>
      <c r="DQ68" s="1061"/>
      <c r="DR68" s="1062"/>
      <c r="DS68" s="1062"/>
      <c r="DT68" s="1062"/>
      <c r="DU68" s="1063"/>
      <c r="DV68" s="1046"/>
      <c r="DW68" s="1047"/>
      <c r="DX68" s="1047"/>
      <c r="DY68" s="1047"/>
      <c r="DZ68" s="1048"/>
      <c r="EA68" s="248"/>
    </row>
    <row r="69" spans="1:131" s="249" customFormat="1" ht="26.25" customHeight="1">
      <c r="A69" s="263">
        <v>2</v>
      </c>
      <c r="B69" s="803" t="s">
        <v>587</v>
      </c>
      <c r="C69" s="804"/>
      <c r="D69" s="804"/>
      <c r="E69" s="804"/>
      <c r="F69" s="804"/>
      <c r="G69" s="804"/>
      <c r="H69" s="804"/>
      <c r="I69" s="804"/>
      <c r="J69" s="804"/>
      <c r="K69" s="804"/>
      <c r="L69" s="804"/>
      <c r="M69" s="804"/>
      <c r="N69" s="804"/>
      <c r="O69" s="804"/>
      <c r="P69" s="805"/>
      <c r="Q69" s="1075">
        <v>2701</v>
      </c>
      <c r="R69" s="844"/>
      <c r="S69" s="844"/>
      <c r="T69" s="844"/>
      <c r="U69" s="844"/>
      <c r="V69" s="844">
        <v>2367</v>
      </c>
      <c r="W69" s="844"/>
      <c r="X69" s="844"/>
      <c r="Y69" s="844"/>
      <c r="Z69" s="844"/>
      <c r="AA69" s="844">
        <v>334</v>
      </c>
      <c r="AB69" s="844"/>
      <c r="AC69" s="844"/>
      <c r="AD69" s="844"/>
      <c r="AE69" s="844"/>
      <c r="AF69" s="844">
        <v>334</v>
      </c>
      <c r="AG69" s="844"/>
      <c r="AH69" s="844"/>
      <c r="AI69" s="844"/>
      <c r="AJ69" s="844"/>
      <c r="AK69" s="844">
        <v>95</v>
      </c>
      <c r="AL69" s="844"/>
      <c r="AM69" s="844"/>
      <c r="AN69" s="844"/>
      <c r="AO69" s="844"/>
      <c r="AP69" s="844">
        <v>64</v>
      </c>
      <c r="AQ69" s="844"/>
      <c r="AR69" s="844"/>
      <c r="AS69" s="844"/>
      <c r="AT69" s="844"/>
      <c r="AU69" s="844">
        <v>16</v>
      </c>
      <c r="AV69" s="844"/>
      <c r="AW69" s="844"/>
      <c r="AX69" s="844"/>
      <c r="AY69" s="844"/>
      <c r="AZ69" s="1073"/>
      <c r="BA69" s="1073"/>
      <c r="BB69" s="1073"/>
      <c r="BC69" s="1073"/>
      <c r="BD69" s="1074"/>
      <c r="BE69" s="267"/>
      <c r="BF69" s="267"/>
      <c r="BG69" s="267"/>
      <c r="BH69" s="267"/>
      <c r="BI69" s="267"/>
      <c r="BJ69" s="267"/>
      <c r="BK69" s="267"/>
      <c r="BL69" s="267"/>
      <c r="BM69" s="267"/>
      <c r="BN69" s="267"/>
      <c r="BO69" s="267"/>
      <c r="BP69" s="267"/>
      <c r="BQ69" s="264">
        <v>63</v>
      </c>
      <c r="BR69" s="269"/>
      <c r="BS69" s="1058"/>
      <c r="BT69" s="1059"/>
      <c r="BU69" s="1059"/>
      <c r="BV69" s="1059"/>
      <c r="BW69" s="1059"/>
      <c r="BX69" s="1059"/>
      <c r="BY69" s="1059"/>
      <c r="BZ69" s="1059"/>
      <c r="CA69" s="1059"/>
      <c r="CB69" s="1059"/>
      <c r="CC69" s="1059"/>
      <c r="CD69" s="1059"/>
      <c r="CE69" s="1059"/>
      <c r="CF69" s="1059"/>
      <c r="CG69" s="1060"/>
      <c r="CH69" s="1061"/>
      <c r="CI69" s="1062"/>
      <c r="CJ69" s="1062"/>
      <c r="CK69" s="1062"/>
      <c r="CL69" s="1063"/>
      <c r="CM69" s="1061"/>
      <c r="CN69" s="1062"/>
      <c r="CO69" s="1062"/>
      <c r="CP69" s="1062"/>
      <c r="CQ69" s="1063"/>
      <c r="CR69" s="1061"/>
      <c r="CS69" s="1062"/>
      <c r="CT69" s="1062"/>
      <c r="CU69" s="1062"/>
      <c r="CV69" s="1063"/>
      <c r="CW69" s="1061"/>
      <c r="CX69" s="1062"/>
      <c r="CY69" s="1062"/>
      <c r="CZ69" s="1062"/>
      <c r="DA69" s="1063"/>
      <c r="DB69" s="1061"/>
      <c r="DC69" s="1062"/>
      <c r="DD69" s="1062"/>
      <c r="DE69" s="1062"/>
      <c r="DF69" s="1063"/>
      <c r="DG69" s="1061"/>
      <c r="DH69" s="1062"/>
      <c r="DI69" s="1062"/>
      <c r="DJ69" s="1062"/>
      <c r="DK69" s="1063"/>
      <c r="DL69" s="1061"/>
      <c r="DM69" s="1062"/>
      <c r="DN69" s="1062"/>
      <c r="DO69" s="1062"/>
      <c r="DP69" s="1063"/>
      <c r="DQ69" s="1061"/>
      <c r="DR69" s="1062"/>
      <c r="DS69" s="1062"/>
      <c r="DT69" s="1062"/>
      <c r="DU69" s="1063"/>
      <c r="DV69" s="1046"/>
      <c r="DW69" s="1047"/>
      <c r="DX69" s="1047"/>
      <c r="DY69" s="1047"/>
      <c r="DZ69" s="1048"/>
      <c r="EA69" s="248"/>
    </row>
    <row r="70" spans="1:131" s="249" customFormat="1" ht="26.25" customHeight="1">
      <c r="A70" s="263">
        <v>3</v>
      </c>
      <c r="B70" s="803" t="s">
        <v>588</v>
      </c>
      <c r="C70" s="804"/>
      <c r="D70" s="804"/>
      <c r="E70" s="804"/>
      <c r="F70" s="804"/>
      <c r="G70" s="804"/>
      <c r="H70" s="804"/>
      <c r="I70" s="804"/>
      <c r="J70" s="804"/>
      <c r="K70" s="804"/>
      <c r="L70" s="804"/>
      <c r="M70" s="804"/>
      <c r="N70" s="804"/>
      <c r="O70" s="804"/>
      <c r="P70" s="805"/>
      <c r="Q70" s="1075">
        <v>10042</v>
      </c>
      <c r="R70" s="844"/>
      <c r="S70" s="844"/>
      <c r="T70" s="844"/>
      <c r="U70" s="844"/>
      <c r="V70" s="844">
        <v>9586</v>
      </c>
      <c r="W70" s="844"/>
      <c r="X70" s="844"/>
      <c r="Y70" s="844"/>
      <c r="Z70" s="844"/>
      <c r="AA70" s="844">
        <v>456</v>
      </c>
      <c r="AB70" s="844"/>
      <c r="AC70" s="844"/>
      <c r="AD70" s="844"/>
      <c r="AE70" s="844"/>
      <c r="AF70" s="844">
        <v>456</v>
      </c>
      <c r="AG70" s="844"/>
      <c r="AH70" s="844"/>
      <c r="AI70" s="844"/>
      <c r="AJ70" s="844"/>
      <c r="AK70" s="844" t="s">
        <v>604</v>
      </c>
      <c r="AL70" s="844"/>
      <c r="AM70" s="844"/>
      <c r="AN70" s="844"/>
      <c r="AO70" s="844"/>
      <c r="AP70" s="844">
        <v>253</v>
      </c>
      <c r="AQ70" s="844"/>
      <c r="AR70" s="844"/>
      <c r="AS70" s="844"/>
      <c r="AT70" s="844"/>
      <c r="AU70" s="844">
        <v>9</v>
      </c>
      <c r="AV70" s="844"/>
      <c r="AW70" s="844"/>
      <c r="AX70" s="844"/>
      <c r="AY70" s="844"/>
      <c r="AZ70" s="1073"/>
      <c r="BA70" s="1073"/>
      <c r="BB70" s="1073"/>
      <c r="BC70" s="1073"/>
      <c r="BD70" s="1074"/>
      <c r="BE70" s="267"/>
      <c r="BF70" s="267"/>
      <c r="BG70" s="267"/>
      <c r="BH70" s="267"/>
      <c r="BI70" s="267"/>
      <c r="BJ70" s="267"/>
      <c r="BK70" s="267"/>
      <c r="BL70" s="267"/>
      <c r="BM70" s="267"/>
      <c r="BN70" s="267"/>
      <c r="BO70" s="267"/>
      <c r="BP70" s="267"/>
      <c r="BQ70" s="264">
        <v>64</v>
      </c>
      <c r="BR70" s="269"/>
      <c r="BS70" s="1058"/>
      <c r="BT70" s="1059"/>
      <c r="BU70" s="1059"/>
      <c r="BV70" s="1059"/>
      <c r="BW70" s="1059"/>
      <c r="BX70" s="1059"/>
      <c r="BY70" s="1059"/>
      <c r="BZ70" s="1059"/>
      <c r="CA70" s="1059"/>
      <c r="CB70" s="1059"/>
      <c r="CC70" s="1059"/>
      <c r="CD70" s="1059"/>
      <c r="CE70" s="1059"/>
      <c r="CF70" s="1059"/>
      <c r="CG70" s="1060"/>
      <c r="CH70" s="1061"/>
      <c r="CI70" s="1062"/>
      <c r="CJ70" s="1062"/>
      <c r="CK70" s="1062"/>
      <c r="CL70" s="1063"/>
      <c r="CM70" s="1061"/>
      <c r="CN70" s="1062"/>
      <c r="CO70" s="1062"/>
      <c r="CP70" s="1062"/>
      <c r="CQ70" s="1063"/>
      <c r="CR70" s="1061"/>
      <c r="CS70" s="1062"/>
      <c r="CT70" s="1062"/>
      <c r="CU70" s="1062"/>
      <c r="CV70" s="1063"/>
      <c r="CW70" s="1061"/>
      <c r="CX70" s="1062"/>
      <c r="CY70" s="1062"/>
      <c r="CZ70" s="1062"/>
      <c r="DA70" s="1063"/>
      <c r="DB70" s="1061"/>
      <c r="DC70" s="1062"/>
      <c r="DD70" s="1062"/>
      <c r="DE70" s="1062"/>
      <c r="DF70" s="1063"/>
      <c r="DG70" s="1061"/>
      <c r="DH70" s="1062"/>
      <c r="DI70" s="1062"/>
      <c r="DJ70" s="1062"/>
      <c r="DK70" s="1063"/>
      <c r="DL70" s="1061"/>
      <c r="DM70" s="1062"/>
      <c r="DN70" s="1062"/>
      <c r="DO70" s="1062"/>
      <c r="DP70" s="1063"/>
      <c r="DQ70" s="1061"/>
      <c r="DR70" s="1062"/>
      <c r="DS70" s="1062"/>
      <c r="DT70" s="1062"/>
      <c r="DU70" s="1063"/>
      <c r="DV70" s="1046"/>
      <c r="DW70" s="1047"/>
      <c r="DX70" s="1047"/>
      <c r="DY70" s="1047"/>
      <c r="DZ70" s="1048"/>
      <c r="EA70" s="248"/>
    </row>
    <row r="71" spans="1:131" s="249" customFormat="1" ht="26.25" customHeight="1">
      <c r="A71" s="263">
        <v>4</v>
      </c>
      <c r="B71" s="803" t="s">
        <v>589</v>
      </c>
      <c r="C71" s="804"/>
      <c r="D71" s="804"/>
      <c r="E71" s="804"/>
      <c r="F71" s="804"/>
      <c r="G71" s="804"/>
      <c r="H71" s="804"/>
      <c r="I71" s="804"/>
      <c r="J71" s="804"/>
      <c r="K71" s="804"/>
      <c r="L71" s="804"/>
      <c r="M71" s="804"/>
      <c r="N71" s="804"/>
      <c r="O71" s="804"/>
      <c r="P71" s="805"/>
      <c r="Q71" s="1075">
        <v>511</v>
      </c>
      <c r="R71" s="844"/>
      <c r="S71" s="844"/>
      <c r="T71" s="844"/>
      <c r="U71" s="844"/>
      <c r="V71" s="844">
        <v>506</v>
      </c>
      <c r="W71" s="844"/>
      <c r="X71" s="844"/>
      <c r="Y71" s="844"/>
      <c r="Z71" s="844"/>
      <c r="AA71" s="844">
        <v>5</v>
      </c>
      <c r="AB71" s="844"/>
      <c r="AC71" s="844"/>
      <c r="AD71" s="844"/>
      <c r="AE71" s="844"/>
      <c r="AF71" s="844">
        <v>5</v>
      </c>
      <c r="AG71" s="844"/>
      <c r="AH71" s="844"/>
      <c r="AI71" s="844"/>
      <c r="AJ71" s="844"/>
      <c r="AK71" s="844">
        <v>25</v>
      </c>
      <c r="AL71" s="844"/>
      <c r="AM71" s="844"/>
      <c r="AN71" s="844"/>
      <c r="AO71" s="844"/>
      <c r="AP71" s="844">
        <v>395</v>
      </c>
      <c r="AQ71" s="844"/>
      <c r="AR71" s="844"/>
      <c r="AS71" s="844"/>
      <c r="AT71" s="844"/>
      <c r="AU71" s="844">
        <v>73</v>
      </c>
      <c r="AV71" s="844"/>
      <c r="AW71" s="844"/>
      <c r="AX71" s="844"/>
      <c r="AY71" s="844"/>
      <c r="AZ71" s="1073"/>
      <c r="BA71" s="1073"/>
      <c r="BB71" s="1073"/>
      <c r="BC71" s="1073"/>
      <c r="BD71" s="1074"/>
      <c r="BE71" s="267"/>
      <c r="BF71" s="267"/>
      <c r="BG71" s="267"/>
      <c r="BH71" s="267"/>
      <c r="BI71" s="267"/>
      <c r="BJ71" s="267"/>
      <c r="BK71" s="267"/>
      <c r="BL71" s="267"/>
      <c r="BM71" s="267"/>
      <c r="BN71" s="267"/>
      <c r="BO71" s="267"/>
      <c r="BP71" s="267"/>
      <c r="BQ71" s="264">
        <v>65</v>
      </c>
      <c r="BR71" s="269"/>
      <c r="BS71" s="1058"/>
      <c r="BT71" s="1059"/>
      <c r="BU71" s="1059"/>
      <c r="BV71" s="1059"/>
      <c r="BW71" s="1059"/>
      <c r="BX71" s="1059"/>
      <c r="BY71" s="1059"/>
      <c r="BZ71" s="1059"/>
      <c r="CA71" s="1059"/>
      <c r="CB71" s="1059"/>
      <c r="CC71" s="1059"/>
      <c r="CD71" s="1059"/>
      <c r="CE71" s="1059"/>
      <c r="CF71" s="1059"/>
      <c r="CG71" s="1060"/>
      <c r="CH71" s="1061"/>
      <c r="CI71" s="1062"/>
      <c r="CJ71" s="1062"/>
      <c r="CK71" s="1062"/>
      <c r="CL71" s="1063"/>
      <c r="CM71" s="1061"/>
      <c r="CN71" s="1062"/>
      <c r="CO71" s="1062"/>
      <c r="CP71" s="1062"/>
      <c r="CQ71" s="1063"/>
      <c r="CR71" s="1061"/>
      <c r="CS71" s="1062"/>
      <c r="CT71" s="1062"/>
      <c r="CU71" s="1062"/>
      <c r="CV71" s="1063"/>
      <c r="CW71" s="1061"/>
      <c r="CX71" s="1062"/>
      <c r="CY71" s="1062"/>
      <c r="CZ71" s="1062"/>
      <c r="DA71" s="1063"/>
      <c r="DB71" s="1061"/>
      <c r="DC71" s="1062"/>
      <c r="DD71" s="1062"/>
      <c r="DE71" s="1062"/>
      <c r="DF71" s="1063"/>
      <c r="DG71" s="1061"/>
      <c r="DH71" s="1062"/>
      <c r="DI71" s="1062"/>
      <c r="DJ71" s="1062"/>
      <c r="DK71" s="1063"/>
      <c r="DL71" s="1061"/>
      <c r="DM71" s="1062"/>
      <c r="DN71" s="1062"/>
      <c r="DO71" s="1062"/>
      <c r="DP71" s="1063"/>
      <c r="DQ71" s="1061"/>
      <c r="DR71" s="1062"/>
      <c r="DS71" s="1062"/>
      <c r="DT71" s="1062"/>
      <c r="DU71" s="1063"/>
      <c r="DV71" s="1046"/>
      <c r="DW71" s="1047"/>
      <c r="DX71" s="1047"/>
      <c r="DY71" s="1047"/>
      <c r="DZ71" s="1048"/>
      <c r="EA71" s="248"/>
    </row>
    <row r="72" spans="1:131" s="249" customFormat="1" ht="26.25" customHeight="1">
      <c r="A72" s="263">
        <v>5</v>
      </c>
      <c r="B72" s="803" t="s">
        <v>590</v>
      </c>
      <c r="C72" s="804"/>
      <c r="D72" s="804"/>
      <c r="E72" s="804"/>
      <c r="F72" s="804"/>
      <c r="G72" s="804"/>
      <c r="H72" s="804"/>
      <c r="I72" s="804"/>
      <c r="J72" s="804"/>
      <c r="K72" s="804"/>
      <c r="L72" s="804"/>
      <c r="M72" s="804"/>
      <c r="N72" s="804"/>
      <c r="O72" s="804"/>
      <c r="P72" s="805"/>
      <c r="Q72" s="1075">
        <v>1950</v>
      </c>
      <c r="R72" s="844"/>
      <c r="S72" s="844"/>
      <c r="T72" s="844"/>
      <c r="U72" s="844"/>
      <c r="V72" s="844">
        <v>1930</v>
      </c>
      <c r="W72" s="844"/>
      <c r="X72" s="844"/>
      <c r="Y72" s="844"/>
      <c r="Z72" s="844"/>
      <c r="AA72" s="844">
        <v>20</v>
      </c>
      <c r="AB72" s="844"/>
      <c r="AC72" s="844"/>
      <c r="AD72" s="844"/>
      <c r="AE72" s="844"/>
      <c r="AF72" s="844">
        <v>20</v>
      </c>
      <c r="AG72" s="844"/>
      <c r="AH72" s="844"/>
      <c r="AI72" s="844"/>
      <c r="AJ72" s="844"/>
      <c r="AK72" s="844">
        <v>53</v>
      </c>
      <c r="AL72" s="844"/>
      <c r="AM72" s="844"/>
      <c r="AN72" s="844"/>
      <c r="AO72" s="844"/>
      <c r="AP72" s="844" t="s">
        <v>597</v>
      </c>
      <c r="AQ72" s="844"/>
      <c r="AR72" s="844"/>
      <c r="AS72" s="844"/>
      <c r="AT72" s="844"/>
      <c r="AU72" s="844" t="s">
        <v>597</v>
      </c>
      <c r="AV72" s="844"/>
      <c r="AW72" s="844"/>
      <c r="AX72" s="844"/>
      <c r="AY72" s="844"/>
      <c r="AZ72" s="1073"/>
      <c r="BA72" s="1073"/>
      <c r="BB72" s="1073"/>
      <c r="BC72" s="1073"/>
      <c r="BD72" s="1074"/>
      <c r="BE72" s="267"/>
      <c r="BF72" s="267"/>
      <c r="BG72" s="267"/>
      <c r="BH72" s="267"/>
      <c r="BI72" s="267"/>
      <c r="BJ72" s="267"/>
      <c r="BK72" s="267"/>
      <c r="BL72" s="267"/>
      <c r="BM72" s="267"/>
      <c r="BN72" s="267"/>
      <c r="BO72" s="267"/>
      <c r="BP72" s="267"/>
      <c r="BQ72" s="264">
        <v>66</v>
      </c>
      <c r="BR72" s="269"/>
      <c r="BS72" s="1058"/>
      <c r="BT72" s="1059"/>
      <c r="BU72" s="1059"/>
      <c r="BV72" s="1059"/>
      <c r="BW72" s="1059"/>
      <c r="BX72" s="1059"/>
      <c r="BY72" s="1059"/>
      <c r="BZ72" s="1059"/>
      <c r="CA72" s="1059"/>
      <c r="CB72" s="1059"/>
      <c r="CC72" s="1059"/>
      <c r="CD72" s="1059"/>
      <c r="CE72" s="1059"/>
      <c r="CF72" s="1059"/>
      <c r="CG72" s="1060"/>
      <c r="CH72" s="1061"/>
      <c r="CI72" s="1062"/>
      <c r="CJ72" s="1062"/>
      <c r="CK72" s="1062"/>
      <c r="CL72" s="1063"/>
      <c r="CM72" s="1061"/>
      <c r="CN72" s="1062"/>
      <c r="CO72" s="1062"/>
      <c r="CP72" s="1062"/>
      <c r="CQ72" s="1063"/>
      <c r="CR72" s="1061"/>
      <c r="CS72" s="1062"/>
      <c r="CT72" s="1062"/>
      <c r="CU72" s="1062"/>
      <c r="CV72" s="1063"/>
      <c r="CW72" s="1061"/>
      <c r="CX72" s="1062"/>
      <c r="CY72" s="1062"/>
      <c r="CZ72" s="1062"/>
      <c r="DA72" s="1063"/>
      <c r="DB72" s="1061"/>
      <c r="DC72" s="1062"/>
      <c r="DD72" s="1062"/>
      <c r="DE72" s="1062"/>
      <c r="DF72" s="1063"/>
      <c r="DG72" s="1061"/>
      <c r="DH72" s="1062"/>
      <c r="DI72" s="1062"/>
      <c r="DJ72" s="1062"/>
      <c r="DK72" s="1063"/>
      <c r="DL72" s="1061"/>
      <c r="DM72" s="1062"/>
      <c r="DN72" s="1062"/>
      <c r="DO72" s="1062"/>
      <c r="DP72" s="1063"/>
      <c r="DQ72" s="1061"/>
      <c r="DR72" s="1062"/>
      <c r="DS72" s="1062"/>
      <c r="DT72" s="1062"/>
      <c r="DU72" s="1063"/>
      <c r="DV72" s="1046"/>
      <c r="DW72" s="1047"/>
      <c r="DX72" s="1047"/>
      <c r="DY72" s="1047"/>
      <c r="DZ72" s="1048"/>
      <c r="EA72" s="248"/>
    </row>
    <row r="73" spans="1:131" s="249" customFormat="1" ht="26.25" customHeight="1">
      <c r="A73" s="263">
        <v>6</v>
      </c>
      <c r="B73" s="803" t="s">
        <v>591</v>
      </c>
      <c r="C73" s="804"/>
      <c r="D73" s="804"/>
      <c r="E73" s="804"/>
      <c r="F73" s="804"/>
      <c r="G73" s="804"/>
      <c r="H73" s="804"/>
      <c r="I73" s="804"/>
      <c r="J73" s="804"/>
      <c r="K73" s="804"/>
      <c r="L73" s="804"/>
      <c r="M73" s="804"/>
      <c r="N73" s="804"/>
      <c r="O73" s="804"/>
      <c r="P73" s="805"/>
      <c r="Q73" s="1075">
        <v>312</v>
      </c>
      <c r="R73" s="844"/>
      <c r="S73" s="844"/>
      <c r="T73" s="844"/>
      <c r="U73" s="844"/>
      <c r="V73" s="844">
        <v>191</v>
      </c>
      <c r="W73" s="844"/>
      <c r="X73" s="844"/>
      <c r="Y73" s="844"/>
      <c r="Z73" s="844"/>
      <c r="AA73" s="844">
        <v>121</v>
      </c>
      <c r="AB73" s="844"/>
      <c r="AC73" s="844"/>
      <c r="AD73" s="844"/>
      <c r="AE73" s="844"/>
      <c r="AF73" s="844">
        <v>121</v>
      </c>
      <c r="AG73" s="844"/>
      <c r="AH73" s="844"/>
      <c r="AI73" s="844"/>
      <c r="AJ73" s="844"/>
      <c r="AK73" s="844">
        <v>57</v>
      </c>
      <c r="AL73" s="844"/>
      <c r="AM73" s="844"/>
      <c r="AN73" s="844"/>
      <c r="AO73" s="844"/>
      <c r="AP73" s="844" t="s">
        <v>597</v>
      </c>
      <c r="AQ73" s="844"/>
      <c r="AR73" s="844"/>
      <c r="AS73" s="844"/>
      <c r="AT73" s="844"/>
      <c r="AU73" s="844" t="s">
        <v>597</v>
      </c>
      <c r="AV73" s="844"/>
      <c r="AW73" s="844"/>
      <c r="AX73" s="844"/>
      <c r="AY73" s="844"/>
      <c r="AZ73" s="1073"/>
      <c r="BA73" s="1073"/>
      <c r="BB73" s="1073"/>
      <c r="BC73" s="1073"/>
      <c r="BD73" s="1074"/>
      <c r="BE73" s="267"/>
      <c r="BF73" s="267"/>
      <c r="BG73" s="267"/>
      <c r="BH73" s="267"/>
      <c r="BI73" s="267"/>
      <c r="BJ73" s="267"/>
      <c r="BK73" s="267"/>
      <c r="BL73" s="267"/>
      <c r="BM73" s="267"/>
      <c r="BN73" s="267"/>
      <c r="BO73" s="267"/>
      <c r="BP73" s="267"/>
      <c r="BQ73" s="264">
        <v>67</v>
      </c>
      <c r="BR73" s="269"/>
      <c r="BS73" s="1058"/>
      <c r="BT73" s="1059"/>
      <c r="BU73" s="1059"/>
      <c r="BV73" s="1059"/>
      <c r="BW73" s="1059"/>
      <c r="BX73" s="1059"/>
      <c r="BY73" s="1059"/>
      <c r="BZ73" s="1059"/>
      <c r="CA73" s="1059"/>
      <c r="CB73" s="1059"/>
      <c r="CC73" s="1059"/>
      <c r="CD73" s="1059"/>
      <c r="CE73" s="1059"/>
      <c r="CF73" s="1059"/>
      <c r="CG73" s="1060"/>
      <c r="CH73" s="1061"/>
      <c r="CI73" s="1062"/>
      <c r="CJ73" s="1062"/>
      <c r="CK73" s="1062"/>
      <c r="CL73" s="1063"/>
      <c r="CM73" s="1061"/>
      <c r="CN73" s="1062"/>
      <c r="CO73" s="1062"/>
      <c r="CP73" s="1062"/>
      <c r="CQ73" s="1063"/>
      <c r="CR73" s="1061"/>
      <c r="CS73" s="1062"/>
      <c r="CT73" s="1062"/>
      <c r="CU73" s="1062"/>
      <c r="CV73" s="1063"/>
      <c r="CW73" s="1061"/>
      <c r="CX73" s="1062"/>
      <c r="CY73" s="1062"/>
      <c r="CZ73" s="1062"/>
      <c r="DA73" s="1063"/>
      <c r="DB73" s="1061"/>
      <c r="DC73" s="1062"/>
      <c r="DD73" s="1062"/>
      <c r="DE73" s="1062"/>
      <c r="DF73" s="1063"/>
      <c r="DG73" s="1061"/>
      <c r="DH73" s="1062"/>
      <c r="DI73" s="1062"/>
      <c r="DJ73" s="1062"/>
      <c r="DK73" s="1063"/>
      <c r="DL73" s="1061"/>
      <c r="DM73" s="1062"/>
      <c r="DN73" s="1062"/>
      <c r="DO73" s="1062"/>
      <c r="DP73" s="1063"/>
      <c r="DQ73" s="1061"/>
      <c r="DR73" s="1062"/>
      <c r="DS73" s="1062"/>
      <c r="DT73" s="1062"/>
      <c r="DU73" s="1063"/>
      <c r="DV73" s="1046"/>
      <c r="DW73" s="1047"/>
      <c r="DX73" s="1047"/>
      <c r="DY73" s="1047"/>
      <c r="DZ73" s="1048"/>
      <c r="EA73" s="248"/>
    </row>
    <row r="74" spans="1:131" s="249" customFormat="1" ht="26.25" customHeight="1">
      <c r="A74" s="263">
        <v>7</v>
      </c>
      <c r="B74" s="803" t="s">
        <v>592</v>
      </c>
      <c r="C74" s="804"/>
      <c r="D74" s="804"/>
      <c r="E74" s="804"/>
      <c r="F74" s="804"/>
      <c r="G74" s="804"/>
      <c r="H74" s="804"/>
      <c r="I74" s="804"/>
      <c r="J74" s="804"/>
      <c r="K74" s="804"/>
      <c r="L74" s="804"/>
      <c r="M74" s="804"/>
      <c r="N74" s="804"/>
      <c r="O74" s="804"/>
      <c r="P74" s="805"/>
      <c r="Q74" s="1075">
        <v>4669</v>
      </c>
      <c r="R74" s="844"/>
      <c r="S74" s="844"/>
      <c r="T74" s="844"/>
      <c r="U74" s="844"/>
      <c r="V74" s="844">
        <v>4084</v>
      </c>
      <c r="W74" s="844"/>
      <c r="X74" s="844"/>
      <c r="Y74" s="844"/>
      <c r="Z74" s="844"/>
      <c r="AA74" s="844">
        <v>585</v>
      </c>
      <c r="AB74" s="844"/>
      <c r="AC74" s="844"/>
      <c r="AD74" s="844"/>
      <c r="AE74" s="844"/>
      <c r="AF74" s="844">
        <v>585</v>
      </c>
      <c r="AG74" s="844"/>
      <c r="AH74" s="844"/>
      <c r="AI74" s="844"/>
      <c r="AJ74" s="844"/>
      <c r="AK74" s="844">
        <v>100</v>
      </c>
      <c r="AL74" s="844"/>
      <c r="AM74" s="844"/>
      <c r="AN74" s="844"/>
      <c r="AO74" s="844"/>
      <c r="AP74" s="844" t="s">
        <v>597</v>
      </c>
      <c r="AQ74" s="844"/>
      <c r="AR74" s="844"/>
      <c r="AS74" s="844"/>
      <c r="AT74" s="844"/>
      <c r="AU74" s="844" t="s">
        <v>597</v>
      </c>
      <c r="AV74" s="844"/>
      <c r="AW74" s="844"/>
      <c r="AX74" s="844"/>
      <c r="AY74" s="844"/>
      <c r="AZ74" s="1073"/>
      <c r="BA74" s="1073"/>
      <c r="BB74" s="1073"/>
      <c r="BC74" s="1073"/>
      <c r="BD74" s="1074"/>
      <c r="BE74" s="267"/>
      <c r="BF74" s="267"/>
      <c r="BG74" s="267"/>
      <c r="BH74" s="267"/>
      <c r="BI74" s="267"/>
      <c r="BJ74" s="267"/>
      <c r="BK74" s="267"/>
      <c r="BL74" s="267"/>
      <c r="BM74" s="267"/>
      <c r="BN74" s="267"/>
      <c r="BO74" s="267"/>
      <c r="BP74" s="267"/>
      <c r="BQ74" s="264">
        <v>68</v>
      </c>
      <c r="BR74" s="269"/>
      <c r="BS74" s="1058"/>
      <c r="BT74" s="1059"/>
      <c r="BU74" s="1059"/>
      <c r="BV74" s="1059"/>
      <c r="BW74" s="1059"/>
      <c r="BX74" s="1059"/>
      <c r="BY74" s="1059"/>
      <c r="BZ74" s="1059"/>
      <c r="CA74" s="1059"/>
      <c r="CB74" s="1059"/>
      <c r="CC74" s="1059"/>
      <c r="CD74" s="1059"/>
      <c r="CE74" s="1059"/>
      <c r="CF74" s="1059"/>
      <c r="CG74" s="1060"/>
      <c r="CH74" s="1061"/>
      <c r="CI74" s="1062"/>
      <c r="CJ74" s="1062"/>
      <c r="CK74" s="1062"/>
      <c r="CL74" s="1063"/>
      <c r="CM74" s="1061"/>
      <c r="CN74" s="1062"/>
      <c r="CO74" s="1062"/>
      <c r="CP74" s="1062"/>
      <c r="CQ74" s="1063"/>
      <c r="CR74" s="1061"/>
      <c r="CS74" s="1062"/>
      <c r="CT74" s="1062"/>
      <c r="CU74" s="1062"/>
      <c r="CV74" s="1063"/>
      <c r="CW74" s="1061"/>
      <c r="CX74" s="1062"/>
      <c r="CY74" s="1062"/>
      <c r="CZ74" s="1062"/>
      <c r="DA74" s="1063"/>
      <c r="DB74" s="1061"/>
      <c r="DC74" s="1062"/>
      <c r="DD74" s="1062"/>
      <c r="DE74" s="1062"/>
      <c r="DF74" s="1063"/>
      <c r="DG74" s="1061"/>
      <c r="DH74" s="1062"/>
      <c r="DI74" s="1062"/>
      <c r="DJ74" s="1062"/>
      <c r="DK74" s="1063"/>
      <c r="DL74" s="1061"/>
      <c r="DM74" s="1062"/>
      <c r="DN74" s="1062"/>
      <c r="DO74" s="1062"/>
      <c r="DP74" s="1063"/>
      <c r="DQ74" s="1061"/>
      <c r="DR74" s="1062"/>
      <c r="DS74" s="1062"/>
      <c r="DT74" s="1062"/>
      <c r="DU74" s="1063"/>
      <c r="DV74" s="1046"/>
      <c r="DW74" s="1047"/>
      <c r="DX74" s="1047"/>
      <c r="DY74" s="1047"/>
      <c r="DZ74" s="1048"/>
      <c r="EA74" s="248"/>
    </row>
    <row r="75" spans="1:131" s="249" customFormat="1" ht="26.25" customHeight="1">
      <c r="A75" s="263">
        <v>8</v>
      </c>
      <c r="B75" s="803" t="s">
        <v>593</v>
      </c>
      <c r="C75" s="804"/>
      <c r="D75" s="804"/>
      <c r="E75" s="804"/>
      <c r="F75" s="804"/>
      <c r="G75" s="804"/>
      <c r="H75" s="804"/>
      <c r="I75" s="804"/>
      <c r="J75" s="804"/>
      <c r="K75" s="804"/>
      <c r="L75" s="804"/>
      <c r="M75" s="804"/>
      <c r="N75" s="804"/>
      <c r="O75" s="804"/>
      <c r="P75" s="805"/>
      <c r="Q75" s="1076">
        <v>4</v>
      </c>
      <c r="R75" s="1077"/>
      <c r="S75" s="1077"/>
      <c r="T75" s="1077"/>
      <c r="U75" s="1078"/>
      <c r="V75" s="1079">
        <v>3</v>
      </c>
      <c r="W75" s="1077"/>
      <c r="X75" s="1077"/>
      <c r="Y75" s="1077"/>
      <c r="Z75" s="1078"/>
      <c r="AA75" s="1079">
        <v>1</v>
      </c>
      <c r="AB75" s="1077"/>
      <c r="AC75" s="1077"/>
      <c r="AD75" s="1077"/>
      <c r="AE75" s="1078"/>
      <c r="AF75" s="1079">
        <v>1</v>
      </c>
      <c r="AG75" s="1077"/>
      <c r="AH75" s="1077"/>
      <c r="AI75" s="1077"/>
      <c r="AJ75" s="1078"/>
      <c r="AK75" s="1079" t="s">
        <v>604</v>
      </c>
      <c r="AL75" s="1077"/>
      <c r="AM75" s="1077"/>
      <c r="AN75" s="1077"/>
      <c r="AO75" s="1078"/>
      <c r="AP75" s="1079" t="s">
        <v>597</v>
      </c>
      <c r="AQ75" s="1077"/>
      <c r="AR75" s="1077"/>
      <c r="AS75" s="1077"/>
      <c r="AT75" s="1078"/>
      <c r="AU75" s="1079" t="s">
        <v>597</v>
      </c>
      <c r="AV75" s="1077"/>
      <c r="AW75" s="1077"/>
      <c r="AX75" s="1077"/>
      <c r="AY75" s="1078"/>
      <c r="AZ75" s="1073"/>
      <c r="BA75" s="1073"/>
      <c r="BB75" s="1073"/>
      <c r="BC75" s="1073"/>
      <c r="BD75" s="1074"/>
      <c r="BE75" s="267"/>
      <c r="BF75" s="267"/>
      <c r="BG75" s="267"/>
      <c r="BH75" s="267"/>
      <c r="BI75" s="267"/>
      <c r="BJ75" s="267"/>
      <c r="BK75" s="267"/>
      <c r="BL75" s="267"/>
      <c r="BM75" s="267"/>
      <c r="BN75" s="267"/>
      <c r="BO75" s="267"/>
      <c r="BP75" s="267"/>
      <c r="BQ75" s="264">
        <v>69</v>
      </c>
      <c r="BR75" s="269"/>
      <c r="BS75" s="1058"/>
      <c r="BT75" s="1059"/>
      <c r="BU75" s="1059"/>
      <c r="BV75" s="1059"/>
      <c r="BW75" s="1059"/>
      <c r="BX75" s="1059"/>
      <c r="BY75" s="1059"/>
      <c r="BZ75" s="1059"/>
      <c r="CA75" s="1059"/>
      <c r="CB75" s="1059"/>
      <c r="CC75" s="1059"/>
      <c r="CD75" s="1059"/>
      <c r="CE75" s="1059"/>
      <c r="CF75" s="1059"/>
      <c r="CG75" s="1060"/>
      <c r="CH75" s="1061"/>
      <c r="CI75" s="1062"/>
      <c r="CJ75" s="1062"/>
      <c r="CK75" s="1062"/>
      <c r="CL75" s="1063"/>
      <c r="CM75" s="1061"/>
      <c r="CN75" s="1062"/>
      <c r="CO75" s="1062"/>
      <c r="CP75" s="1062"/>
      <c r="CQ75" s="1063"/>
      <c r="CR75" s="1061"/>
      <c r="CS75" s="1062"/>
      <c r="CT75" s="1062"/>
      <c r="CU75" s="1062"/>
      <c r="CV75" s="1063"/>
      <c r="CW75" s="1061"/>
      <c r="CX75" s="1062"/>
      <c r="CY75" s="1062"/>
      <c r="CZ75" s="1062"/>
      <c r="DA75" s="1063"/>
      <c r="DB75" s="1061"/>
      <c r="DC75" s="1062"/>
      <c r="DD75" s="1062"/>
      <c r="DE75" s="1062"/>
      <c r="DF75" s="1063"/>
      <c r="DG75" s="1061"/>
      <c r="DH75" s="1062"/>
      <c r="DI75" s="1062"/>
      <c r="DJ75" s="1062"/>
      <c r="DK75" s="1063"/>
      <c r="DL75" s="1061"/>
      <c r="DM75" s="1062"/>
      <c r="DN75" s="1062"/>
      <c r="DO75" s="1062"/>
      <c r="DP75" s="1063"/>
      <c r="DQ75" s="1061"/>
      <c r="DR75" s="1062"/>
      <c r="DS75" s="1062"/>
      <c r="DT75" s="1062"/>
      <c r="DU75" s="1063"/>
      <c r="DV75" s="1046"/>
      <c r="DW75" s="1047"/>
      <c r="DX75" s="1047"/>
      <c r="DY75" s="1047"/>
      <c r="DZ75" s="1048"/>
      <c r="EA75" s="248"/>
    </row>
    <row r="76" spans="1:131" s="249" customFormat="1" ht="26.25" customHeight="1">
      <c r="A76" s="263">
        <v>9</v>
      </c>
      <c r="B76" s="803" t="s">
        <v>594</v>
      </c>
      <c r="C76" s="804"/>
      <c r="D76" s="804"/>
      <c r="E76" s="804"/>
      <c r="F76" s="804"/>
      <c r="G76" s="804"/>
      <c r="H76" s="804"/>
      <c r="I76" s="804"/>
      <c r="J76" s="804"/>
      <c r="K76" s="804"/>
      <c r="L76" s="804"/>
      <c r="M76" s="804"/>
      <c r="N76" s="804"/>
      <c r="O76" s="804"/>
      <c r="P76" s="805"/>
      <c r="Q76" s="1076">
        <v>6959</v>
      </c>
      <c r="R76" s="1077"/>
      <c r="S76" s="1077"/>
      <c r="T76" s="1077"/>
      <c r="U76" s="1078"/>
      <c r="V76" s="1079">
        <v>6856</v>
      </c>
      <c r="W76" s="1077"/>
      <c r="X76" s="1077"/>
      <c r="Y76" s="1077"/>
      <c r="Z76" s="1078"/>
      <c r="AA76" s="1079">
        <v>103</v>
      </c>
      <c r="AB76" s="1077"/>
      <c r="AC76" s="1077"/>
      <c r="AD76" s="1077"/>
      <c r="AE76" s="1078"/>
      <c r="AF76" s="1079">
        <v>103</v>
      </c>
      <c r="AG76" s="1077"/>
      <c r="AH76" s="1077"/>
      <c r="AI76" s="1077"/>
      <c r="AJ76" s="1078"/>
      <c r="AK76" s="1079">
        <v>2441</v>
      </c>
      <c r="AL76" s="1077"/>
      <c r="AM76" s="1077"/>
      <c r="AN76" s="1077"/>
      <c r="AO76" s="1078"/>
      <c r="AP76" s="1079" t="s">
        <v>603</v>
      </c>
      <c r="AQ76" s="1077"/>
      <c r="AR76" s="1077"/>
      <c r="AS76" s="1077"/>
      <c r="AT76" s="1078"/>
      <c r="AU76" s="1079" t="s">
        <v>603</v>
      </c>
      <c r="AV76" s="1077"/>
      <c r="AW76" s="1077"/>
      <c r="AX76" s="1077"/>
      <c r="AY76" s="1078"/>
      <c r="AZ76" s="1073"/>
      <c r="BA76" s="1073"/>
      <c r="BB76" s="1073"/>
      <c r="BC76" s="1073"/>
      <c r="BD76" s="1074"/>
      <c r="BE76" s="267"/>
      <c r="BF76" s="267"/>
      <c r="BG76" s="267"/>
      <c r="BH76" s="267"/>
      <c r="BI76" s="267"/>
      <c r="BJ76" s="267"/>
      <c r="BK76" s="267"/>
      <c r="BL76" s="267"/>
      <c r="BM76" s="267"/>
      <c r="BN76" s="267"/>
      <c r="BO76" s="267"/>
      <c r="BP76" s="267"/>
      <c r="BQ76" s="264">
        <v>70</v>
      </c>
      <c r="BR76" s="269"/>
      <c r="BS76" s="1058"/>
      <c r="BT76" s="1059"/>
      <c r="BU76" s="1059"/>
      <c r="BV76" s="1059"/>
      <c r="BW76" s="1059"/>
      <c r="BX76" s="1059"/>
      <c r="BY76" s="1059"/>
      <c r="BZ76" s="1059"/>
      <c r="CA76" s="1059"/>
      <c r="CB76" s="1059"/>
      <c r="CC76" s="1059"/>
      <c r="CD76" s="1059"/>
      <c r="CE76" s="1059"/>
      <c r="CF76" s="1059"/>
      <c r="CG76" s="1060"/>
      <c r="CH76" s="1061"/>
      <c r="CI76" s="1062"/>
      <c r="CJ76" s="1062"/>
      <c r="CK76" s="1062"/>
      <c r="CL76" s="1063"/>
      <c r="CM76" s="1061"/>
      <c r="CN76" s="1062"/>
      <c r="CO76" s="1062"/>
      <c r="CP76" s="1062"/>
      <c r="CQ76" s="1063"/>
      <c r="CR76" s="1061"/>
      <c r="CS76" s="1062"/>
      <c r="CT76" s="1062"/>
      <c r="CU76" s="1062"/>
      <c r="CV76" s="1063"/>
      <c r="CW76" s="1061"/>
      <c r="CX76" s="1062"/>
      <c r="CY76" s="1062"/>
      <c r="CZ76" s="1062"/>
      <c r="DA76" s="1063"/>
      <c r="DB76" s="1061"/>
      <c r="DC76" s="1062"/>
      <c r="DD76" s="1062"/>
      <c r="DE76" s="1062"/>
      <c r="DF76" s="1063"/>
      <c r="DG76" s="1061"/>
      <c r="DH76" s="1062"/>
      <c r="DI76" s="1062"/>
      <c r="DJ76" s="1062"/>
      <c r="DK76" s="1063"/>
      <c r="DL76" s="1061"/>
      <c r="DM76" s="1062"/>
      <c r="DN76" s="1062"/>
      <c r="DO76" s="1062"/>
      <c r="DP76" s="1063"/>
      <c r="DQ76" s="1061"/>
      <c r="DR76" s="1062"/>
      <c r="DS76" s="1062"/>
      <c r="DT76" s="1062"/>
      <c r="DU76" s="1063"/>
      <c r="DV76" s="1046"/>
      <c r="DW76" s="1047"/>
      <c r="DX76" s="1047"/>
      <c r="DY76" s="1047"/>
      <c r="DZ76" s="1048"/>
      <c r="EA76" s="248"/>
    </row>
    <row r="77" spans="1:131" s="249" customFormat="1" ht="26.25" customHeight="1">
      <c r="A77" s="263">
        <v>10</v>
      </c>
      <c r="B77" s="803" t="s">
        <v>595</v>
      </c>
      <c r="C77" s="804"/>
      <c r="D77" s="804"/>
      <c r="E77" s="804"/>
      <c r="F77" s="804"/>
      <c r="G77" s="804"/>
      <c r="H77" s="804"/>
      <c r="I77" s="804"/>
      <c r="J77" s="804"/>
      <c r="K77" s="804"/>
      <c r="L77" s="804"/>
      <c r="M77" s="804"/>
      <c r="N77" s="804"/>
      <c r="O77" s="804"/>
      <c r="P77" s="805"/>
      <c r="Q77" s="1076">
        <v>1424517</v>
      </c>
      <c r="R77" s="1077"/>
      <c r="S77" s="1077"/>
      <c r="T77" s="1077"/>
      <c r="U77" s="1078"/>
      <c r="V77" s="1079">
        <v>1354325</v>
      </c>
      <c r="W77" s="1077"/>
      <c r="X77" s="1077"/>
      <c r="Y77" s="1077"/>
      <c r="Z77" s="1078"/>
      <c r="AA77" s="1079">
        <v>70191</v>
      </c>
      <c r="AB77" s="1077"/>
      <c r="AC77" s="1077"/>
      <c r="AD77" s="1077"/>
      <c r="AE77" s="1078"/>
      <c r="AF77" s="1079">
        <v>70191</v>
      </c>
      <c r="AG77" s="1077"/>
      <c r="AH77" s="1077"/>
      <c r="AI77" s="1077"/>
      <c r="AJ77" s="1078"/>
      <c r="AK77" s="1079">
        <v>20230</v>
      </c>
      <c r="AL77" s="1077"/>
      <c r="AM77" s="1077"/>
      <c r="AN77" s="1077"/>
      <c r="AO77" s="1078"/>
      <c r="AP77" s="1079" t="s">
        <v>603</v>
      </c>
      <c r="AQ77" s="1077"/>
      <c r="AR77" s="1077"/>
      <c r="AS77" s="1077"/>
      <c r="AT77" s="1078"/>
      <c r="AU77" s="1079" t="s">
        <v>603</v>
      </c>
      <c r="AV77" s="1077"/>
      <c r="AW77" s="1077"/>
      <c r="AX77" s="1077"/>
      <c r="AY77" s="1078"/>
      <c r="AZ77" s="1073"/>
      <c r="BA77" s="1073"/>
      <c r="BB77" s="1073"/>
      <c r="BC77" s="1073"/>
      <c r="BD77" s="1074"/>
      <c r="BE77" s="267"/>
      <c r="BF77" s="267"/>
      <c r="BG77" s="267"/>
      <c r="BH77" s="267"/>
      <c r="BI77" s="267"/>
      <c r="BJ77" s="267"/>
      <c r="BK77" s="267"/>
      <c r="BL77" s="267"/>
      <c r="BM77" s="267"/>
      <c r="BN77" s="267"/>
      <c r="BO77" s="267"/>
      <c r="BP77" s="267"/>
      <c r="BQ77" s="264">
        <v>71</v>
      </c>
      <c r="BR77" s="269"/>
      <c r="BS77" s="1058"/>
      <c r="BT77" s="1059"/>
      <c r="BU77" s="1059"/>
      <c r="BV77" s="1059"/>
      <c r="BW77" s="1059"/>
      <c r="BX77" s="1059"/>
      <c r="BY77" s="1059"/>
      <c r="BZ77" s="1059"/>
      <c r="CA77" s="1059"/>
      <c r="CB77" s="1059"/>
      <c r="CC77" s="1059"/>
      <c r="CD77" s="1059"/>
      <c r="CE77" s="1059"/>
      <c r="CF77" s="1059"/>
      <c r="CG77" s="1060"/>
      <c r="CH77" s="1061"/>
      <c r="CI77" s="1062"/>
      <c r="CJ77" s="1062"/>
      <c r="CK77" s="1062"/>
      <c r="CL77" s="1063"/>
      <c r="CM77" s="1061"/>
      <c r="CN77" s="1062"/>
      <c r="CO77" s="1062"/>
      <c r="CP77" s="1062"/>
      <c r="CQ77" s="1063"/>
      <c r="CR77" s="1061"/>
      <c r="CS77" s="1062"/>
      <c r="CT77" s="1062"/>
      <c r="CU77" s="1062"/>
      <c r="CV77" s="1063"/>
      <c r="CW77" s="1061"/>
      <c r="CX77" s="1062"/>
      <c r="CY77" s="1062"/>
      <c r="CZ77" s="1062"/>
      <c r="DA77" s="1063"/>
      <c r="DB77" s="1061"/>
      <c r="DC77" s="1062"/>
      <c r="DD77" s="1062"/>
      <c r="DE77" s="1062"/>
      <c r="DF77" s="1063"/>
      <c r="DG77" s="1061"/>
      <c r="DH77" s="1062"/>
      <c r="DI77" s="1062"/>
      <c r="DJ77" s="1062"/>
      <c r="DK77" s="1063"/>
      <c r="DL77" s="1061"/>
      <c r="DM77" s="1062"/>
      <c r="DN77" s="1062"/>
      <c r="DO77" s="1062"/>
      <c r="DP77" s="1063"/>
      <c r="DQ77" s="1061"/>
      <c r="DR77" s="1062"/>
      <c r="DS77" s="1062"/>
      <c r="DT77" s="1062"/>
      <c r="DU77" s="1063"/>
      <c r="DV77" s="1046"/>
      <c r="DW77" s="1047"/>
      <c r="DX77" s="1047"/>
      <c r="DY77" s="1047"/>
      <c r="DZ77" s="1048"/>
      <c r="EA77" s="248"/>
    </row>
    <row r="78" spans="1:131" s="249" customFormat="1" ht="26.25" customHeight="1">
      <c r="A78" s="263">
        <v>11</v>
      </c>
      <c r="B78" s="803"/>
      <c r="C78" s="804"/>
      <c r="D78" s="804"/>
      <c r="E78" s="804"/>
      <c r="F78" s="804"/>
      <c r="G78" s="804"/>
      <c r="H78" s="804"/>
      <c r="I78" s="804"/>
      <c r="J78" s="804"/>
      <c r="K78" s="804"/>
      <c r="L78" s="804"/>
      <c r="M78" s="804"/>
      <c r="N78" s="804"/>
      <c r="O78" s="804"/>
      <c r="P78" s="805"/>
      <c r="Q78" s="1075"/>
      <c r="R78" s="844"/>
      <c r="S78" s="844"/>
      <c r="T78" s="844"/>
      <c r="U78" s="844"/>
      <c r="V78" s="844"/>
      <c r="W78" s="844"/>
      <c r="X78" s="844"/>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4"/>
      <c r="AY78" s="844"/>
      <c r="AZ78" s="1073"/>
      <c r="BA78" s="1073"/>
      <c r="BB78" s="1073"/>
      <c r="BC78" s="1073"/>
      <c r="BD78" s="1074"/>
      <c r="BE78" s="267"/>
      <c r="BF78" s="267"/>
      <c r="BG78" s="267"/>
      <c r="BH78" s="267"/>
      <c r="BI78" s="267"/>
      <c r="BJ78" s="270"/>
      <c r="BK78" s="270"/>
      <c r="BL78" s="270"/>
      <c r="BM78" s="270"/>
      <c r="BN78" s="270"/>
      <c r="BO78" s="267"/>
      <c r="BP78" s="267"/>
      <c r="BQ78" s="264">
        <v>72</v>
      </c>
      <c r="BR78" s="269"/>
      <c r="BS78" s="1058"/>
      <c r="BT78" s="1059"/>
      <c r="BU78" s="1059"/>
      <c r="BV78" s="1059"/>
      <c r="BW78" s="1059"/>
      <c r="BX78" s="1059"/>
      <c r="BY78" s="1059"/>
      <c r="BZ78" s="1059"/>
      <c r="CA78" s="1059"/>
      <c r="CB78" s="1059"/>
      <c r="CC78" s="1059"/>
      <c r="CD78" s="1059"/>
      <c r="CE78" s="1059"/>
      <c r="CF78" s="1059"/>
      <c r="CG78" s="1060"/>
      <c r="CH78" s="1061"/>
      <c r="CI78" s="1062"/>
      <c r="CJ78" s="1062"/>
      <c r="CK78" s="1062"/>
      <c r="CL78" s="1063"/>
      <c r="CM78" s="1061"/>
      <c r="CN78" s="1062"/>
      <c r="CO78" s="1062"/>
      <c r="CP78" s="1062"/>
      <c r="CQ78" s="1063"/>
      <c r="CR78" s="1061"/>
      <c r="CS78" s="1062"/>
      <c r="CT78" s="1062"/>
      <c r="CU78" s="1062"/>
      <c r="CV78" s="1063"/>
      <c r="CW78" s="1061"/>
      <c r="CX78" s="1062"/>
      <c r="CY78" s="1062"/>
      <c r="CZ78" s="1062"/>
      <c r="DA78" s="1063"/>
      <c r="DB78" s="1061"/>
      <c r="DC78" s="1062"/>
      <c r="DD78" s="1062"/>
      <c r="DE78" s="1062"/>
      <c r="DF78" s="1063"/>
      <c r="DG78" s="1061"/>
      <c r="DH78" s="1062"/>
      <c r="DI78" s="1062"/>
      <c r="DJ78" s="1062"/>
      <c r="DK78" s="1063"/>
      <c r="DL78" s="1061"/>
      <c r="DM78" s="1062"/>
      <c r="DN78" s="1062"/>
      <c r="DO78" s="1062"/>
      <c r="DP78" s="1063"/>
      <c r="DQ78" s="1061"/>
      <c r="DR78" s="1062"/>
      <c r="DS78" s="1062"/>
      <c r="DT78" s="1062"/>
      <c r="DU78" s="1063"/>
      <c r="DV78" s="1046"/>
      <c r="DW78" s="1047"/>
      <c r="DX78" s="1047"/>
      <c r="DY78" s="1047"/>
      <c r="DZ78" s="1048"/>
      <c r="EA78" s="248"/>
    </row>
    <row r="79" spans="1:131" s="249" customFormat="1" ht="26.25" customHeight="1">
      <c r="A79" s="263">
        <v>12</v>
      </c>
      <c r="B79" s="803"/>
      <c r="C79" s="804"/>
      <c r="D79" s="804"/>
      <c r="E79" s="804"/>
      <c r="F79" s="804"/>
      <c r="G79" s="804"/>
      <c r="H79" s="804"/>
      <c r="I79" s="804"/>
      <c r="J79" s="804"/>
      <c r="K79" s="804"/>
      <c r="L79" s="804"/>
      <c r="M79" s="804"/>
      <c r="N79" s="804"/>
      <c r="O79" s="804"/>
      <c r="P79" s="805"/>
      <c r="Q79" s="1075"/>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1073"/>
      <c r="BA79" s="1073"/>
      <c r="BB79" s="1073"/>
      <c r="BC79" s="1073"/>
      <c r="BD79" s="1074"/>
      <c r="BE79" s="267"/>
      <c r="BF79" s="267"/>
      <c r="BG79" s="267"/>
      <c r="BH79" s="267"/>
      <c r="BI79" s="267"/>
      <c r="BJ79" s="270"/>
      <c r="BK79" s="270"/>
      <c r="BL79" s="270"/>
      <c r="BM79" s="270"/>
      <c r="BN79" s="270"/>
      <c r="BO79" s="267"/>
      <c r="BP79" s="267"/>
      <c r="BQ79" s="264">
        <v>73</v>
      </c>
      <c r="BR79" s="269"/>
      <c r="BS79" s="1058"/>
      <c r="BT79" s="1059"/>
      <c r="BU79" s="1059"/>
      <c r="BV79" s="1059"/>
      <c r="BW79" s="1059"/>
      <c r="BX79" s="1059"/>
      <c r="BY79" s="1059"/>
      <c r="BZ79" s="1059"/>
      <c r="CA79" s="1059"/>
      <c r="CB79" s="1059"/>
      <c r="CC79" s="1059"/>
      <c r="CD79" s="1059"/>
      <c r="CE79" s="1059"/>
      <c r="CF79" s="1059"/>
      <c r="CG79" s="1060"/>
      <c r="CH79" s="1061"/>
      <c r="CI79" s="1062"/>
      <c r="CJ79" s="1062"/>
      <c r="CK79" s="1062"/>
      <c r="CL79" s="1063"/>
      <c r="CM79" s="1061"/>
      <c r="CN79" s="1062"/>
      <c r="CO79" s="1062"/>
      <c r="CP79" s="1062"/>
      <c r="CQ79" s="1063"/>
      <c r="CR79" s="1061"/>
      <c r="CS79" s="1062"/>
      <c r="CT79" s="1062"/>
      <c r="CU79" s="1062"/>
      <c r="CV79" s="1063"/>
      <c r="CW79" s="1061"/>
      <c r="CX79" s="1062"/>
      <c r="CY79" s="1062"/>
      <c r="CZ79" s="1062"/>
      <c r="DA79" s="1063"/>
      <c r="DB79" s="1061"/>
      <c r="DC79" s="1062"/>
      <c r="DD79" s="1062"/>
      <c r="DE79" s="1062"/>
      <c r="DF79" s="1063"/>
      <c r="DG79" s="1061"/>
      <c r="DH79" s="1062"/>
      <c r="DI79" s="1062"/>
      <c r="DJ79" s="1062"/>
      <c r="DK79" s="1063"/>
      <c r="DL79" s="1061"/>
      <c r="DM79" s="1062"/>
      <c r="DN79" s="1062"/>
      <c r="DO79" s="1062"/>
      <c r="DP79" s="1063"/>
      <c r="DQ79" s="1061"/>
      <c r="DR79" s="1062"/>
      <c r="DS79" s="1062"/>
      <c r="DT79" s="1062"/>
      <c r="DU79" s="1063"/>
      <c r="DV79" s="1046"/>
      <c r="DW79" s="1047"/>
      <c r="DX79" s="1047"/>
      <c r="DY79" s="1047"/>
      <c r="DZ79" s="1048"/>
      <c r="EA79" s="248"/>
    </row>
    <row r="80" spans="1:131" s="249" customFormat="1" ht="26.25" customHeight="1">
      <c r="A80" s="263">
        <v>13</v>
      </c>
      <c r="B80" s="803"/>
      <c r="C80" s="804"/>
      <c r="D80" s="804"/>
      <c r="E80" s="804"/>
      <c r="F80" s="804"/>
      <c r="G80" s="804"/>
      <c r="H80" s="804"/>
      <c r="I80" s="804"/>
      <c r="J80" s="804"/>
      <c r="K80" s="804"/>
      <c r="L80" s="804"/>
      <c r="M80" s="804"/>
      <c r="N80" s="804"/>
      <c r="O80" s="804"/>
      <c r="P80" s="805"/>
      <c r="Q80" s="1075"/>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4"/>
      <c r="AY80" s="844"/>
      <c r="AZ80" s="1073"/>
      <c r="BA80" s="1073"/>
      <c r="BB80" s="1073"/>
      <c r="BC80" s="1073"/>
      <c r="BD80" s="1074"/>
      <c r="BE80" s="267"/>
      <c r="BF80" s="267"/>
      <c r="BG80" s="267"/>
      <c r="BH80" s="267"/>
      <c r="BI80" s="267"/>
      <c r="BJ80" s="267"/>
      <c r="BK80" s="267"/>
      <c r="BL80" s="267"/>
      <c r="BM80" s="267"/>
      <c r="BN80" s="267"/>
      <c r="BO80" s="267"/>
      <c r="BP80" s="267"/>
      <c r="BQ80" s="264">
        <v>74</v>
      </c>
      <c r="BR80" s="269"/>
      <c r="BS80" s="1058"/>
      <c r="BT80" s="1059"/>
      <c r="BU80" s="1059"/>
      <c r="BV80" s="1059"/>
      <c r="BW80" s="1059"/>
      <c r="BX80" s="1059"/>
      <c r="BY80" s="1059"/>
      <c r="BZ80" s="1059"/>
      <c r="CA80" s="1059"/>
      <c r="CB80" s="1059"/>
      <c r="CC80" s="1059"/>
      <c r="CD80" s="1059"/>
      <c r="CE80" s="1059"/>
      <c r="CF80" s="1059"/>
      <c r="CG80" s="1060"/>
      <c r="CH80" s="1061"/>
      <c r="CI80" s="1062"/>
      <c r="CJ80" s="1062"/>
      <c r="CK80" s="1062"/>
      <c r="CL80" s="1063"/>
      <c r="CM80" s="1061"/>
      <c r="CN80" s="1062"/>
      <c r="CO80" s="1062"/>
      <c r="CP80" s="1062"/>
      <c r="CQ80" s="1063"/>
      <c r="CR80" s="1061"/>
      <c r="CS80" s="1062"/>
      <c r="CT80" s="1062"/>
      <c r="CU80" s="1062"/>
      <c r="CV80" s="1063"/>
      <c r="CW80" s="1061"/>
      <c r="CX80" s="1062"/>
      <c r="CY80" s="1062"/>
      <c r="CZ80" s="1062"/>
      <c r="DA80" s="1063"/>
      <c r="DB80" s="1061"/>
      <c r="DC80" s="1062"/>
      <c r="DD80" s="1062"/>
      <c r="DE80" s="1062"/>
      <c r="DF80" s="1063"/>
      <c r="DG80" s="1061"/>
      <c r="DH80" s="1062"/>
      <c r="DI80" s="1062"/>
      <c r="DJ80" s="1062"/>
      <c r="DK80" s="1063"/>
      <c r="DL80" s="1061"/>
      <c r="DM80" s="1062"/>
      <c r="DN80" s="1062"/>
      <c r="DO80" s="1062"/>
      <c r="DP80" s="1063"/>
      <c r="DQ80" s="1061"/>
      <c r="DR80" s="1062"/>
      <c r="DS80" s="1062"/>
      <c r="DT80" s="1062"/>
      <c r="DU80" s="1063"/>
      <c r="DV80" s="1046"/>
      <c r="DW80" s="1047"/>
      <c r="DX80" s="1047"/>
      <c r="DY80" s="1047"/>
      <c r="DZ80" s="1048"/>
      <c r="EA80" s="248"/>
    </row>
    <row r="81" spans="1:131" s="249" customFormat="1" ht="26.25" customHeight="1">
      <c r="A81" s="263">
        <v>14</v>
      </c>
      <c r="B81" s="803"/>
      <c r="C81" s="804"/>
      <c r="D81" s="804"/>
      <c r="E81" s="804"/>
      <c r="F81" s="804"/>
      <c r="G81" s="804"/>
      <c r="H81" s="804"/>
      <c r="I81" s="804"/>
      <c r="J81" s="804"/>
      <c r="K81" s="804"/>
      <c r="L81" s="804"/>
      <c r="M81" s="804"/>
      <c r="N81" s="804"/>
      <c r="O81" s="804"/>
      <c r="P81" s="805"/>
      <c r="Q81" s="1075"/>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4"/>
      <c r="AZ81" s="1073"/>
      <c r="BA81" s="1073"/>
      <c r="BB81" s="1073"/>
      <c r="BC81" s="1073"/>
      <c r="BD81" s="1074"/>
      <c r="BE81" s="267"/>
      <c r="BF81" s="267"/>
      <c r="BG81" s="267"/>
      <c r="BH81" s="267"/>
      <c r="BI81" s="267"/>
      <c r="BJ81" s="267"/>
      <c r="BK81" s="267"/>
      <c r="BL81" s="267"/>
      <c r="BM81" s="267"/>
      <c r="BN81" s="267"/>
      <c r="BO81" s="267"/>
      <c r="BP81" s="267"/>
      <c r="BQ81" s="264">
        <v>75</v>
      </c>
      <c r="BR81" s="269"/>
      <c r="BS81" s="1058"/>
      <c r="BT81" s="1059"/>
      <c r="BU81" s="1059"/>
      <c r="BV81" s="1059"/>
      <c r="BW81" s="1059"/>
      <c r="BX81" s="1059"/>
      <c r="BY81" s="1059"/>
      <c r="BZ81" s="1059"/>
      <c r="CA81" s="1059"/>
      <c r="CB81" s="1059"/>
      <c r="CC81" s="1059"/>
      <c r="CD81" s="1059"/>
      <c r="CE81" s="1059"/>
      <c r="CF81" s="1059"/>
      <c r="CG81" s="1060"/>
      <c r="CH81" s="1061"/>
      <c r="CI81" s="1062"/>
      <c r="CJ81" s="1062"/>
      <c r="CK81" s="1062"/>
      <c r="CL81" s="1063"/>
      <c r="CM81" s="1061"/>
      <c r="CN81" s="1062"/>
      <c r="CO81" s="1062"/>
      <c r="CP81" s="1062"/>
      <c r="CQ81" s="1063"/>
      <c r="CR81" s="1061"/>
      <c r="CS81" s="1062"/>
      <c r="CT81" s="1062"/>
      <c r="CU81" s="1062"/>
      <c r="CV81" s="1063"/>
      <c r="CW81" s="1061"/>
      <c r="CX81" s="1062"/>
      <c r="CY81" s="1062"/>
      <c r="CZ81" s="1062"/>
      <c r="DA81" s="1063"/>
      <c r="DB81" s="1061"/>
      <c r="DC81" s="1062"/>
      <c r="DD81" s="1062"/>
      <c r="DE81" s="1062"/>
      <c r="DF81" s="1063"/>
      <c r="DG81" s="1061"/>
      <c r="DH81" s="1062"/>
      <c r="DI81" s="1062"/>
      <c r="DJ81" s="1062"/>
      <c r="DK81" s="1063"/>
      <c r="DL81" s="1061"/>
      <c r="DM81" s="1062"/>
      <c r="DN81" s="1062"/>
      <c r="DO81" s="1062"/>
      <c r="DP81" s="1063"/>
      <c r="DQ81" s="1061"/>
      <c r="DR81" s="1062"/>
      <c r="DS81" s="1062"/>
      <c r="DT81" s="1062"/>
      <c r="DU81" s="1063"/>
      <c r="DV81" s="1046"/>
      <c r="DW81" s="1047"/>
      <c r="DX81" s="1047"/>
      <c r="DY81" s="1047"/>
      <c r="DZ81" s="1048"/>
      <c r="EA81" s="248"/>
    </row>
    <row r="82" spans="1:131" s="249" customFormat="1" ht="26.25" customHeight="1">
      <c r="A82" s="263">
        <v>15</v>
      </c>
      <c r="B82" s="803"/>
      <c r="C82" s="804"/>
      <c r="D82" s="804"/>
      <c r="E82" s="804"/>
      <c r="F82" s="804"/>
      <c r="G82" s="804"/>
      <c r="H82" s="804"/>
      <c r="I82" s="804"/>
      <c r="J82" s="804"/>
      <c r="K82" s="804"/>
      <c r="L82" s="804"/>
      <c r="M82" s="804"/>
      <c r="N82" s="804"/>
      <c r="O82" s="804"/>
      <c r="P82" s="805"/>
      <c r="Q82" s="1075"/>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1073"/>
      <c r="BA82" s="1073"/>
      <c r="BB82" s="1073"/>
      <c r="BC82" s="1073"/>
      <c r="BD82" s="1074"/>
      <c r="BE82" s="267"/>
      <c r="BF82" s="267"/>
      <c r="BG82" s="267"/>
      <c r="BH82" s="267"/>
      <c r="BI82" s="267"/>
      <c r="BJ82" s="267"/>
      <c r="BK82" s="267"/>
      <c r="BL82" s="267"/>
      <c r="BM82" s="267"/>
      <c r="BN82" s="267"/>
      <c r="BO82" s="267"/>
      <c r="BP82" s="267"/>
      <c r="BQ82" s="264">
        <v>76</v>
      </c>
      <c r="BR82" s="269"/>
      <c r="BS82" s="1058"/>
      <c r="BT82" s="1059"/>
      <c r="BU82" s="1059"/>
      <c r="BV82" s="1059"/>
      <c r="BW82" s="1059"/>
      <c r="BX82" s="1059"/>
      <c r="BY82" s="1059"/>
      <c r="BZ82" s="1059"/>
      <c r="CA82" s="1059"/>
      <c r="CB82" s="1059"/>
      <c r="CC82" s="1059"/>
      <c r="CD82" s="1059"/>
      <c r="CE82" s="1059"/>
      <c r="CF82" s="1059"/>
      <c r="CG82" s="1060"/>
      <c r="CH82" s="1061"/>
      <c r="CI82" s="1062"/>
      <c r="CJ82" s="1062"/>
      <c r="CK82" s="1062"/>
      <c r="CL82" s="1063"/>
      <c r="CM82" s="1061"/>
      <c r="CN82" s="1062"/>
      <c r="CO82" s="1062"/>
      <c r="CP82" s="1062"/>
      <c r="CQ82" s="1063"/>
      <c r="CR82" s="1061"/>
      <c r="CS82" s="1062"/>
      <c r="CT82" s="1062"/>
      <c r="CU82" s="1062"/>
      <c r="CV82" s="1063"/>
      <c r="CW82" s="1061"/>
      <c r="CX82" s="1062"/>
      <c r="CY82" s="1062"/>
      <c r="CZ82" s="1062"/>
      <c r="DA82" s="1063"/>
      <c r="DB82" s="1061"/>
      <c r="DC82" s="1062"/>
      <c r="DD82" s="1062"/>
      <c r="DE82" s="1062"/>
      <c r="DF82" s="1063"/>
      <c r="DG82" s="1061"/>
      <c r="DH82" s="1062"/>
      <c r="DI82" s="1062"/>
      <c r="DJ82" s="1062"/>
      <c r="DK82" s="1063"/>
      <c r="DL82" s="1061"/>
      <c r="DM82" s="1062"/>
      <c r="DN82" s="1062"/>
      <c r="DO82" s="1062"/>
      <c r="DP82" s="1063"/>
      <c r="DQ82" s="1061"/>
      <c r="DR82" s="1062"/>
      <c r="DS82" s="1062"/>
      <c r="DT82" s="1062"/>
      <c r="DU82" s="1063"/>
      <c r="DV82" s="1046"/>
      <c r="DW82" s="1047"/>
      <c r="DX82" s="1047"/>
      <c r="DY82" s="1047"/>
      <c r="DZ82" s="1048"/>
      <c r="EA82" s="248"/>
    </row>
    <row r="83" spans="1:131" s="249" customFormat="1" ht="26.25" customHeight="1">
      <c r="A83" s="263">
        <v>16</v>
      </c>
      <c r="B83" s="803"/>
      <c r="C83" s="804"/>
      <c r="D83" s="804"/>
      <c r="E83" s="804"/>
      <c r="F83" s="804"/>
      <c r="G83" s="804"/>
      <c r="H83" s="804"/>
      <c r="I83" s="804"/>
      <c r="J83" s="804"/>
      <c r="K83" s="804"/>
      <c r="L83" s="804"/>
      <c r="M83" s="804"/>
      <c r="N83" s="804"/>
      <c r="O83" s="804"/>
      <c r="P83" s="805"/>
      <c r="Q83" s="1075"/>
      <c r="R83" s="844"/>
      <c r="S83" s="844"/>
      <c r="T83" s="844"/>
      <c r="U83" s="844"/>
      <c r="V83" s="844"/>
      <c r="W83" s="844"/>
      <c r="X83" s="844"/>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1073"/>
      <c r="BA83" s="1073"/>
      <c r="BB83" s="1073"/>
      <c r="BC83" s="1073"/>
      <c r="BD83" s="1074"/>
      <c r="BE83" s="267"/>
      <c r="BF83" s="267"/>
      <c r="BG83" s="267"/>
      <c r="BH83" s="267"/>
      <c r="BI83" s="267"/>
      <c r="BJ83" s="267"/>
      <c r="BK83" s="267"/>
      <c r="BL83" s="267"/>
      <c r="BM83" s="267"/>
      <c r="BN83" s="267"/>
      <c r="BO83" s="267"/>
      <c r="BP83" s="267"/>
      <c r="BQ83" s="264">
        <v>77</v>
      </c>
      <c r="BR83" s="269"/>
      <c r="BS83" s="1058"/>
      <c r="BT83" s="1059"/>
      <c r="BU83" s="1059"/>
      <c r="BV83" s="1059"/>
      <c r="BW83" s="1059"/>
      <c r="BX83" s="1059"/>
      <c r="BY83" s="1059"/>
      <c r="BZ83" s="1059"/>
      <c r="CA83" s="1059"/>
      <c r="CB83" s="1059"/>
      <c r="CC83" s="1059"/>
      <c r="CD83" s="1059"/>
      <c r="CE83" s="1059"/>
      <c r="CF83" s="1059"/>
      <c r="CG83" s="1060"/>
      <c r="CH83" s="1061"/>
      <c r="CI83" s="1062"/>
      <c r="CJ83" s="1062"/>
      <c r="CK83" s="1062"/>
      <c r="CL83" s="1063"/>
      <c r="CM83" s="1061"/>
      <c r="CN83" s="1062"/>
      <c r="CO83" s="1062"/>
      <c r="CP83" s="1062"/>
      <c r="CQ83" s="1063"/>
      <c r="CR83" s="1061"/>
      <c r="CS83" s="1062"/>
      <c r="CT83" s="1062"/>
      <c r="CU83" s="1062"/>
      <c r="CV83" s="1063"/>
      <c r="CW83" s="1061"/>
      <c r="CX83" s="1062"/>
      <c r="CY83" s="1062"/>
      <c r="CZ83" s="1062"/>
      <c r="DA83" s="1063"/>
      <c r="DB83" s="1061"/>
      <c r="DC83" s="1062"/>
      <c r="DD83" s="1062"/>
      <c r="DE83" s="1062"/>
      <c r="DF83" s="1063"/>
      <c r="DG83" s="1061"/>
      <c r="DH83" s="1062"/>
      <c r="DI83" s="1062"/>
      <c r="DJ83" s="1062"/>
      <c r="DK83" s="1063"/>
      <c r="DL83" s="1061"/>
      <c r="DM83" s="1062"/>
      <c r="DN83" s="1062"/>
      <c r="DO83" s="1062"/>
      <c r="DP83" s="1063"/>
      <c r="DQ83" s="1061"/>
      <c r="DR83" s="1062"/>
      <c r="DS83" s="1062"/>
      <c r="DT83" s="1062"/>
      <c r="DU83" s="1063"/>
      <c r="DV83" s="1046"/>
      <c r="DW83" s="1047"/>
      <c r="DX83" s="1047"/>
      <c r="DY83" s="1047"/>
      <c r="DZ83" s="1048"/>
      <c r="EA83" s="248"/>
    </row>
    <row r="84" spans="1:131" s="249" customFormat="1" ht="26.25" customHeight="1">
      <c r="A84" s="263">
        <v>17</v>
      </c>
      <c r="B84" s="803"/>
      <c r="C84" s="804"/>
      <c r="D84" s="804"/>
      <c r="E84" s="804"/>
      <c r="F84" s="804"/>
      <c r="G84" s="804"/>
      <c r="H84" s="804"/>
      <c r="I84" s="804"/>
      <c r="J84" s="804"/>
      <c r="K84" s="804"/>
      <c r="L84" s="804"/>
      <c r="M84" s="804"/>
      <c r="N84" s="804"/>
      <c r="O84" s="804"/>
      <c r="P84" s="805"/>
      <c r="Q84" s="1075"/>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1073"/>
      <c r="BA84" s="1073"/>
      <c r="BB84" s="1073"/>
      <c r="BC84" s="1073"/>
      <c r="BD84" s="1074"/>
      <c r="BE84" s="267"/>
      <c r="BF84" s="267"/>
      <c r="BG84" s="267"/>
      <c r="BH84" s="267"/>
      <c r="BI84" s="267"/>
      <c r="BJ84" s="267"/>
      <c r="BK84" s="267"/>
      <c r="BL84" s="267"/>
      <c r="BM84" s="267"/>
      <c r="BN84" s="267"/>
      <c r="BO84" s="267"/>
      <c r="BP84" s="267"/>
      <c r="BQ84" s="264">
        <v>78</v>
      </c>
      <c r="BR84" s="269"/>
      <c r="BS84" s="1058"/>
      <c r="BT84" s="1059"/>
      <c r="BU84" s="1059"/>
      <c r="BV84" s="1059"/>
      <c r="BW84" s="1059"/>
      <c r="BX84" s="1059"/>
      <c r="BY84" s="1059"/>
      <c r="BZ84" s="1059"/>
      <c r="CA84" s="1059"/>
      <c r="CB84" s="1059"/>
      <c r="CC84" s="1059"/>
      <c r="CD84" s="1059"/>
      <c r="CE84" s="1059"/>
      <c r="CF84" s="1059"/>
      <c r="CG84" s="1060"/>
      <c r="CH84" s="1061"/>
      <c r="CI84" s="1062"/>
      <c r="CJ84" s="1062"/>
      <c r="CK84" s="1062"/>
      <c r="CL84" s="1063"/>
      <c r="CM84" s="1061"/>
      <c r="CN84" s="1062"/>
      <c r="CO84" s="1062"/>
      <c r="CP84" s="1062"/>
      <c r="CQ84" s="1063"/>
      <c r="CR84" s="1061"/>
      <c r="CS84" s="1062"/>
      <c r="CT84" s="1062"/>
      <c r="CU84" s="1062"/>
      <c r="CV84" s="1063"/>
      <c r="CW84" s="1061"/>
      <c r="CX84" s="1062"/>
      <c r="CY84" s="1062"/>
      <c r="CZ84" s="1062"/>
      <c r="DA84" s="1063"/>
      <c r="DB84" s="1061"/>
      <c r="DC84" s="1062"/>
      <c r="DD84" s="1062"/>
      <c r="DE84" s="1062"/>
      <c r="DF84" s="1063"/>
      <c r="DG84" s="1061"/>
      <c r="DH84" s="1062"/>
      <c r="DI84" s="1062"/>
      <c r="DJ84" s="1062"/>
      <c r="DK84" s="1063"/>
      <c r="DL84" s="1061"/>
      <c r="DM84" s="1062"/>
      <c r="DN84" s="1062"/>
      <c r="DO84" s="1062"/>
      <c r="DP84" s="1063"/>
      <c r="DQ84" s="1061"/>
      <c r="DR84" s="1062"/>
      <c r="DS84" s="1062"/>
      <c r="DT84" s="1062"/>
      <c r="DU84" s="1063"/>
      <c r="DV84" s="1046"/>
      <c r="DW84" s="1047"/>
      <c r="DX84" s="1047"/>
      <c r="DY84" s="1047"/>
      <c r="DZ84" s="1048"/>
      <c r="EA84" s="248"/>
    </row>
    <row r="85" spans="1:131" s="249" customFormat="1" ht="26.25" customHeight="1">
      <c r="A85" s="263">
        <v>18</v>
      </c>
      <c r="B85" s="803"/>
      <c r="C85" s="804"/>
      <c r="D85" s="804"/>
      <c r="E85" s="804"/>
      <c r="F85" s="804"/>
      <c r="G85" s="804"/>
      <c r="H85" s="804"/>
      <c r="I85" s="804"/>
      <c r="J85" s="804"/>
      <c r="K85" s="804"/>
      <c r="L85" s="804"/>
      <c r="M85" s="804"/>
      <c r="N85" s="804"/>
      <c r="O85" s="804"/>
      <c r="P85" s="805"/>
      <c r="Q85" s="1075"/>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1073"/>
      <c r="BA85" s="1073"/>
      <c r="BB85" s="1073"/>
      <c r="BC85" s="1073"/>
      <c r="BD85" s="1074"/>
      <c r="BE85" s="267"/>
      <c r="BF85" s="267"/>
      <c r="BG85" s="267"/>
      <c r="BH85" s="267"/>
      <c r="BI85" s="267"/>
      <c r="BJ85" s="267"/>
      <c r="BK85" s="267"/>
      <c r="BL85" s="267"/>
      <c r="BM85" s="267"/>
      <c r="BN85" s="267"/>
      <c r="BO85" s="267"/>
      <c r="BP85" s="267"/>
      <c r="BQ85" s="264">
        <v>79</v>
      </c>
      <c r="BR85" s="269"/>
      <c r="BS85" s="1058"/>
      <c r="BT85" s="1059"/>
      <c r="BU85" s="1059"/>
      <c r="BV85" s="1059"/>
      <c r="BW85" s="1059"/>
      <c r="BX85" s="1059"/>
      <c r="BY85" s="1059"/>
      <c r="BZ85" s="1059"/>
      <c r="CA85" s="1059"/>
      <c r="CB85" s="1059"/>
      <c r="CC85" s="1059"/>
      <c r="CD85" s="1059"/>
      <c r="CE85" s="1059"/>
      <c r="CF85" s="1059"/>
      <c r="CG85" s="1060"/>
      <c r="CH85" s="1061"/>
      <c r="CI85" s="1062"/>
      <c r="CJ85" s="1062"/>
      <c r="CK85" s="1062"/>
      <c r="CL85" s="1063"/>
      <c r="CM85" s="1061"/>
      <c r="CN85" s="1062"/>
      <c r="CO85" s="1062"/>
      <c r="CP85" s="1062"/>
      <c r="CQ85" s="1063"/>
      <c r="CR85" s="1061"/>
      <c r="CS85" s="1062"/>
      <c r="CT85" s="1062"/>
      <c r="CU85" s="1062"/>
      <c r="CV85" s="1063"/>
      <c r="CW85" s="1061"/>
      <c r="CX85" s="1062"/>
      <c r="CY85" s="1062"/>
      <c r="CZ85" s="1062"/>
      <c r="DA85" s="1063"/>
      <c r="DB85" s="1061"/>
      <c r="DC85" s="1062"/>
      <c r="DD85" s="1062"/>
      <c r="DE85" s="1062"/>
      <c r="DF85" s="1063"/>
      <c r="DG85" s="1061"/>
      <c r="DH85" s="1062"/>
      <c r="DI85" s="1062"/>
      <c r="DJ85" s="1062"/>
      <c r="DK85" s="1063"/>
      <c r="DL85" s="1061"/>
      <c r="DM85" s="1062"/>
      <c r="DN85" s="1062"/>
      <c r="DO85" s="1062"/>
      <c r="DP85" s="1063"/>
      <c r="DQ85" s="1061"/>
      <c r="DR85" s="1062"/>
      <c r="DS85" s="1062"/>
      <c r="DT85" s="1062"/>
      <c r="DU85" s="1063"/>
      <c r="DV85" s="1046"/>
      <c r="DW85" s="1047"/>
      <c r="DX85" s="1047"/>
      <c r="DY85" s="1047"/>
      <c r="DZ85" s="1048"/>
      <c r="EA85" s="248"/>
    </row>
    <row r="86" spans="1:131" s="249" customFormat="1" ht="26.25" customHeight="1">
      <c r="A86" s="263">
        <v>19</v>
      </c>
      <c r="B86" s="803"/>
      <c r="C86" s="804"/>
      <c r="D86" s="804"/>
      <c r="E86" s="804"/>
      <c r="F86" s="804"/>
      <c r="G86" s="804"/>
      <c r="H86" s="804"/>
      <c r="I86" s="804"/>
      <c r="J86" s="804"/>
      <c r="K86" s="804"/>
      <c r="L86" s="804"/>
      <c r="M86" s="804"/>
      <c r="N86" s="804"/>
      <c r="O86" s="804"/>
      <c r="P86" s="805"/>
      <c r="Q86" s="1075"/>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1073"/>
      <c r="BA86" s="1073"/>
      <c r="BB86" s="1073"/>
      <c r="BC86" s="1073"/>
      <c r="BD86" s="1074"/>
      <c r="BE86" s="267"/>
      <c r="BF86" s="267"/>
      <c r="BG86" s="267"/>
      <c r="BH86" s="267"/>
      <c r="BI86" s="267"/>
      <c r="BJ86" s="267"/>
      <c r="BK86" s="267"/>
      <c r="BL86" s="267"/>
      <c r="BM86" s="267"/>
      <c r="BN86" s="267"/>
      <c r="BO86" s="267"/>
      <c r="BP86" s="267"/>
      <c r="BQ86" s="264">
        <v>80</v>
      </c>
      <c r="BR86" s="269"/>
      <c r="BS86" s="1058"/>
      <c r="BT86" s="1059"/>
      <c r="BU86" s="1059"/>
      <c r="BV86" s="1059"/>
      <c r="BW86" s="1059"/>
      <c r="BX86" s="1059"/>
      <c r="BY86" s="1059"/>
      <c r="BZ86" s="1059"/>
      <c r="CA86" s="1059"/>
      <c r="CB86" s="1059"/>
      <c r="CC86" s="1059"/>
      <c r="CD86" s="1059"/>
      <c r="CE86" s="1059"/>
      <c r="CF86" s="1059"/>
      <c r="CG86" s="1060"/>
      <c r="CH86" s="1061"/>
      <c r="CI86" s="1062"/>
      <c r="CJ86" s="1062"/>
      <c r="CK86" s="1062"/>
      <c r="CL86" s="1063"/>
      <c r="CM86" s="1061"/>
      <c r="CN86" s="1062"/>
      <c r="CO86" s="1062"/>
      <c r="CP86" s="1062"/>
      <c r="CQ86" s="1063"/>
      <c r="CR86" s="1061"/>
      <c r="CS86" s="1062"/>
      <c r="CT86" s="1062"/>
      <c r="CU86" s="1062"/>
      <c r="CV86" s="1063"/>
      <c r="CW86" s="1061"/>
      <c r="CX86" s="1062"/>
      <c r="CY86" s="1062"/>
      <c r="CZ86" s="1062"/>
      <c r="DA86" s="1063"/>
      <c r="DB86" s="1061"/>
      <c r="DC86" s="1062"/>
      <c r="DD86" s="1062"/>
      <c r="DE86" s="1062"/>
      <c r="DF86" s="1063"/>
      <c r="DG86" s="1061"/>
      <c r="DH86" s="1062"/>
      <c r="DI86" s="1062"/>
      <c r="DJ86" s="1062"/>
      <c r="DK86" s="1063"/>
      <c r="DL86" s="1061"/>
      <c r="DM86" s="1062"/>
      <c r="DN86" s="1062"/>
      <c r="DO86" s="1062"/>
      <c r="DP86" s="1063"/>
      <c r="DQ86" s="1061"/>
      <c r="DR86" s="1062"/>
      <c r="DS86" s="1062"/>
      <c r="DT86" s="1062"/>
      <c r="DU86" s="1063"/>
      <c r="DV86" s="1046"/>
      <c r="DW86" s="1047"/>
      <c r="DX86" s="1047"/>
      <c r="DY86" s="1047"/>
      <c r="DZ86" s="1048"/>
      <c r="EA86" s="248"/>
    </row>
    <row r="87" spans="1:131" s="249" customFormat="1" ht="26.25" customHeight="1">
      <c r="A87" s="271">
        <v>20</v>
      </c>
      <c r="B87" s="1066"/>
      <c r="C87" s="1067"/>
      <c r="D87" s="1067"/>
      <c r="E87" s="1067"/>
      <c r="F87" s="1067"/>
      <c r="G87" s="1067"/>
      <c r="H87" s="1067"/>
      <c r="I87" s="1067"/>
      <c r="J87" s="1067"/>
      <c r="K87" s="1067"/>
      <c r="L87" s="1067"/>
      <c r="M87" s="1067"/>
      <c r="N87" s="1067"/>
      <c r="O87" s="1067"/>
      <c r="P87" s="1068"/>
      <c r="Q87" s="1069"/>
      <c r="R87" s="1070"/>
      <c r="S87" s="1070"/>
      <c r="T87" s="1070"/>
      <c r="U87" s="1070"/>
      <c r="V87" s="1070"/>
      <c r="W87" s="1070"/>
      <c r="X87" s="1070"/>
      <c r="Y87" s="1070"/>
      <c r="Z87" s="1070"/>
      <c r="AA87" s="1070"/>
      <c r="AB87" s="1070"/>
      <c r="AC87" s="1070"/>
      <c r="AD87" s="1070"/>
      <c r="AE87" s="1070"/>
      <c r="AF87" s="1070"/>
      <c r="AG87" s="1070"/>
      <c r="AH87" s="1070"/>
      <c r="AI87" s="1070"/>
      <c r="AJ87" s="1070"/>
      <c r="AK87" s="1070"/>
      <c r="AL87" s="1070"/>
      <c r="AM87" s="1070"/>
      <c r="AN87" s="1070"/>
      <c r="AO87" s="1070"/>
      <c r="AP87" s="1070"/>
      <c r="AQ87" s="1070"/>
      <c r="AR87" s="1070"/>
      <c r="AS87" s="1070"/>
      <c r="AT87" s="1070"/>
      <c r="AU87" s="1070"/>
      <c r="AV87" s="1070"/>
      <c r="AW87" s="1070"/>
      <c r="AX87" s="1070"/>
      <c r="AY87" s="1070"/>
      <c r="AZ87" s="1071"/>
      <c r="BA87" s="1071"/>
      <c r="BB87" s="1071"/>
      <c r="BC87" s="1071"/>
      <c r="BD87" s="1072"/>
      <c r="BE87" s="267"/>
      <c r="BF87" s="267"/>
      <c r="BG87" s="267"/>
      <c r="BH87" s="267"/>
      <c r="BI87" s="267"/>
      <c r="BJ87" s="267"/>
      <c r="BK87" s="267"/>
      <c r="BL87" s="267"/>
      <c r="BM87" s="267"/>
      <c r="BN87" s="267"/>
      <c r="BO87" s="267"/>
      <c r="BP87" s="267"/>
      <c r="BQ87" s="264">
        <v>81</v>
      </c>
      <c r="BR87" s="269"/>
      <c r="BS87" s="1058"/>
      <c r="BT87" s="1059"/>
      <c r="BU87" s="1059"/>
      <c r="BV87" s="1059"/>
      <c r="BW87" s="1059"/>
      <c r="BX87" s="1059"/>
      <c r="BY87" s="1059"/>
      <c r="BZ87" s="1059"/>
      <c r="CA87" s="1059"/>
      <c r="CB87" s="1059"/>
      <c r="CC87" s="1059"/>
      <c r="CD87" s="1059"/>
      <c r="CE87" s="1059"/>
      <c r="CF87" s="1059"/>
      <c r="CG87" s="1060"/>
      <c r="CH87" s="1061"/>
      <c r="CI87" s="1062"/>
      <c r="CJ87" s="1062"/>
      <c r="CK87" s="1062"/>
      <c r="CL87" s="1063"/>
      <c r="CM87" s="1061"/>
      <c r="CN87" s="1062"/>
      <c r="CO87" s="1062"/>
      <c r="CP87" s="1062"/>
      <c r="CQ87" s="1063"/>
      <c r="CR87" s="1061"/>
      <c r="CS87" s="1062"/>
      <c r="CT87" s="1062"/>
      <c r="CU87" s="1062"/>
      <c r="CV87" s="1063"/>
      <c r="CW87" s="1061"/>
      <c r="CX87" s="1062"/>
      <c r="CY87" s="1062"/>
      <c r="CZ87" s="1062"/>
      <c r="DA87" s="1063"/>
      <c r="DB87" s="1061"/>
      <c r="DC87" s="1062"/>
      <c r="DD87" s="1062"/>
      <c r="DE87" s="1062"/>
      <c r="DF87" s="1063"/>
      <c r="DG87" s="1061"/>
      <c r="DH87" s="1062"/>
      <c r="DI87" s="1062"/>
      <c r="DJ87" s="1062"/>
      <c r="DK87" s="1063"/>
      <c r="DL87" s="1061"/>
      <c r="DM87" s="1062"/>
      <c r="DN87" s="1062"/>
      <c r="DO87" s="1062"/>
      <c r="DP87" s="1063"/>
      <c r="DQ87" s="1061"/>
      <c r="DR87" s="1062"/>
      <c r="DS87" s="1062"/>
      <c r="DT87" s="1062"/>
      <c r="DU87" s="1063"/>
      <c r="DV87" s="1046"/>
      <c r="DW87" s="1047"/>
      <c r="DX87" s="1047"/>
      <c r="DY87" s="1047"/>
      <c r="DZ87" s="1048"/>
      <c r="EA87" s="248"/>
    </row>
    <row r="88" spans="1:131" s="249" customFormat="1" ht="26.25" customHeight="1" thickBot="1">
      <c r="A88" s="266" t="s">
        <v>393</v>
      </c>
      <c r="B88" s="1049" t="s">
        <v>423</v>
      </c>
      <c r="C88" s="1050"/>
      <c r="D88" s="1050"/>
      <c r="E88" s="1050"/>
      <c r="F88" s="1050"/>
      <c r="G88" s="1050"/>
      <c r="H88" s="1050"/>
      <c r="I88" s="1050"/>
      <c r="J88" s="1050"/>
      <c r="K88" s="1050"/>
      <c r="L88" s="1050"/>
      <c r="M88" s="1050"/>
      <c r="N88" s="1050"/>
      <c r="O88" s="1050"/>
      <c r="P88" s="1051"/>
      <c r="Q88" s="1064"/>
      <c r="R88" s="1065"/>
      <c r="S88" s="1065"/>
      <c r="T88" s="1065"/>
      <c r="U88" s="1065"/>
      <c r="V88" s="1065"/>
      <c r="W88" s="1065"/>
      <c r="X88" s="1065"/>
      <c r="Y88" s="1065"/>
      <c r="Z88" s="1065"/>
      <c r="AA88" s="1065"/>
      <c r="AB88" s="1065"/>
      <c r="AC88" s="1065"/>
      <c r="AD88" s="1065"/>
      <c r="AE88" s="1065"/>
      <c r="AF88" s="841">
        <v>78718</v>
      </c>
      <c r="AG88" s="841"/>
      <c r="AH88" s="841"/>
      <c r="AI88" s="841"/>
      <c r="AJ88" s="841"/>
      <c r="AK88" s="1065"/>
      <c r="AL88" s="1065"/>
      <c r="AM88" s="1065"/>
      <c r="AN88" s="1065"/>
      <c r="AO88" s="1065"/>
      <c r="AP88" s="841">
        <v>8223</v>
      </c>
      <c r="AQ88" s="841"/>
      <c r="AR88" s="841"/>
      <c r="AS88" s="841"/>
      <c r="AT88" s="841"/>
      <c r="AU88" s="841">
        <v>316</v>
      </c>
      <c r="AV88" s="841"/>
      <c r="AW88" s="841"/>
      <c r="AX88" s="841"/>
      <c r="AY88" s="841"/>
      <c r="AZ88" s="842"/>
      <c r="BA88" s="842"/>
      <c r="BB88" s="842"/>
      <c r="BC88" s="842"/>
      <c r="BD88" s="843"/>
      <c r="BE88" s="267"/>
      <c r="BF88" s="267"/>
      <c r="BG88" s="267"/>
      <c r="BH88" s="267"/>
      <c r="BI88" s="267"/>
      <c r="BJ88" s="267"/>
      <c r="BK88" s="267"/>
      <c r="BL88" s="267"/>
      <c r="BM88" s="267"/>
      <c r="BN88" s="267"/>
      <c r="BO88" s="267"/>
      <c r="BP88" s="267"/>
      <c r="BQ88" s="264">
        <v>82</v>
      </c>
      <c r="BR88" s="269"/>
      <c r="BS88" s="1058"/>
      <c r="BT88" s="1059"/>
      <c r="BU88" s="1059"/>
      <c r="BV88" s="1059"/>
      <c r="BW88" s="1059"/>
      <c r="BX88" s="1059"/>
      <c r="BY88" s="1059"/>
      <c r="BZ88" s="1059"/>
      <c r="CA88" s="1059"/>
      <c r="CB88" s="1059"/>
      <c r="CC88" s="1059"/>
      <c r="CD88" s="1059"/>
      <c r="CE88" s="1059"/>
      <c r="CF88" s="1059"/>
      <c r="CG88" s="1060"/>
      <c r="CH88" s="1061"/>
      <c r="CI88" s="1062"/>
      <c r="CJ88" s="1062"/>
      <c r="CK88" s="1062"/>
      <c r="CL88" s="1063"/>
      <c r="CM88" s="1061"/>
      <c r="CN88" s="1062"/>
      <c r="CO88" s="1062"/>
      <c r="CP88" s="1062"/>
      <c r="CQ88" s="1063"/>
      <c r="CR88" s="1061"/>
      <c r="CS88" s="1062"/>
      <c r="CT88" s="1062"/>
      <c r="CU88" s="1062"/>
      <c r="CV88" s="1063"/>
      <c r="CW88" s="1061"/>
      <c r="CX88" s="1062"/>
      <c r="CY88" s="1062"/>
      <c r="CZ88" s="1062"/>
      <c r="DA88" s="1063"/>
      <c r="DB88" s="1061"/>
      <c r="DC88" s="1062"/>
      <c r="DD88" s="1062"/>
      <c r="DE88" s="1062"/>
      <c r="DF88" s="1063"/>
      <c r="DG88" s="1061"/>
      <c r="DH88" s="1062"/>
      <c r="DI88" s="1062"/>
      <c r="DJ88" s="1062"/>
      <c r="DK88" s="1063"/>
      <c r="DL88" s="1061"/>
      <c r="DM88" s="1062"/>
      <c r="DN88" s="1062"/>
      <c r="DO88" s="1062"/>
      <c r="DP88" s="1063"/>
      <c r="DQ88" s="1061"/>
      <c r="DR88" s="1062"/>
      <c r="DS88" s="1062"/>
      <c r="DT88" s="1062"/>
      <c r="DU88" s="1063"/>
      <c r="DV88" s="1046"/>
      <c r="DW88" s="1047"/>
      <c r="DX88" s="1047"/>
      <c r="DY88" s="1047"/>
      <c r="DZ88" s="104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58"/>
      <c r="BT89" s="1059"/>
      <c r="BU89" s="1059"/>
      <c r="BV89" s="1059"/>
      <c r="BW89" s="1059"/>
      <c r="BX89" s="1059"/>
      <c r="BY89" s="1059"/>
      <c r="BZ89" s="1059"/>
      <c r="CA89" s="1059"/>
      <c r="CB89" s="1059"/>
      <c r="CC89" s="1059"/>
      <c r="CD89" s="1059"/>
      <c r="CE89" s="1059"/>
      <c r="CF89" s="1059"/>
      <c r="CG89" s="1060"/>
      <c r="CH89" s="1061"/>
      <c r="CI89" s="1062"/>
      <c r="CJ89" s="1062"/>
      <c r="CK89" s="1062"/>
      <c r="CL89" s="1063"/>
      <c r="CM89" s="1061"/>
      <c r="CN89" s="1062"/>
      <c r="CO89" s="1062"/>
      <c r="CP89" s="1062"/>
      <c r="CQ89" s="1063"/>
      <c r="CR89" s="1061"/>
      <c r="CS89" s="1062"/>
      <c r="CT89" s="1062"/>
      <c r="CU89" s="1062"/>
      <c r="CV89" s="1063"/>
      <c r="CW89" s="1061"/>
      <c r="CX89" s="1062"/>
      <c r="CY89" s="1062"/>
      <c r="CZ89" s="1062"/>
      <c r="DA89" s="1063"/>
      <c r="DB89" s="1061"/>
      <c r="DC89" s="1062"/>
      <c r="DD89" s="1062"/>
      <c r="DE89" s="1062"/>
      <c r="DF89" s="1063"/>
      <c r="DG89" s="1061"/>
      <c r="DH89" s="1062"/>
      <c r="DI89" s="1062"/>
      <c r="DJ89" s="1062"/>
      <c r="DK89" s="1063"/>
      <c r="DL89" s="1061"/>
      <c r="DM89" s="1062"/>
      <c r="DN89" s="1062"/>
      <c r="DO89" s="1062"/>
      <c r="DP89" s="1063"/>
      <c r="DQ89" s="1061"/>
      <c r="DR89" s="1062"/>
      <c r="DS89" s="1062"/>
      <c r="DT89" s="1062"/>
      <c r="DU89" s="1063"/>
      <c r="DV89" s="1046"/>
      <c r="DW89" s="1047"/>
      <c r="DX89" s="1047"/>
      <c r="DY89" s="1047"/>
      <c r="DZ89" s="104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58"/>
      <c r="BT90" s="1059"/>
      <c r="BU90" s="1059"/>
      <c r="BV90" s="1059"/>
      <c r="BW90" s="1059"/>
      <c r="BX90" s="1059"/>
      <c r="BY90" s="1059"/>
      <c r="BZ90" s="1059"/>
      <c r="CA90" s="1059"/>
      <c r="CB90" s="1059"/>
      <c r="CC90" s="1059"/>
      <c r="CD90" s="1059"/>
      <c r="CE90" s="1059"/>
      <c r="CF90" s="1059"/>
      <c r="CG90" s="1060"/>
      <c r="CH90" s="1061"/>
      <c r="CI90" s="1062"/>
      <c r="CJ90" s="1062"/>
      <c r="CK90" s="1062"/>
      <c r="CL90" s="1063"/>
      <c r="CM90" s="1061"/>
      <c r="CN90" s="1062"/>
      <c r="CO90" s="1062"/>
      <c r="CP90" s="1062"/>
      <c r="CQ90" s="1063"/>
      <c r="CR90" s="1061"/>
      <c r="CS90" s="1062"/>
      <c r="CT90" s="1062"/>
      <c r="CU90" s="1062"/>
      <c r="CV90" s="1063"/>
      <c r="CW90" s="1061"/>
      <c r="CX90" s="1062"/>
      <c r="CY90" s="1062"/>
      <c r="CZ90" s="1062"/>
      <c r="DA90" s="1063"/>
      <c r="DB90" s="1061"/>
      <c r="DC90" s="1062"/>
      <c r="DD90" s="1062"/>
      <c r="DE90" s="1062"/>
      <c r="DF90" s="1063"/>
      <c r="DG90" s="1061"/>
      <c r="DH90" s="1062"/>
      <c r="DI90" s="1062"/>
      <c r="DJ90" s="1062"/>
      <c r="DK90" s="1063"/>
      <c r="DL90" s="1061"/>
      <c r="DM90" s="1062"/>
      <c r="DN90" s="1062"/>
      <c r="DO90" s="1062"/>
      <c r="DP90" s="1063"/>
      <c r="DQ90" s="1061"/>
      <c r="DR90" s="1062"/>
      <c r="DS90" s="1062"/>
      <c r="DT90" s="1062"/>
      <c r="DU90" s="1063"/>
      <c r="DV90" s="1046"/>
      <c r="DW90" s="1047"/>
      <c r="DX90" s="1047"/>
      <c r="DY90" s="1047"/>
      <c r="DZ90" s="104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58"/>
      <c r="BT91" s="1059"/>
      <c r="BU91" s="1059"/>
      <c r="BV91" s="1059"/>
      <c r="BW91" s="1059"/>
      <c r="BX91" s="1059"/>
      <c r="BY91" s="1059"/>
      <c r="BZ91" s="1059"/>
      <c r="CA91" s="1059"/>
      <c r="CB91" s="1059"/>
      <c r="CC91" s="1059"/>
      <c r="CD91" s="1059"/>
      <c r="CE91" s="1059"/>
      <c r="CF91" s="1059"/>
      <c r="CG91" s="1060"/>
      <c r="CH91" s="1061"/>
      <c r="CI91" s="1062"/>
      <c r="CJ91" s="1062"/>
      <c r="CK91" s="1062"/>
      <c r="CL91" s="1063"/>
      <c r="CM91" s="1061"/>
      <c r="CN91" s="1062"/>
      <c r="CO91" s="1062"/>
      <c r="CP91" s="1062"/>
      <c r="CQ91" s="1063"/>
      <c r="CR91" s="1061"/>
      <c r="CS91" s="1062"/>
      <c r="CT91" s="1062"/>
      <c r="CU91" s="1062"/>
      <c r="CV91" s="1063"/>
      <c r="CW91" s="1061"/>
      <c r="CX91" s="1062"/>
      <c r="CY91" s="1062"/>
      <c r="CZ91" s="1062"/>
      <c r="DA91" s="1063"/>
      <c r="DB91" s="1061"/>
      <c r="DC91" s="1062"/>
      <c r="DD91" s="1062"/>
      <c r="DE91" s="1062"/>
      <c r="DF91" s="1063"/>
      <c r="DG91" s="1061"/>
      <c r="DH91" s="1062"/>
      <c r="DI91" s="1062"/>
      <c r="DJ91" s="1062"/>
      <c r="DK91" s="1063"/>
      <c r="DL91" s="1061"/>
      <c r="DM91" s="1062"/>
      <c r="DN91" s="1062"/>
      <c r="DO91" s="1062"/>
      <c r="DP91" s="1063"/>
      <c r="DQ91" s="1061"/>
      <c r="DR91" s="1062"/>
      <c r="DS91" s="1062"/>
      <c r="DT91" s="1062"/>
      <c r="DU91" s="1063"/>
      <c r="DV91" s="1046"/>
      <c r="DW91" s="1047"/>
      <c r="DX91" s="1047"/>
      <c r="DY91" s="1047"/>
      <c r="DZ91" s="104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58"/>
      <c r="BT92" s="1059"/>
      <c r="BU92" s="1059"/>
      <c r="BV92" s="1059"/>
      <c r="BW92" s="1059"/>
      <c r="BX92" s="1059"/>
      <c r="BY92" s="1059"/>
      <c r="BZ92" s="1059"/>
      <c r="CA92" s="1059"/>
      <c r="CB92" s="1059"/>
      <c r="CC92" s="1059"/>
      <c r="CD92" s="1059"/>
      <c r="CE92" s="1059"/>
      <c r="CF92" s="1059"/>
      <c r="CG92" s="1060"/>
      <c r="CH92" s="1061"/>
      <c r="CI92" s="1062"/>
      <c r="CJ92" s="1062"/>
      <c r="CK92" s="1062"/>
      <c r="CL92" s="1063"/>
      <c r="CM92" s="1061"/>
      <c r="CN92" s="1062"/>
      <c r="CO92" s="1062"/>
      <c r="CP92" s="1062"/>
      <c r="CQ92" s="1063"/>
      <c r="CR92" s="1061"/>
      <c r="CS92" s="1062"/>
      <c r="CT92" s="1062"/>
      <c r="CU92" s="1062"/>
      <c r="CV92" s="1063"/>
      <c r="CW92" s="1061"/>
      <c r="CX92" s="1062"/>
      <c r="CY92" s="1062"/>
      <c r="CZ92" s="1062"/>
      <c r="DA92" s="1063"/>
      <c r="DB92" s="1061"/>
      <c r="DC92" s="1062"/>
      <c r="DD92" s="1062"/>
      <c r="DE92" s="1062"/>
      <c r="DF92" s="1063"/>
      <c r="DG92" s="1061"/>
      <c r="DH92" s="1062"/>
      <c r="DI92" s="1062"/>
      <c r="DJ92" s="1062"/>
      <c r="DK92" s="1063"/>
      <c r="DL92" s="1061"/>
      <c r="DM92" s="1062"/>
      <c r="DN92" s="1062"/>
      <c r="DO92" s="1062"/>
      <c r="DP92" s="1063"/>
      <c r="DQ92" s="1061"/>
      <c r="DR92" s="1062"/>
      <c r="DS92" s="1062"/>
      <c r="DT92" s="1062"/>
      <c r="DU92" s="1063"/>
      <c r="DV92" s="1046"/>
      <c r="DW92" s="1047"/>
      <c r="DX92" s="1047"/>
      <c r="DY92" s="1047"/>
      <c r="DZ92" s="104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58"/>
      <c r="BT93" s="1059"/>
      <c r="BU93" s="1059"/>
      <c r="BV93" s="1059"/>
      <c r="BW93" s="1059"/>
      <c r="BX93" s="1059"/>
      <c r="BY93" s="1059"/>
      <c r="BZ93" s="1059"/>
      <c r="CA93" s="1059"/>
      <c r="CB93" s="1059"/>
      <c r="CC93" s="1059"/>
      <c r="CD93" s="1059"/>
      <c r="CE93" s="1059"/>
      <c r="CF93" s="1059"/>
      <c r="CG93" s="1060"/>
      <c r="CH93" s="1061"/>
      <c r="CI93" s="1062"/>
      <c r="CJ93" s="1062"/>
      <c r="CK93" s="1062"/>
      <c r="CL93" s="1063"/>
      <c r="CM93" s="1061"/>
      <c r="CN93" s="1062"/>
      <c r="CO93" s="1062"/>
      <c r="CP93" s="1062"/>
      <c r="CQ93" s="1063"/>
      <c r="CR93" s="1061"/>
      <c r="CS93" s="1062"/>
      <c r="CT93" s="1062"/>
      <c r="CU93" s="1062"/>
      <c r="CV93" s="1063"/>
      <c r="CW93" s="1061"/>
      <c r="CX93" s="1062"/>
      <c r="CY93" s="1062"/>
      <c r="CZ93" s="1062"/>
      <c r="DA93" s="1063"/>
      <c r="DB93" s="1061"/>
      <c r="DC93" s="1062"/>
      <c r="DD93" s="1062"/>
      <c r="DE93" s="1062"/>
      <c r="DF93" s="1063"/>
      <c r="DG93" s="1061"/>
      <c r="DH93" s="1062"/>
      <c r="DI93" s="1062"/>
      <c r="DJ93" s="1062"/>
      <c r="DK93" s="1063"/>
      <c r="DL93" s="1061"/>
      <c r="DM93" s="1062"/>
      <c r="DN93" s="1062"/>
      <c r="DO93" s="1062"/>
      <c r="DP93" s="1063"/>
      <c r="DQ93" s="1061"/>
      <c r="DR93" s="1062"/>
      <c r="DS93" s="1062"/>
      <c r="DT93" s="1062"/>
      <c r="DU93" s="1063"/>
      <c r="DV93" s="1046"/>
      <c r="DW93" s="1047"/>
      <c r="DX93" s="1047"/>
      <c r="DY93" s="1047"/>
      <c r="DZ93" s="104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58"/>
      <c r="BT94" s="1059"/>
      <c r="BU94" s="1059"/>
      <c r="BV94" s="1059"/>
      <c r="BW94" s="1059"/>
      <c r="BX94" s="1059"/>
      <c r="BY94" s="1059"/>
      <c r="BZ94" s="1059"/>
      <c r="CA94" s="1059"/>
      <c r="CB94" s="1059"/>
      <c r="CC94" s="1059"/>
      <c r="CD94" s="1059"/>
      <c r="CE94" s="1059"/>
      <c r="CF94" s="1059"/>
      <c r="CG94" s="1060"/>
      <c r="CH94" s="1061"/>
      <c r="CI94" s="1062"/>
      <c r="CJ94" s="1062"/>
      <c r="CK94" s="1062"/>
      <c r="CL94" s="1063"/>
      <c r="CM94" s="1061"/>
      <c r="CN94" s="1062"/>
      <c r="CO94" s="1062"/>
      <c r="CP94" s="1062"/>
      <c r="CQ94" s="1063"/>
      <c r="CR94" s="1061"/>
      <c r="CS94" s="1062"/>
      <c r="CT94" s="1062"/>
      <c r="CU94" s="1062"/>
      <c r="CV94" s="1063"/>
      <c r="CW94" s="1061"/>
      <c r="CX94" s="1062"/>
      <c r="CY94" s="1062"/>
      <c r="CZ94" s="1062"/>
      <c r="DA94" s="1063"/>
      <c r="DB94" s="1061"/>
      <c r="DC94" s="1062"/>
      <c r="DD94" s="1062"/>
      <c r="DE94" s="1062"/>
      <c r="DF94" s="1063"/>
      <c r="DG94" s="1061"/>
      <c r="DH94" s="1062"/>
      <c r="DI94" s="1062"/>
      <c r="DJ94" s="1062"/>
      <c r="DK94" s="1063"/>
      <c r="DL94" s="1061"/>
      <c r="DM94" s="1062"/>
      <c r="DN94" s="1062"/>
      <c r="DO94" s="1062"/>
      <c r="DP94" s="1063"/>
      <c r="DQ94" s="1061"/>
      <c r="DR94" s="1062"/>
      <c r="DS94" s="1062"/>
      <c r="DT94" s="1062"/>
      <c r="DU94" s="1063"/>
      <c r="DV94" s="1046"/>
      <c r="DW94" s="1047"/>
      <c r="DX94" s="1047"/>
      <c r="DY94" s="1047"/>
      <c r="DZ94" s="104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58"/>
      <c r="BT95" s="1059"/>
      <c r="BU95" s="1059"/>
      <c r="BV95" s="1059"/>
      <c r="BW95" s="1059"/>
      <c r="BX95" s="1059"/>
      <c r="BY95" s="1059"/>
      <c r="BZ95" s="1059"/>
      <c r="CA95" s="1059"/>
      <c r="CB95" s="1059"/>
      <c r="CC95" s="1059"/>
      <c r="CD95" s="1059"/>
      <c r="CE95" s="1059"/>
      <c r="CF95" s="1059"/>
      <c r="CG95" s="1060"/>
      <c r="CH95" s="1061"/>
      <c r="CI95" s="1062"/>
      <c r="CJ95" s="1062"/>
      <c r="CK95" s="1062"/>
      <c r="CL95" s="1063"/>
      <c r="CM95" s="1061"/>
      <c r="CN95" s="1062"/>
      <c r="CO95" s="1062"/>
      <c r="CP95" s="1062"/>
      <c r="CQ95" s="1063"/>
      <c r="CR95" s="1061"/>
      <c r="CS95" s="1062"/>
      <c r="CT95" s="1062"/>
      <c r="CU95" s="1062"/>
      <c r="CV95" s="1063"/>
      <c r="CW95" s="1061"/>
      <c r="CX95" s="1062"/>
      <c r="CY95" s="1062"/>
      <c r="CZ95" s="1062"/>
      <c r="DA95" s="1063"/>
      <c r="DB95" s="1061"/>
      <c r="DC95" s="1062"/>
      <c r="DD95" s="1062"/>
      <c r="DE95" s="1062"/>
      <c r="DF95" s="1063"/>
      <c r="DG95" s="1061"/>
      <c r="DH95" s="1062"/>
      <c r="DI95" s="1062"/>
      <c r="DJ95" s="1062"/>
      <c r="DK95" s="1063"/>
      <c r="DL95" s="1061"/>
      <c r="DM95" s="1062"/>
      <c r="DN95" s="1062"/>
      <c r="DO95" s="1062"/>
      <c r="DP95" s="1063"/>
      <c r="DQ95" s="1061"/>
      <c r="DR95" s="1062"/>
      <c r="DS95" s="1062"/>
      <c r="DT95" s="1062"/>
      <c r="DU95" s="1063"/>
      <c r="DV95" s="1046"/>
      <c r="DW95" s="1047"/>
      <c r="DX95" s="1047"/>
      <c r="DY95" s="1047"/>
      <c r="DZ95" s="104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58"/>
      <c r="BT96" s="1059"/>
      <c r="BU96" s="1059"/>
      <c r="BV96" s="1059"/>
      <c r="BW96" s="1059"/>
      <c r="BX96" s="1059"/>
      <c r="BY96" s="1059"/>
      <c r="BZ96" s="1059"/>
      <c r="CA96" s="1059"/>
      <c r="CB96" s="1059"/>
      <c r="CC96" s="1059"/>
      <c r="CD96" s="1059"/>
      <c r="CE96" s="1059"/>
      <c r="CF96" s="1059"/>
      <c r="CG96" s="1060"/>
      <c r="CH96" s="1061"/>
      <c r="CI96" s="1062"/>
      <c r="CJ96" s="1062"/>
      <c r="CK96" s="1062"/>
      <c r="CL96" s="1063"/>
      <c r="CM96" s="1061"/>
      <c r="CN96" s="1062"/>
      <c r="CO96" s="1062"/>
      <c r="CP96" s="1062"/>
      <c r="CQ96" s="1063"/>
      <c r="CR96" s="1061"/>
      <c r="CS96" s="1062"/>
      <c r="CT96" s="1062"/>
      <c r="CU96" s="1062"/>
      <c r="CV96" s="1063"/>
      <c r="CW96" s="1061"/>
      <c r="CX96" s="1062"/>
      <c r="CY96" s="1062"/>
      <c r="CZ96" s="1062"/>
      <c r="DA96" s="1063"/>
      <c r="DB96" s="1061"/>
      <c r="DC96" s="1062"/>
      <c r="DD96" s="1062"/>
      <c r="DE96" s="1062"/>
      <c r="DF96" s="1063"/>
      <c r="DG96" s="1061"/>
      <c r="DH96" s="1062"/>
      <c r="DI96" s="1062"/>
      <c r="DJ96" s="1062"/>
      <c r="DK96" s="1063"/>
      <c r="DL96" s="1061"/>
      <c r="DM96" s="1062"/>
      <c r="DN96" s="1062"/>
      <c r="DO96" s="1062"/>
      <c r="DP96" s="1063"/>
      <c r="DQ96" s="1061"/>
      <c r="DR96" s="1062"/>
      <c r="DS96" s="1062"/>
      <c r="DT96" s="1062"/>
      <c r="DU96" s="1063"/>
      <c r="DV96" s="1046"/>
      <c r="DW96" s="1047"/>
      <c r="DX96" s="1047"/>
      <c r="DY96" s="1047"/>
      <c r="DZ96" s="104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58"/>
      <c r="BT97" s="1059"/>
      <c r="BU97" s="1059"/>
      <c r="BV97" s="1059"/>
      <c r="BW97" s="1059"/>
      <c r="BX97" s="1059"/>
      <c r="BY97" s="1059"/>
      <c r="BZ97" s="1059"/>
      <c r="CA97" s="1059"/>
      <c r="CB97" s="1059"/>
      <c r="CC97" s="1059"/>
      <c r="CD97" s="1059"/>
      <c r="CE97" s="1059"/>
      <c r="CF97" s="1059"/>
      <c r="CG97" s="1060"/>
      <c r="CH97" s="1061"/>
      <c r="CI97" s="1062"/>
      <c r="CJ97" s="1062"/>
      <c r="CK97" s="1062"/>
      <c r="CL97" s="1063"/>
      <c r="CM97" s="1061"/>
      <c r="CN97" s="1062"/>
      <c r="CO97" s="1062"/>
      <c r="CP97" s="1062"/>
      <c r="CQ97" s="1063"/>
      <c r="CR97" s="1061"/>
      <c r="CS97" s="1062"/>
      <c r="CT97" s="1062"/>
      <c r="CU97" s="1062"/>
      <c r="CV97" s="1063"/>
      <c r="CW97" s="1061"/>
      <c r="CX97" s="1062"/>
      <c r="CY97" s="1062"/>
      <c r="CZ97" s="1062"/>
      <c r="DA97" s="1063"/>
      <c r="DB97" s="1061"/>
      <c r="DC97" s="1062"/>
      <c r="DD97" s="1062"/>
      <c r="DE97" s="1062"/>
      <c r="DF97" s="1063"/>
      <c r="DG97" s="1061"/>
      <c r="DH97" s="1062"/>
      <c r="DI97" s="1062"/>
      <c r="DJ97" s="1062"/>
      <c r="DK97" s="1063"/>
      <c r="DL97" s="1061"/>
      <c r="DM97" s="1062"/>
      <c r="DN97" s="1062"/>
      <c r="DO97" s="1062"/>
      <c r="DP97" s="1063"/>
      <c r="DQ97" s="1061"/>
      <c r="DR97" s="1062"/>
      <c r="DS97" s="1062"/>
      <c r="DT97" s="1062"/>
      <c r="DU97" s="1063"/>
      <c r="DV97" s="1046"/>
      <c r="DW97" s="1047"/>
      <c r="DX97" s="1047"/>
      <c r="DY97" s="1047"/>
      <c r="DZ97" s="104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58"/>
      <c r="BT98" s="1059"/>
      <c r="BU98" s="1059"/>
      <c r="BV98" s="1059"/>
      <c r="BW98" s="1059"/>
      <c r="BX98" s="1059"/>
      <c r="BY98" s="1059"/>
      <c r="BZ98" s="1059"/>
      <c r="CA98" s="1059"/>
      <c r="CB98" s="1059"/>
      <c r="CC98" s="1059"/>
      <c r="CD98" s="1059"/>
      <c r="CE98" s="1059"/>
      <c r="CF98" s="1059"/>
      <c r="CG98" s="1060"/>
      <c r="CH98" s="1061"/>
      <c r="CI98" s="1062"/>
      <c r="CJ98" s="1062"/>
      <c r="CK98" s="1062"/>
      <c r="CL98" s="1063"/>
      <c r="CM98" s="1061"/>
      <c r="CN98" s="1062"/>
      <c r="CO98" s="1062"/>
      <c r="CP98" s="1062"/>
      <c r="CQ98" s="1063"/>
      <c r="CR98" s="1061"/>
      <c r="CS98" s="1062"/>
      <c r="CT98" s="1062"/>
      <c r="CU98" s="1062"/>
      <c r="CV98" s="1063"/>
      <c r="CW98" s="1061"/>
      <c r="CX98" s="1062"/>
      <c r="CY98" s="1062"/>
      <c r="CZ98" s="1062"/>
      <c r="DA98" s="1063"/>
      <c r="DB98" s="1061"/>
      <c r="DC98" s="1062"/>
      <c r="DD98" s="1062"/>
      <c r="DE98" s="1062"/>
      <c r="DF98" s="1063"/>
      <c r="DG98" s="1061"/>
      <c r="DH98" s="1062"/>
      <c r="DI98" s="1062"/>
      <c r="DJ98" s="1062"/>
      <c r="DK98" s="1063"/>
      <c r="DL98" s="1061"/>
      <c r="DM98" s="1062"/>
      <c r="DN98" s="1062"/>
      <c r="DO98" s="1062"/>
      <c r="DP98" s="1063"/>
      <c r="DQ98" s="1061"/>
      <c r="DR98" s="1062"/>
      <c r="DS98" s="1062"/>
      <c r="DT98" s="1062"/>
      <c r="DU98" s="1063"/>
      <c r="DV98" s="1046"/>
      <c r="DW98" s="1047"/>
      <c r="DX98" s="1047"/>
      <c r="DY98" s="1047"/>
      <c r="DZ98" s="104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58"/>
      <c r="BT99" s="1059"/>
      <c r="BU99" s="1059"/>
      <c r="BV99" s="1059"/>
      <c r="BW99" s="1059"/>
      <c r="BX99" s="1059"/>
      <c r="BY99" s="1059"/>
      <c r="BZ99" s="1059"/>
      <c r="CA99" s="1059"/>
      <c r="CB99" s="1059"/>
      <c r="CC99" s="1059"/>
      <c r="CD99" s="1059"/>
      <c r="CE99" s="1059"/>
      <c r="CF99" s="1059"/>
      <c r="CG99" s="1060"/>
      <c r="CH99" s="1061"/>
      <c r="CI99" s="1062"/>
      <c r="CJ99" s="1062"/>
      <c r="CK99" s="1062"/>
      <c r="CL99" s="1063"/>
      <c r="CM99" s="1061"/>
      <c r="CN99" s="1062"/>
      <c r="CO99" s="1062"/>
      <c r="CP99" s="1062"/>
      <c r="CQ99" s="1063"/>
      <c r="CR99" s="1061"/>
      <c r="CS99" s="1062"/>
      <c r="CT99" s="1062"/>
      <c r="CU99" s="1062"/>
      <c r="CV99" s="1063"/>
      <c r="CW99" s="1061"/>
      <c r="CX99" s="1062"/>
      <c r="CY99" s="1062"/>
      <c r="CZ99" s="1062"/>
      <c r="DA99" s="1063"/>
      <c r="DB99" s="1061"/>
      <c r="DC99" s="1062"/>
      <c r="DD99" s="1062"/>
      <c r="DE99" s="1062"/>
      <c r="DF99" s="1063"/>
      <c r="DG99" s="1061"/>
      <c r="DH99" s="1062"/>
      <c r="DI99" s="1062"/>
      <c r="DJ99" s="1062"/>
      <c r="DK99" s="1063"/>
      <c r="DL99" s="1061"/>
      <c r="DM99" s="1062"/>
      <c r="DN99" s="1062"/>
      <c r="DO99" s="1062"/>
      <c r="DP99" s="1063"/>
      <c r="DQ99" s="1061"/>
      <c r="DR99" s="1062"/>
      <c r="DS99" s="1062"/>
      <c r="DT99" s="1062"/>
      <c r="DU99" s="1063"/>
      <c r="DV99" s="1046"/>
      <c r="DW99" s="1047"/>
      <c r="DX99" s="1047"/>
      <c r="DY99" s="1047"/>
      <c r="DZ99" s="104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58"/>
      <c r="BT100" s="1059"/>
      <c r="BU100" s="1059"/>
      <c r="BV100" s="1059"/>
      <c r="BW100" s="1059"/>
      <c r="BX100" s="1059"/>
      <c r="BY100" s="1059"/>
      <c r="BZ100" s="1059"/>
      <c r="CA100" s="1059"/>
      <c r="CB100" s="1059"/>
      <c r="CC100" s="1059"/>
      <c r="CD100" s="1059"/>
      <c r="CE100" s="1059"/>
      <c r="CF100" s="1059"/>
      <c r="CG100" s="1060"/>
      <c r="CH100" s="1061"/>
      <c r="CI100" s="1062"/>
      <c r="CJ100" s="1062"/>
      <c r="CK100" s="1062"/>
      <c r="CL100" s="1063"/>
      <c r="CM100" s="1061"/>
      <c r="CN100" s="1062"/>
      <c r="CO100" s="1062"/>
      <c r="CP100" s="1062"/>
      <c r="CQ100" s="1063"/>
      <c r="CR100" s="1061"/>
      <c r="CS100" s="1062"/>
      <c r="CT100" s="1062"/>
      <c r="CU100" s="1062"/>
      <c r="CV100" s="1063"/>
      <c r="CW100" s="1061"/>
      <c r="CX100" s="1062"/>
      <c r="CY100" s="1062"/>
      <c r="CZ100" s="1062"/>
      <c r="DA100" s="1063"/>
      <c r="DB100" s="1061"/>
      <c r="DC100" s="1062"/>
      <c r="DD100" s="1062"/>
      <c r="DE100" s="1062"/>
      <c r="DF100" s="1063"/>
      <c r="DG100" s="1061"/>
      <c r="DH100" s="1062"/>
      <c r="DI100" s="1062"/>
      <c r="DJ100" s="1062"/>
      <c r="DK100" s="1063"/>
      <c r="DL100" s="1061"/>
      <c r="DM100" s="1062"/>
      <c r="DN100" s="1062"/>
      <c r="DO100" s="1062"/>
      <c r="DP100" s="1063"/>
      <c r="DQ100" s="1061"/>
      <c r="DR100" s="1062"/>
      <c r="DS100" s="1062"/>
      <c r="DT100" s="1062"/>
      <c r="DU100" s="1063"/>
      <c r="DV100" s="1046"/>
      <c r="DW100" s="1047"/>
      <c r="DX100" s="1047"/>
      <c r="DY100" s="1047"/>
      <c r="DZ100" s="104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58"/>
      <c r="BT101" s="1059"/>
      <c r="BU101" s="1059"/>
      <c r="BV101" s="1059"/>
      <c r="BW101" s="1059"/>
      <c r="BX101" s="1059"/>
      <c r="BY101" s="1059"/>
      <c r="BZ101" s="1059"/>
      <c r="CA101" s="1059"/>
      <c r="CB101" s="1059"/>
      <c r="CC101" s="1059"/>
      <c r="CD101" s="1059"/>
      <c r="CE101" s="1059"/>
      <c r="CF101" s="1059"/>
      <c r="CG101" s="1060"/>
      <c r="CH101" s="1061"/>
      <c r="CI101" s="1062"/>
      <c r="CJ101" s="1062"/>
      <c r="CK101" s="1062"/>
      <c r="CL101" s="1063"/>
      <c r="CM101" s="1061"/>
      <c r="CN101" s="1062"/>
      <c r="CO101" s="1062"/>
      <c r="CP101" s="1062"/>
      <c r="CQ101" s="1063"/>
      <c r="CR101" s="1061"/>
      <c r="CS101" s="1062"/>
      <c r="CT101" s="1062"/>
      <c r="CU101" s="1062"/>
      <c r="CV101" s="1063"/>
      <c r="CW101" s="1061"/>
      <c r="CX101" s="1062"/>
      <c r="CY101" s="1062"/>
      <c r="CZ101" s="1062"/>
      <c r="DA101" s="1063"/>
      <c r="DB101" s="1061"/>
      <c r="DC101" s="1062"/>
      <c r="DD101" s="1062"/>
      <c r="DE101" s="1062"/>
      <c r="DF101" s="1063"/>
      <c r="DG101" s="1061"/>
      <c r="DH101" s="1062"/>
      <c r="DI101" s="1062"/>
      <c r="DJ101" s="1062"/>
      <c r="DK101" s="1063"/>
      <c r="DL101" s="1061"/>
      <c r="DM101" s="1062"/>
      <c r="DN101" s="1062"/>
      <c r="DO101" s="1062"/>
      <c r="DP101" s="1063"/>
      <c r="DQ101" s="1061"/>
      <c r="DR101" s="1062"/>
      <c r="DS101" s="1062"/>
      <c r="DT101" s="1062"/>
      <c r="DU101" s="1063"/>
      <c r="DV101" s="1046"/>
      <c r="DW101" s="1047"/>
      <c r="DX101" s="1047"/>
      <c r="DY101" s="1047"/>
      <c r="DZ101" s="104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49" t="s">
        <v>424</v>
      </c>
      <c r="BS102" s="1050"/>
      <c r="BT102" s="1050"/>
      <c r="BU102" s="1050"/>
      <c r="BV102" s="1050"/>
      <c r="BW102" s="1050"/>
      <c r="BX102" s="1050"/>
      <c r="BY102" s="1050"/>
      <c r="BZ102" s="1050"/>
      <c r="CA102" s="1050"/>
      <c r="CB102" s="1050"/>
      <c r="CC102" s="1050"/>
      <c r="CD102" s="1050"/>
      <c r="CE102" s="1050"/>
      <c r="CF102" s="1050"/>
      <c r="CG102" s="1051"/>
      <c r="CH102" s="1052"/>
      <c r="CI102" s="1053"/>
      <c r="CJ102" s="1053"/>
      <c r="CK102" s="1053"/>
      <c r="CL102" s="1054"/>
      <c r="CM102" s="1052"/>
      <c r="CN102" s="1053"/>
      <c r="CO102" s="1053"/>
      <c r="CP102" s="1053"/>
      <c r="CQ102" s="1054"/>
      <c r="CR102" s="1055">
        <v>5</v>
      </c>
      <c r="CS102" s="1056"/>
      <c r="CT102" s="1056"/>
      <c r="CU102" s="1056"/>
      <c r="CV102" s="1057"/>
      <c r="CW102" s="1055">
        <v>0</v>
      </c>
      <c r="CX102" s="1056"/>
      <c r="CY102" s="1056"/>
      <c r="CZ102" s="1056"/>
      <c r="DA102" s="1057"/>
      <c r="DB102" s="1055">
        <v>0</v>
      </c>
      <c r="DC102" s="1056"/>
      <c r="DD102" s="1056"/>
      <c r="DE102" s="1056"/>
      <c r="DF102" s="1057"/>
      <c r="DG102" s="1055">
        <v>0</v>
      </c>
      <c r="DH102" s="1056"/>
      <c r="DI102" s="1056"/>
      <c r="DJ102" s="1056"/>
      <c r="DK102" s="1057"/>
      <c r="DL102" s="1055">
        <v>0</v>
      </c>
      <c r="DM102" s="1056"/>
      <c r="DN102" s="1056"/>
      <c r="DO102" s="1056"/>
      <c r="DP102" s="1057"/>
      <c r="DQ102" s="1055">
        <v>0</v>
      </c>
      <c r="DR102" s="1056"/>
      <c r="DS102" s="1056"/>
      <c r="DT102" s="1056"/>
      <c r="DU102" s="1057"/>
      <c r="DV102" s="1038"/>
      <c r="DW102" s="1039"/>
      <c r="DX102" s="1039"/>
      <c r="DY102" s="1039"/>
      <c r="DZ102" s="104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41" t="s">
        <v>425</v>
      </c>
      <c r="BR103" s="1041"/>
      <c r="BS103" s="1041"/>
      <c r="BT103" s="1041"/>
      <c r="BU103" s="1041"/>
      <c r="BV103" s="1041"/>
      <c r="BW103" s="1041"/>
      <c r="BX103" s="1041"/>
      <c r="BY103" s="1041"/>
      <c r="BZ103" s="1041"/>
      <c r="CA103" s="1041"/>
      <c r="CB103" s="1041"/>
      <c r="CC103" s="1041"/>
      <c r="CD103" s="1041"/>
      <c r="CE103" s="1041"/>
      <c r="CF103" s="1041"/>
      <c r="CG103" s="1041"/>
      <c r="CH103" s="1041"/>
      <c r="CI103" s="1041"/>
      <c r="CJ103" s="1041"/>
      <c r="CK103" s="1041"/>
      <c r="CL103" s="1041"/>
      <c r="CM103" s="1041"/>
      <c r="CN103" s="1041"/>
      <c r="CO103" s="1041"/>
      <c r="CP103" s="1041"/>
      <c r="CQ103" s="1041"/>
      <c r="CR103" s="1041"/>
      <c r="CS103" s="1041"/>
      <c r="CT103" s="1041"/>
      <c r="CU103" s="1041"/>
      <c r="CV103" s="1041"/>
      <c r="CW103" s="1041"/>
      <c r="CX103" s="1041"/>
      <c r="CY103" s="1041"/>
      <c r="CZ103" s="1041"/>
      <c r="DA103" s="1041"/>
      <c r="DB103" s="1041"/>
      <c r="DC103" s="1041"/>
      <c r="DD103" s="1041"/>
      <c r="DE103" s="1041"/>
      <c r="DF103" s="1041"/>
      <c r="DG103" s="1041"/>
      <c r="DH103" s="1041"/>
      <c r="DI103" s="1041"/>
      <c r="DJ103" s="1041"/>
      <c r="DK103" s="1041"/>
      <c r="DL103" s="1041"/>
      <c r="DM103" s="1041"/>
      <c r="DN103" s="1041"/>
      <c r="DO103" s="1041"/>
      <c r="DP103" s="1041"/>
      <c r="DQ103" s="1041"/>
      <c r="DR103" s="1041"/>
      <c r="DS103" s="1041"/>
      <c r="DT103" s="1041"/>
      <c r="DU103" s="1041"/>
      <c r="DV103" s="1041"/>
      <c r="DW103" s="1041"/>
      <c r="DX103" s="1041"/>
      <c r="DY103" s="1041"/>
      <c r="DZ103" s="104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42" t="s">
        <v>426</v>
      </c>
      <c r="BR104" s="1042"/>
      <c r="BS104" s="1042"/>
      <c r="BT104" s="1042"/>
      <c r="BU104" s="1042"/>
      <c r="BV104" s="1042"/>
      <c r="BW104" s="1042"/>
      <c r="BX104" s="1042"/>
      <c r="BY104" s="1042"/>
      <c r="BZ104" s="1042"/>
      <c r="CA104" s="1042"/>
      <c r="CB104" s="1042"/>
      <c r="CC104" s="1042"/>
      <c r="CD104" s="1042"/>
      <c r="CE104" s="1042"/>
      <c r="CF104" s="1042"/>
      <c r="CG104" s="1042"/>
      <c r="CH104" s="1042"/>
      <c r="CI104" s="1042"/>
      <c r="CJ104" s="1042"/>
      <c r="CK104" s="1042"/>
      <c r="CL104" s="1042"/>
      <c r="CM104" s="1042"/>
      <c r="CN104" s="1042"/>
      <c r="CO104" s="1042"/>
      <c r="CP104" s="1042"/>
      <c r="CQ104" s="1042"/>
      <c r="CR104" s="1042"/>
      <c r="CS104" s="1042"/>
      <c r="CT104" s="1042"/>
      <c r="CU104" s="1042"/>
      <c r="CV104" s="1042"/>
      <c r="CW104" s="1042"/>
      <c r="CX104" s="1042"/>
      <c r="CY104" s="1042"/>
      <c r="CZ104" s="1042"/>
      <c r="DA104" s="1042"/>
      <c r="DB104" s="1042"/>
      <c r="DC104" s="1042"/>
      <c r="DD104" s="1042"/>
      <c r="DE104" s="1042"/>
      <c r="DF104" s="1042"/>
      <c r="DG104" s="1042"/>
      <c r="DH104" s="1042"/>
      <c r="DI104" s="1042"/>
      <c r="DJ104" s="1042"/>
      <c r="DK104" s="1042"/>
      <c r="DL104" s="1042"/>
      <c r="DM104" s="1042"/>
      <c r="DN104" s="1042"/>
      <c r="DO104" s="1042"/>
      <c r="DP104" s="1042"/>
      <c r="DQ104" s="1042"/>
      <c r="DR104" s="1042"/>
      <c r="DS104" s="1042"/>
      <c r="DT104" s="1042"/>
      <c r="DU104" s="1042"/>
      <c r="DV104" s="1042"/>
      <c r="DW104" s="1042"/>
      <c r="DX104" s="1042"/>
      <c r="DY104" s="1042"/>
      <c r="DZ104" s="104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43" t="s">
        <v>429</v>
      </c>
      <c r="B108" s="1044"/>
      <c r="C108" s="1044"/>
      <c r="D108" s="1044"/>
      <c r="E108" s="1044"/>
      <c r="F108" s="1044"/>
      <c r="G108" s="1044"/>
      <c r="H108" s="1044"/>
      <c r="I108" s="1044"/>
      <c r="J108" s="1044"/>
      <c r="K108" s="1044"/>
      <c r="L108" s="1044"/>
      <c r="M108" s="1044"/>
      <c r="N108" s="1044"/>
      <c r="O108" s="1044"/>
      <c r="P108" s="1044"/>
      <c r="Q108" s="1044"/>
      <c r="R108" s="1044"/>
      <c r="S108" s="1044"/>
      <c r="T108" s="1044"/>
      <c r="U108" s="1044"/>
      <c r="V108" s="1044"/>
      <c r="W108" s="1044"/>
      <c r="X108" s="1044"/>
      <c r="Y108" s="1044"/>
      <c r="Z108" s="1044"/>
      <c r="AA108" s="1044"/>
      <c r="AB108" s="1044"/>
      <c r="AC108" s="1044"/>
      <c r="AD108" s="1044"/>
      <c r="AE108" s="1044"/>
      <c r="AF108" s="1044"/>
      <c r="AG108" s="1044"/>
      <c r="AH108" s="1044"/>
      <c r="AI108" s="1044"/>
      <c r="AJ108" s="1044"/>
      <c r="AK108" s="1044"/>
      <c r="AL108" s="1044"/>
      <c r="AM108" s="1044"/>
      <c r="AN108" s="1044"/>
      <c r="AO108" s="1044"/>
      <c r="AP108" s="1044"/>
      <c r="AQ108" s="1044"/>
      <c r="AR108" s="1044"/>
      <c r="AS108" s="1044"/>
      <c r="AT108" s="1045"/>
      <c r="AU108" s="1043" t="s">
        <v>430</v>
      </c>
      <c r="AV108" s="1044"/>
      <c r="AW108" s="1044"/>
      <c r="AX108" s="1044"/>
      <c r="AY108" s="1044"/>
      <c r="AZ108" s="1044"/>
      <c r="BA108" s="1044"/>
      <c r="BB108" s="1044"/>
      <c r="BC108" s="1044"/>
      <c r="BD108" s="1044"/>
      <c r="BE108" s="1044"/>
      <c r="BF108" s="1044"/>
      <c r="BG108" s="1044"/>
      <c r="BH108" s="1044"/>
      <c r="BI108" s="1044"/>
      <c r="BJ108" s="1044"/>
      <c r="BK108" s="1044"/>
      <c r="BL108" s="1044"/>
      <c r="BM108" s="1044"/>
      <c r="BN108" s="1044"/>
      <c r="BO108" s="1044"/>
      <c r="BP108" s="1044"/>
      <c r="BQ108" s="1044"/>
      <c r="BR108" s="1044"/>
      <c r="BS108" s="1044"/>
      <c r="BT108" s="1044"/>
      <c r="BU108" s="1044"/>
      <c r="BV108" s="1044"/>
      <c r="BW108" s="1044"/>
      <c r="BX108" s="1044"/>
      <c r="BY108" s="1044"/>
      <c r="BZ108" s="1044"/>
      <c r="CA108" s="1044"/>
      <c r="CB108" s="1044"/>
      <c r="CC108" s="1044"/>
      <c r="CD108" s="1044"/>
      <c r="CE108" s="1044"/>
      <c r="CF108" s="1044"/>
      <c r="CG108" s="1044"/>
      <c r="CH108" s="1044"/>
      <c r="CI108" s="1044"/>
      <c r="CJ108" s="1044"/>
      <c r="CK108" s="1044"/>
      <c r="CL108" s="1044"/>
      <c r="CM108" s="1044"/>
      <c r="CN108" s="1044"/>
      <c r="CO108" s="1044"/>
      <c r="CP108" s="1044"/>
      <c r="CQ108" s="1044"/>
      <c r="CR108" s="1044"/>
      <c r="CS108" s="1044"/>
      <c r="CT108" s="1044"/>
      <c r="CU108" s="1044"/>
      <c r="CV108" s="1044"/>
      <c r="CW108" s="1044"/>
      <c r="CX108" s="1044"/>
      <c r="CY108" s="1044"/>
      <c r="CZ108" s="1044"/>
      <c r="DA108" s="1044"/>
      <c r="DB108" s="1044"/>
      <c r="DC108" s="1044"/>
      <c r="DD108" s="1044"/>
      <c r="DE108" s="1044"/>
      <c r="DF108" s="1044"/>
      <c r="DG108" s="1044"/>
      <c r="DH108" s="1044"/>
      <c r="DI108" s="1044"/>
      <c r="DJ108" s="1044"/>
      <c r="DK108" s="1044"/>
      <c r="DL108" s="1044"/>
      <c r="DM108" s="1044"/>
      <c r="DN108" s="1044"/>
      <c r="DO108" s="1044"/>
      <c r="DP108" s="1044"/>
      <c r="DQ108" s="1044"/>
      <c r="DR108" s="1044"/>
      <c r="DS108" s="1044"/>
      <c r="DT108" s="1044"/>
      <c r="DU108" s="1044"/>
      <c r="DV108" s="1044"/>
      <c r="DW108" s="1044"/>
      <c r="DX108" s="1044"/>
      <c r="DY108" s="1044"/>
      <c r="DZ108" s="1045"/>
    </row>
    <row r="109" spans="1:131" s="248" customFormat="1" ht="26.25" customHeight="1">
      <c r="A109" s="998" t="s">
        <v>431</v>
      </c>
      <c r="B109" s="999"/>
      <c r="C109" s="999"/>
      <c r="D109" s="999"/>
      <c r="E109" s="999"/>
      <c r="F109" s="999"/>
      <c r="G109" s="999"/>
      <c r="H109" s="999"/>
      <c r="I109" s="999"/>
      <c r="J109" s="999"/>
      <c r="K109" s="999"/>
      <c r="L109" s="999"/>
      <c r="M109" s="999"/>
      <c r="N109" s="999"/>
      <c r="O109" s="999"/>
      <c r="P109" s="999"/>
      <c r="Q109" s="999"/>
      <c r="R109" s="999"/>
      <c r="S109" s="999"/>
      <c r="T109" s="999"/>
      <c r="U109" s="999"/>
      <c r="V109" s="999"/>
      <c r="W109" s="999"/>
      <c r="X109" s="999"/>
      <c r="Y109" s="999"/>
      <c r="Z109" s="1000"/>
      <c r="AA109" s="1001" t="s">
        <v>432</v>
      </c>
      <c r="AB109" s="999"/>
      <c r="AC109" s="999"/>
      <c r="AD109" s="999"/>
      <c r="AE109" s="1000"/>
      <c r="AF109" s="1001" t="s">
        <v>433</v>
      </c>
      <c r="AG109" s="999"/>
      <c r="AH109" s="999"/>
      <c r="AI109" s="999"/>
      <c r="AJ109" s="1000"/>
      <c r="AK109" s="1001" t="s">
        <v>309</v>
      </c>
      <c r="AL109" s="999"/>
      <c r="AM109" s="999"/>
      <c r="AN109" s="999"/>
      <c r="AO109" s="1000"/>
      <c r="AP109" s="1001" t="s">
        <v>434</v>
      </c>
      <c r="AQ109" s="999"/>
      <c r="AR109" s="999"/>
      <c r="AS109" s="999"/>
      <c r="AT109" s="1030"/>
      <c r="AU109" s="998" t="s">
        <v>431</v>
      </c>
      <c r="AV109" s="999"/>
      <c r="AW109" s="999"/>
      <c r="AX109" s="999"/>
      <c r="AY109" s="999"/>
      <c r="AZ109" s="999"/>
      <c r="BA109" s="999"/>
      <c r="BB109" s="999"/>
      <c r="BC109" s="999"/>
      <c r="BD109" s="999"/>
      <c r="BE109" s="999"/>
      <c r="BF109" s="999"/>
      <c r="BG109" s="999"/>
      <c r="BH109" s="999"/>
      <c r="BI109" s="999"/>
      <c r="BJ109" s="999"/>
      <c r="BK109" s="999"/>
      <c r="BL109" s="999"/>
      <c r="BM109" s="999"/>
      <c r="BN109" s="999"/>
      <c r="BO109" s="999"/>
      <c r="BP109" s="1000"/>
      <c r="BQ109" s="1001" t="s">
        <v>432</v>
      </c>
      <c r="BR109" s="999"/>
      <c r="BS109" s="999"/>
      <c r="BT109" s="999"/>
      <c r="BU109" s="1000"/>
      <c r="BV109" s="1001" t="s">
        <v>433</v>
      </c>
      <c r="BW109" s="999"/>
      <c r="BX109" s="999"/>
      <c r="BY109" s="999"/>
      <c r="BZ109" s="1000"/>
      <c r="CA109" s="1001" t="s">
        <v>309</v>
      </c>
      <c r="CB109" s="999"/>
      <c r="CC109" s="999"/>
      <c r="CD109" s="999"/>
      <c r="CE109" s="1000"/>
      <c r="CF109" s="1037" t="s">
        <v>434</v>
      </c>
      <c r="CG109" s="1037"/>
      <c r="CH109" s="1037"/>
      <c r="CI109" s="1037"/>
      <c r="CJ109" s="1037"/>
      <c r="CK109" s="1001" t="s">
        <v>435</v>
      </c>
      <c r="CL109" s="999"/>
      <c r="CM109" s="999"/>
      <c r="CN109" s="999"/>
      <c r="CO109" s="999"/>
      <c r="CP109" s="999"/>
      <c r="CQ109" s="999"/>
      <c r="CR109" s="999"/>
      <c r="CS109" s="999"/>
      <c r="CT109" s="999"/>
      <c r="CU109" s="999"/>
      <c r="CV109" s="999"/>
      <c r="CW109" s="999"/>
      <c r="CX109" s="999"/>
      <c r="CY109" s="999"/>
      <c r="CZ109" s="999"/>
      <c r="DA109" s="999"/>
      <c r="DB109" s="999"/>
      <c r="DC109" s="999"/>
      <c r="DD109" s="999"/>
      <c r="DE109" s="999"/>
      <c r="DF109" s="1000"/>
      <c r="DG109" s="1001" t="s">
        <v>432</v>
      </c>
      <c r="DH109" s="999"/>
      <c r="DI109" s="999"/>
      <c r="DJ109" s="999"/>
      <c r="DK109" s="1000"/>
      <c r="DL109" s="1001" t="s">
        <v>433</v>
      </c>
      <c r="DM109" s="999"/>
      <c r="DN109" s="999"/>
      <c r="DO109" s="999"/>
      <c r="DP109" s="1000"/>
      <c r="DQ109" s="1001" t="s">
        <v>309</v>
      </c>
      <c r="DR109" s="999"/>
      <c r="DS109" s="999"/>
      <c r="DT109" s="999"/>
      <c r="DU109" s="1000"/>
      <c r="DV109" s="1001" t="s">
        <v>434</v>
      </c>
      <c r="DW109" s="999"/>
      <c r="DX109" s="999"/>
      <c r="DY109" s="999"/>
      <c r="DZ109" s="1030"/>
    </row>
    <row r="110" spans="1:131" s="248" customFormat="1" ht="26.25" customHeight="1">
      <c r="A110" s="911" t="s">
        <v>436</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91">
        <v>2504552</v>
      </c>
      <c r="AB110" s="992"/>
      <c r="AC110" s="992"/>
      <c r="AD110" s="992"/>
      <c r="AE110" s="993"/>
      <c r="AF110" s="994">
        <v>2272649</v>
      </c>
      <c r="AG110" s="992"/>
      <c r="AH110" s="992"/>
      <c r="AI110" s="992"/>
      <c r="AJ110" s="993"/>
      <c r="AK110" s="994">
        <v>2067745</v>
      </c>
      <c r="AL110" s="992"/>
      <c r="AM110" s="992"/>
      <c r="AN110" s="992"/>
      <c r="AO110" s="993"/>
      <c r="AP110" s="995">
        <v>9.8000000000000007</v>
      </c>
      <c r="AQ110" s="996"/>
      <c r="AR110" s="996"/>
      <c r="AS110" s="996"/>
      <c r="AT110" s="997"/>
      <c r="AU110" s="1031" t="s">
        <v>72</v>
      </c>
      <c r="AV110" s="1032"/>
      <c r="AW110" s="1032"/>
      <c r="AX110" s="1032"/>
      <c r="AY110" s="1032"/>
      <c r="AZ110" s="962" t="s">
        <v>437</v>
      </c>
      <c r="BA110" s="912"/>
      <c r="BB110" s="912"/>
      <c r="BC110" s="912"/>
      <c r="BD110" s="912"/>
      <c r="BE110" s="912"/>
      <c r="BF110" s="912"/>
      <c r="BG110" s="912"/>
      <c r="BH110" s="912"/>
      <c r="BI110" s="912"/>
      <c r="BJ110" s="912"/>
      <c r="BK110" s="912"/>
      <c r="BL110" s="912"/>
      <c r="BM110" s="912"/>
      <c r="BN110" s="912"/>
      <c r="BO110" s="912"/>
      <c r="BP110" s="913"/>
      <c r="BQ110" s="963">
        <v>24713720</v>
      </c>
      <c r="BR110" s="944"/>
      <c r="BS110" s="944"/>
      <c r="BT110" s="944"/>
      <c r="BU110" s="944"/>
      <c r="BV110" s="944">
        <v>24917108</v>
      </c>
      <c r="BW110" s="944"/>
      <c r="BX110" s="944"/>
      <c r="BY110" s="944"/>
      <c r="BZ110" s="944"/>
      <c r="CA110" s="944">
        <v>25171802</v>
      </c>
      <c r="CB110" s="944"/>
      <c r="CC110" s="944"/>
      <c r="CD110" s="944"/>
      <c r="CE110" s="944"/>
      <c r="CF110" s="965">
        <v>119.2</v>
      </c>
      <c r="CG110" s="966"/>
      <c r="CH110" s="966"/>
      <c r="CI110" s="966"/>
      <c r="CJ110" s="966"/>
      <c r="CK110" s="1027" t="s">
        <v>438</v>
      </c>
      <c r="CL110" s="921"/>
      <c r="CM110" s="988" t="s">
        <v>439</v>
      </c>
      <c r="CN110" s="989"/>
      <c r="CO110" s="989"/>
      <c r="CP110" s="989"/>
      <c r="CQ110" s="989"/>
      <c r="CR110" s="989"/>
      <c r="CS110" s="989"/>
      <c r="CT110" s="989"/>
      <c r="CU110" s="989"/>
      <c r="CV110" s="989"/>
      <c r="CW110" s="989"/>
      <c r="CX110" s="989"/>
      <c r="CY110" s="989"/>
      <c r="CZ110" s="989"/>
      <c r="DA110" s="989"/>
      <c r="DB110" s="989"/>
      <c r="DC110" s="989"/>
      <c r="DD110" s="989"/>
      <c r="DE110" s="989"/>
      <c r="DF110" s="990"/>
      <c r="DG110" s="963" t="s">
        <v>440</v>
      </c>
      <c r="DH110" s="944"/>
      <c r="DI110" s="944"/>
      <c r="DJ110" s="944"/>
      <c r="DK110" s="944"/>
      <c r="DL110" s="944" t="s">
        <v>441</v>
      </c>
      <c r="DM110" s="944"/>
      <c r="DN110" s="944"/>
      <c r="DO110" s="944"/>
      <c r="DP110" s="944"/>
      <c r="DQ110" s="944" t="s">
        <v>442</v>
      </c>
      <c r="DR110" s="944"/>
      <c r="DS110" s="944"/>
      <c r="DT110" s="944"/>
      <c r="DU110" s="944"/>
      <c r="DV110" s="945" t="s">
        <v>441</v>
      </c>
      <c r="DW110" s="945"/>
      <c r="DX110" s="945"/>
      <c r="DY110" s="945"/>
      <c r="DZ110" s="946"/>
    </row>
    <row r="111" spans="1:131" s="248" customFormat="1" ht="26.25" customHeight="1">
      <c r="A111" s="880" t="s">
        <v>443</v>
      </c>
      <c r="B111" s="881"/>
      <c r="C111" s="881"/>
      <c r="D111" s="881"/>
      <c r="E111" s="881"/>
      <c r="F111" s="881"/>
      <c r="G111" s="881"/>
      <c r="H111" s="881"/>
      <c r="I111" s="881"/>
      <c r="J111" s="881"/>
      <c r="K111" s="881"/>
      <c r="L111" s="881"/>
      <c r="M111" s="881"/>
      <c r="N111" s="881"/>
      <c r="O111" s="881"/>
      <c r="P111" s="881"/>
      <c r="Q111" s="881"/>
      <c r="R111" s="881"/>
      <c r="S111" s="881"/>
      <c r="T111" s="881"/>
      <c r="U111" s="881"/>
      <c r="V111" s="881"/>
      <c r="W111" s="881"/>
      <c r="X111" s="881"/>
      <c r="Y111" s="881"/>
      <c r="Z111" s="1026"/>
      <c r="AA111" s="1019" t="s">
        <v>444</v>
      </c>
      <c r="AB111" s="1020"/>
      <c r="AC111" s="1020"/>
      <c r="AD111" s="1020"/>
      <c r="AE111" s="1021"/>
      <c r="AF111" s="1022" t="s">
        <v>442</v>
      </c>
      <c r="AG111" s="1020"/>
      <c r="AH111" s="1020"/>
      <c r="AI111" s="1020"/>
      <c r="AJ111" s="1021"/>
      <c r="AK111" s="1022" t="s">
        <v>444</v>
      </c>
      <c r="AL111" s="1020"/>
      <c r="AM111" s="1020"/>
      <c r="AN111" s="1020"/>
      <c r="AO111" s="1021"/>
      <c r="AP111" s="1023" t="s">
        <v>441</v>
      </c>
      <c r="AQ111" s="1024"/>
      <c r="AR111" s="1024"/>
      <c r="AS111" s="1024"/>
      <c r="AT111" s="1025"/>
      <c r="AU111" s="1033"/>
      <c r="AV111" s="1034"/>
      <c r="AW111" s="1034"/>
      <c r="AX111" s="1034"/>
      <c r="AY111" s="1034"/>
      <c r="AZ111" s="919" t="s">
        <v>445</v>
      </c>
      <c r="BA111" s="824"/>
      <c r="BB111" s="824"/>
      <c r="BC111" s="824"/>
      <c r="BD111" s="824"/>
      <c r="BE111" s="824"/>
      <c r="BF111" s="824"/>
      <c r="BG111" s="824"/>
      <c r="BH111" s="824"/>
      <c r="BI111" s="824"/>
      <c r="BJ111" s="824"/>
      <c r="BK111" s="824"/>
      <c r="BL111" s="824"/>
      <c r="BM111" s="824"/>
      <c r="BN111" s="824"/>
      <c r="BO111" s="824"/>
      <c r="BP111" s="825"/>
      <c r="BQ111" s="891">
        <v>120411</v>
      </c>
      <c r="BR111" s="892"/>
      <c r="BS111" s="892"/>
      <c r="BT111" s="892"/>
      <c r="BU111" s="892"/>
      <c r="BV111" s="892" t="s">
        <v>444</v>
      </c>
      <c r="BW111" s="892"/>
      <c r="BX111" s="892"/>
      <c r="BY111" s="892"/>
      <c r="BZ111" s="892"/>
      <c r="CA111" s="892" t="s">
        <v>444</v>
      </c>
      <c r="CB111" s="892"/>
      <c r="CC111" s="892"/>
      <c r="CD111" s="892"/>
      <c r="CE111" s="892"/>
      <c r="CF111" s="974" t="s">
        <v>446</v>
      </c>
      <c r="CG111" s="975"/>
      <c r="CH111" s="975"/>
      <c r="CI111" s="975"/>
      <c r="CJ111" s="975"/>
      <c r="CK111" s="1028"/>
      <c r="CL111" s="923"/>
      <c r="CM111" s="926" t="s">
        <v>447</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891" t="s">
        <v>446</v>
      </c>
      <c r="DH111" s="892"/>
      <c r="DI111" s="892"/>
      <c r="DJ111" s="892"/>
      <c r="DK111" s="892"/>
      <c r="DL111" s="892" t="s">
        <v>442</v>
      </c>
      <c r="DM111" s="892"/>
      <c r="DN111" s="892"/>
      <c r="DO111" s="892"/>
      <c r="DP111" s="892"/>
      <c r="DQ111" s="892" t="s">
        <v>446</v>
      </c>
      <c r="DR111" s="892"/>
      <c r="DS111" s="892"/>
      <c r="DT111" s="892"/>
      <c r="DU111" s="892"/>
      <c r="DV111" s="898" t="s">
        <v>446</v>
      </c>
      <c r="DW111" s="898"/>
      <c r="DX111" s="898"/>
      <c r="DY111" s="898"/>
      <c r="DZ111" s="899"/>
    </row>
    <row r="112" spans="1:131" s="248" customFormat="1" ht="26.25" customHeight="1">
      <c r="A112" s="1013" t="s">
        <v>448</v>
      </c>
      <c r="B112" s="1014"/>
      <c r="C112" s="824" t="s">
        <v>449</v>
      </c>
      <c r="D112" s="824"/>
      <c r="E112" s="824"/>
      <c r="F112" s="824"/>
      <c r="G112" s="824"/>
      <c r="H112" s="824"/>
      <c r="I112" s="824"/>
      <c r="J112" s="824"/>
      <c r="K112" s="824"/>
      <c r="L112" s="824"/>
      <c r="M112" s="824"/>
      <c r="N112" s="824"/>
      <c r="O112" s="824"/>
      <c r="P112" s="824"/>
      <c r="Q112" s="824"/>
      <c r="R112" s="824"/>
      <c r="S112" s="824"/>
      <c r="T112" s="824"/>
      <c r="U112" s="824"/>
      <c r="V112" s="824"/>
      <c r="W112" s="824"/>
      <c r="X112" s="824"/>
      <c r="Y112" s="824"/>
      <c r="Z112" s="825"/>
      <c r="AA112" s="831" t="s">
        <v>442</v>
      </c>
      <c r="AB112" s="832"/>
      <c r="AC112" s="832"/>
      <c r="AD112" s="832"/>
      <c r="AE112" s="833"/>
      <c r="AF112" s="834" t="s">
        <v>442</v>
      </c>
      <c r="AG112" s="832"/>
      <c r="AH112" s="832"/>
      <c r="AI112" s="832"/>
      <c r="AJ112" s="833"/>
      <c r="AK112" s="834" t="s">
        <v>442</v>
      </c>
      <c r="AL112" s="832"/>
      <c r="AM112" s="832"/>
      <c r="AN112" s="832"/>
      <c r="AO112" s="833"/>
      <c r="AP112" s="835" t="s">
        <v>442</v>
      </c>
      <c r="AQ112" s="836"/>
      <c r="AR112" s="836"/>
      <c r="AS112" s="836"/>
      <c r="AT112" s="837"/>
      <c r="AU112" s="1033"/>
      <c r="AV112" s="1034"/>
      <c r="AW112" s="1034"/>
      <c r="AX112" s="1034"/>
      <c r="AY112" s="1034"/>
      <c r="AZ112" s="919" t="s">
        <v>450</v>
      </c>
      <c r="BA112" s="824"/>
      <c r="BB112" s="824"/>
      <c r="BC112" s="824"/>
      <c r="BD112" s="824"/>
      <c r="BE112" s="824"/>
      <c r="BF112" s="824"/>
      <c r="BG112" s="824"/>
      <c r="BH112" s="824"/>
      <c r="BI112" s="824"/>
      <c r="BJ112" s="824"/>
      <c r="BK112" s="824"/>
      <c r="BL112" s="824"/>
      <c r="BM112" s="824"/>
      <c r="BN112" s="824"/>
      <c r="BO112" s="824"/>
      <c r="BP112" s="825"/>
      <c r="BQ112" s="891">
        <v>3451004</v>
      </c>
      <c r="BR112" s="892"/>
      <c r="BS112" s="892"/>
      <c r="BT112" s="892"/>
      <c r="BU112" s="892"/>
      <c r="BV112" s="892">
        <v>3249187</v>
      </c>
      <c r="BW112" s="892"/>
      <c r="BX112" s="892"/>
      <c r="BY112" s="892"/>
      <c r="BZ112" s="892"/>
      <c r="CA112" s="892">
        <v>2458741</v>
      </c>
      <c r="CB112" s="892"/>
      <c r="CC112" s="892"/>
      <c r="CD112" s="892"/>
      <c r="CE112" s="892"/>
      <c r="CF112" s="974">
        <v>11.6</v>
      </c>
      <c r="CG112" s="975"/>
      <c r="CH112" s="975"/>
      <c r="CI112" s="975"/>
      <c r="CJ112" s="975"/>
      <c r="CK112" s="1028"/>
      <c r="CL112" s="923"/>
      <c r="CM112" s="926" t="s">
        <v>451</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891" t="s">
        <v>442</v>
      </c>
      <c r="DH112" s="892"/>
      <c r="DI112" s="892"/>
      <c r="DJ112" s="892"/>
      <c r="DK112" s="892"/>
      <c r="DL112" s="892" t="s">
        <v>442</v>
      </c>
      <c r="DM112" s="892"/>
      <c r="DN112" s="892"/>
      <c r="DO112" s="892"/>
      <c r="DP112" s="892"/>
      <c r="DQ112" s="892" t="s">
        <v>442</v>
      </c>
      <c r="DR112" s="892"/>
      <c r="DS112" s="892"/>
      <c r="DT112" s="892"/>
      <c r="DU112" s="892"/>
      <c r="DV112" s="898" t="s">
        <v>442</v>
      </c>
      <c r="DW112" s="898"/>
      <c r="DX112" s="898"/>
      <c r="DY112" s="898"/>
      <c r="DZ112" s="899"/>
    </row>
    <row r="113" spans="1:130" s="248" customFormat="1" ht="26.25" customHeight="1">
      <c r="A113" s="1015"/>
      <c r="B113" s="1016"/>
      <c r="C113" s="824" t="s">
        <v>452</v>
      </c>
      <c r="D113" s="824"/>
      <c r="E113" s="824"/>
      <c r="F113" s="824"/>
      <c r="G113" s="824"/>
      <c r="H113" s="824"/>
      <c r="I113" s="824"/>
      <c r="J113" s="824"/>
      <c r="K113" s="824"/>
      <c r="L113" s="824"/>
      <c r="M113" s="824"/>
      <c r="N113" s="824"/>
      <c r="O113" s="824"/>
      <c r="P113" s="824"/>
      <c r="Q113" s="824"/>
      <c r="R113" s="824"/>
      <c r="S113" s="824"/>
      <c r="T113" s="824"/>
      <c r="U113" s="824"/>
      <c r="V113" s="824"/>
      <c r="W113" s="824"/>
      <c r="X113" s="824"/>
      <c r="Y113" s="824"/>
      <c r="Z113" s="825"/>
      <c r="AA113" s="1019">
        <v>585606</v>
      </c>
      <c r="AB113" s="1020"/>
      <c r="AC113" s="1020"/>
      <c r="AD113" s="1020"/>
      <c r="AE113" s="1021"/>
      <c r="AF113" s="1022">
        <v>503321</v>
      </c>
      <c r="AG113" s="1020"/>
      <c r="AH113" s="1020"/>
      <c r="AI113" s="1020"/>
      <c r="AJ113" s="1021"/>
      <c r="AK113" s="1022">
        <v>222079</v>
      </c>
      <c r="AL113" s="1020"/>
      <c r="AM113" s="1020"/>
      <c r="AN113" s="1020"/>
      <c r="AO113" s="1021"/>
      <c r="AP113" s="1023">
        <v>1.1000000000000001</v>
      </c>
      <c r="AQ113" s="1024"/>
      <c r="AR113" s="1024"/>
      <c r="AS113" s="1024"/>
      <c r="AT113" s="1025"/>
      <c r="AU113" s="1033"/>
      <c r="AV113" s="1034"/>
      <c r="AW113" s="1034"/>
      <c r="AX113" s="1034"/>
      <c r="AY113" s="1034"/>
      <c r="AZ113" s="919" t="s">
        <v>453</v>
      </c>
      <c r="BA113" s="824"/>
      <c r="BB113" s="824"/>
      <c r="BC113" s="824"/>
      <c r="BD113" s="824"/>
      <c r="BE113" s="824"/>
      <c r="BF113" s="824"/>
      <c r="BG113" s="824"/>
      <c r="BH113" s="824"/>
      <c r="BI113" s="824"/>
      <c r="BJ113" s="824"/>
      <c r="BK113" s="824"/>
      <c r="BL113" s="824"/>
      <c r="BM113" s="824"/>
      <c r="BN113" s="824"/>
      <c r="BO113" s="824"/>
      <c r="BP113" s="825"/>
      <c r="BQ113" s="891">
        <v>476109</v>
      </c>
      <c r="BR113" s="892"/>
      <c r="BS113" s="892"/>
      <c r="BT113" s="892"/>
      <c r="BU113" s="892"/>
      <c r="BV113" s="892">
        <v>375938</v>
      </c>
      <c r="BW113" s="892"/>
      <c r="BX113" s="892"/>
      <c r="BY113" s="892"/>
      <c r="BZ113" s="892"/>
      <c r="CA113" s="892">
        <v>315892</v>
      </c>
      <c r="CB113" s="892"/>
      <c r="CC113" s="892"/>
      <c r="CD113" s="892"/>
      <c r="CE113" s="892"/>
      <c r="CF113" s="974">
        <v>1.5</v>
      </c>
      <c r="CG113" s="975"/>
      <c r="CH113" s="975"/>
      <c r="CI113" s="975"/>
      <c r="CJ113" s="975"/>
      <c r="CK113" s="1028"/>
      <c r="CL113" s="923"/>
      <c r="CM113" s="926" t="s">
        <v>454</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831" t="s">
        <v>442</v>
      </c>
      <c r="DH113" s="832"/>
      <c r="DI113" s="832"/>
      <c r="DJ113" s="832"/>
      <c r="DK113" s="833"/>
      <c r="DL113" s="834" t="s">
        <v>442</v>
      </c>
      <c r="DM113" s="832"/>
      <c r="DN113" s="832"/>
      <c r="DO113" s="832"/>
      <c r="DP113" s="833"/>
      <c r="DQ113" s="834" t="s">
        <v>442</v>
      </c>
      <c r="DR113" s="832"/>
      <c r="DS113" s="832"/>
      <c r="DT113" s="832"/>
      <c r="DU113" s="833"/>
      <c r="DV113" s="835" t="s">
        <v>446</v>
      </c>
      <c r="DW113" s="836"/>
      <c r="DX113" s="836"/>
      <c r="DY113" s="836"/>
      <c r="DZ113" s="837"/>
    </row>
    <row r="114" spans="1:130" s="248" customFormat="1" ht="26.25" customHeight="1">
      <c r="A114" s="1015"/>
      <c r="B114" s="1016"/>
      <c r="C114" s="824" t="s">
        <v>455</v>
      </c>
      <c r="D114" s="824"/>
      <c r="E114" s="824"/>
      <c r="F114" s="824"/>
      <c r="G114" s="824"/>
      <c r="H114" s="824"/>
      <c r="I114" s="824"/>
      <c r="J114" s="824"/>
      <c r="K114" s="824"/>
      <c r="L114" s="824"/>
      <c r="M114" s="824"/>
      <c r="N114" s="824"/>
      <c r="O114" s="824"/>
      <c r="P114" s="824"/>
      <c r="Q114" s="824"/>
      <c r="R114" s="824"/>
      <c r="S114" s="824"/>
      <c r="T114" s="824"/>
      <c r="U114" s="824"/>
      <c r="V114" s="824"/>
      <c r="W114" s="824"/>
      <c r="X114" s="824"/>
      <c r="Y114" s="824"/>
      <c r="Z114" s="825"/>
      <c r="AA114" s="831">
        <v>100372</v>
      </c>
      <c r="AB114" s="832"/>
      <c r="AC114" s="832"/>
      <c r="AD114" s="832"/>
      <c r="AE114" s="833"/>
      <c r="AF114" s="834">
        <v>93257</v>
      </c>
      <c r="AG114" s="832"/>
      <c r="AH114" s="832"/>
      <c r="AI114" s="832"/>
      <c r="AJ114" s="833"/>
      <c r="AK114" s="834">
        <v>63242</v>
      </c>
      <c r="AL114" s="832"/>
      <c r="AM114" s="832"/>
      <c r="AN114" s="832"/>
      <c r="AO114" s="833"/>
      <c r="AP114" s="835">
        <v>0.3</v>
      </c>
      <c r="AQ114" s="836"/>
      <c r="AR114" s="836"/>
      <c r="AS114" s="836"/>
      <c r="AT114" s="837"/>
      <c r="AU114" s="1033"/>
      <c r="AV114" s="1034"/>
      <c r="AW114" s="1034"/>
      <c r="AX114" s="1034"/>
      <c r="AY114" s="1034"/>
      <c r="AZ114" s="919" t="s">
        <v>456</v>
      </c>
      <c r="BA114" s="824"/>
      <c r="BB114" s="824"/>
      <c r="BC114" s="824"/>
      <c r="BD114" s="824"/>
      <c r="BE114" s="824"/>
      <c r="BF114" s="824"/>
      <c r="BG114" s="824"/>
      <c r="BH114" s="824"/>
      <c r="BI114" s="824"/>
      <c r="BJ114" s="824"/>
      <c r="BK114" s="824"/>
      <c r="BL114" s="824"/>
      <c r="BM114" s="824"/>
      <c r="BN114" s="824"/>
      <c r="BO114" s="824"/>
      <c r="BP114" s="825"/>
      <c r="BQ114" s="891">
        <v>5846677</v>
      </c>
      <c r="BR114" s="892"/>
      <c r="BS114" s="892"/>
      <c r="BT114" s="892"/>
      <c r="BU114" s="892"/>
      <c r="BV114" s="892">
        <v>5765083</v>
      </c>
      <c r="BW114" s="892"/>
      <c r="BX114" s="892"/>
      <c r="BY114" s="892"/>
      <c r="BZ114" s="892"/>
      <c r="CA114" s="892">
        <v>5689887</v>
      </c>
      <c r="CB114" s="892"/>
      <c r="CC114" s="892"/>
      <c r="CD114" s="892"/>
      <c r="CE114" s="892"/>
      <c r="CF114" s="974">
        <v>26.9</v>
      </c>
      <c r="CG114" s="975"/>
      <c r="CH114" s="975"/>
      <c r="CI114" s="975"/>
      <c r="CJ114" s="975"/>
      <c r="CK114" s="1028"/>
      <c r="CL114" s="923"/>
      <c r="CM114" s="926" t="s">
        <v>457</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831" t="s">
        <v>442</v>
      </c>
      <c r="DH114" s="832"/>
      <c r="DI114" s="832"/>
      <c r="DJ114" s="832"/>
      <c r="DK114" s="833"/>
      <c r="DL114" s="834" t="s">
        <v>442</v>
      </c>
      <c r="DM114" s="832"/>
      <c r="DN114" s="832"/>
      <c r="DO114" s="832"/>
      <c r="DP114" s="833"/>
      <c r="DQ114" s="834" t="s">
        <v>442</v>
      </c>
      <c r="DR114" s="832"/>
      <c r="DS114" s="832"/>
      <c r="DT114" s="832"/>
      <c r="DU114" s="833"/>
      <c r="DV114" s="835" t="s">
        <v>442</v>
      </c>
      <c r="DW114" s="836"/>
      <c r="DX114" s="836"/>
      <c r="DY114" s="836"/>
      <c r="DZ114" s="837"/>
    </row>
    <row r="115" spans="1:130" s="248" customFormat="1" ht="26.25" customHeight="1">
      <c r="A115" s="1015"/>
      <c r="B115" s="1016"/>
      <c r="C115" s="824" t="s">
        <v>458</v>
      </c>
      <c r="D115" s="824"/>
      <c r="E115" s="824"/>
      <c r="F115" s="824"/>
      <c r="G115" s="824"/>
      <c r="H115" s="824"/>
      <c r="I115" s="824"/>
      <c r="J115" s="824"/>
      <c r="K115" s="824"/>
      <c r="L115" s="824"/>
      <c r="M115" s="824"/>
      <c r="N115" s="824"/>
      <c r="O115" s="824"/>
      <c r="P115" s="824"/>
      <c r="Q115" s="824"/>
      <c r="R115" s="824"/>
      <c r="S115" s="824"/>
      <c r="T115" s="824"/>
      <c r="U115" s="824"/>
      <c r="V115" s="824"/>
      <c r="W115" s="824"/>
      <c r="X115" s="824"/>
      <c r="Y115" s="824"/>
      <c r="Z115" s="825"/>
      <c r="AA115" s="1019" t="s">
        <v>442</v>
      </c>
      <c r="AB115" s="1020"/>
      <c r="AC115" s="1020"/>
      <c r="AD115" s="1020"/>
      <c r="AE115" s="1021"/>
      <c r="AF115" s="1022" t="s">
        <v>446</v>
      </c>
      <c r="AG115" s="1020"/>
      <c r="AH115" s="1020"/>
      <c r="AI115" s="1020"/>
      <c r="AJ115" s="1021"/>
      <c r="AK115" s="1022" t="s">
        <v>442</v>
      </c>
      <c r="AL115" s="1020"/>
      <c r="AM115" s="1020"/>
      <c r="AN115" s="1020"/>
      <c r="AO115" s="1021"/>
      <c r="AP115" s="1023" t="s">
        <v>442</v>
      </c>
      <c r="AQ115" s="1024"/>
      <c r="AR115" s="1024"/>
      <c r="AS115" s="1024"/>
      <c r="AT115" s="1025"/>
      <c r="AU115" s="1033"/>
      <c r="AV115" s="1034"/>
      <c r="AW115" s="1034"/>
      <c r="AX115" s="1034"/>
      <c r="AY115" s="1034"/>
      <c r="AZ115" s="919" t="s">
        <v>459</v>
      </c>
      <c r="BA115" s="824"/>
      <c r="BB115" s="824"/>
      <c r="BC115" s="824"/>
      <c r="BD115" s="824"/>
      <c r="BE115" s="824"/>
      <c r="BF115" s="824"/>
      <c r="BG115" s="824"/>
      <c r="BH115" s="824"/>
      <c r="BI115" s="824"/>
      <c r="BJ115" s="824"/>
      <c r="BK115" s="824"/>
      <c r="BL115" s="824"/>
      <c r="BM115" s="824"/>
      <c r="BN115" s="824"/>
      <c r="BO115" s="824"/>
      <c r="BP115" s="825"/>
      <c r="BQ115" s="891" t="s">
        <v>442</v>
      </c>
      <c r="BR115" s="892"/>
      <c r="BS115" s="892"/>
      <c r="BT115" s="892"/>
      <c r="BU115" s="892"/>
      <c r="BV115" s="892" t="s">
        <v>442</v>
      </c>
      <c r="BW115" s="892"/>
      <c r="BX115" s="892"/>
      <c r="BY115" s="892"/>
      <c r="BZ115" s="892"/>
      <c r="CA115" s="892" t="s">
        <v>442</v>
      </c>
      <c r="CB115" s="892"/>
      <c r="CC115" s="892"/>
      <c r="CD115" s="892"/>
      <c r="CE115" s="892"/>
      <c r="CF115" s="974" t="s">
        <v>442</v>
      </c>
      <c r="CG115" s="975"/>
      <c r="CH115" s="975"/>
      <c r="CI115" s="975"/>
      <c r="CJ115" s="975"/>
      <c r="CK115" s="1028"/>
      <c r="CL115" s="923"/>
      <c r="CM115" s="919" t="s">
        <v>460</v>
      </c>
      <c r="CN115" s="1012"/>
      <c r="CO115" s="1012"/>
      <c r="CP115" s="1012"/>
      <c r="CQ115" s="1012"/>
      <c r="CR115" s="1012"/>
      <c r="CS115" s="1012"/>
      <c r="CT115" s="1012"/>
      <c r="CU115" s="1012"/>
      <c r="CV115" s="1012"/>
      <c r="CW115" s="1012"/>
      <c r="CX115" s="1012"/>
      <c r="CY115" s="1012"/>
      <c r="CZ115" s="1012"/>
      <c r="DA115" s="1012"/>
      <c r="DB115" s="1012"/>
      <c r="DC115" s="1012"/>
      <c r="DD115" s="1012"/>
      <c r="DE115" s="1012"/>
      <c r="DF115" s="825"/>
      <c r="DG115" s="831" t="s">
        <v>442</v>
      </c>
      <c r="DH115" s="832"/>
      <c r="DI115" s="832"/>
      <c r="DJ115" s="832"/>
      <c r="DK115" s="833"/>
      <c r="DL115" s="834" t="s">
        <v>446</v>
      </c>
      <c r="DM115" s="832"/>
      <c r="DN115" s="832"/>
      <c r="DO115" s="832"/>
      <c r="DP115" s="833"/>
      <c r="DQ115" s="834" t="s">
        <v>442</v>
      </c>
      <c r="DR115" s="832"/>
      <c r="DS115" s="832"/>
      <c r="DT115" s="832"/>
      <c r="DU115" s="833"/>
      <c r="DV115" s="835" t="s">
        <v>442</v>
      </c>
      <c r="DW115" s="836"/>
      <c r="DX115" s="836"/>
      <c r="DY115" s="836"/>
      <c r="DZ115" s="837"/>
    </row>
    <row r="116" spans="1:130" s="248" customFormat="1" ht="26.25" customHeight="1">
      <c r="A116" s="1017"/>
      <c r="B116" s="1018"/>
      <c r="C116" s="829" t="s">
        <v>461</v>
      </c>
      <c r="D116" s="829"/>
      <c r="E116" s="829"/>
      <c r="F116" s="829"/>
      <c r="G116" s="829"/>
      <c r="H116" s="829"/>
      <c r="I116" s="829"/>
      <c r="J116" s="829"/>
      <c r="K116" s="829"/>
      <c r="L116" s="829"/>
      <c r="M116" s="829"/>
      <c r="N116" s="829"/>
      <c r="O116" s="829"/>
      <c r="P116" s="829"/>
      <c r="Q116" s="829"/>
      <c r="R116" s="829"/>
      <c r="S116" s="829"/>
      <c r="T116" s="829"/>
      <c r="U116" s="829"/>
      <c r="V116" s="829"/>
      <c r="W116" s="829"/>
      <c r="X116" s="829"/>
      <c r="Y116" s="829"/>
      <c r="Z116" s="830"/>
      <c r="AA116" s="831" t="s">
        <v>446</v>
      </c>
      <c r="AB116" s="832"/>
      <c r="AC116" s="832"/>
      <c r="AD116" s="832"/>
      <c r="AE116" s="833"/>
      <c r="AF116" s="834" t="s">
        <v>442</v>
      </c>
      <c r="AG116" s="832"/>
      <c r="AH116" s="832"/>
      <c r="AI116" s="832"/>
      <c r="AJ116" s="833"/>
      <c r="AK116" s="834" t="s">
        <v>442</v>
      </c>
      <c r="AL116" s="832"/>
      <c r="AM116" s="832"/>
      <c r="AN116" s="832"/>
      <c r="AO116" s="833"/>
      <c r="AP116" s="835" t="s">
        <v>442</v>
      </c>
      <c r="AQ116" s="836"/>
      <c r="AR116" s="836"/>
      <c r="AS116" s="836"/>
      <c r="AT116" s="837"/>
      <c r="AU116" s="1033"/>
      <c r="AV116" s="1034"/>
      <c r="AW116" s="1034"/>
      <c r="AX116" s="1034"/>
      <c r="AY116" s="1034"/>
      <c r="AZ116" s="838" t="s">
        <v>462</v>
      </c>
      <c r="BA116" s="839"/>
      <c r="BB116" s="839"/>
      <c r="BC116" s="839"/>
      <c r="BD116" s="839"/>
      <c r="BE116" s="839"/>
      <c r="BF116" s="839"/>
      <c r="BG116" s="839"/>
      <c r="BH116" s="839"/>
      <c r="BI116" s="839"/>
      <c r="BJ116" s="839"/>
      <c r="BK116" s="839"/>
      <c r="BL116" s="839"/>
      <c r="BM116" s="839"/>
      <c r="BN116" s="839"/>
      <c r="BO116" s="839"/>
      <c r="BP116" s="840"/>
      <c r="BQ116" s="891" t="s">
        <v>442</v>
      </c>
      <c r="BR116" s="892"/>
      <c r="BS116" s="892"/>
      <c r="BT116" s="892"/>
      <c r="BU116" s="892"/>
      <c r="BV116" s="892" t="s">
        <v>442</v>
      </c>
      <c r="BW116" s="892"/>
      <c r="BX116" s="892"/>
      <c r="BY116" s="892"/>
      <c r="BZ116" s="892"/>
      <c r="CA116" s="892" t="s">
        <v>442</v>
      </c>
      <c r="CB116" s="892"/>
      <c r="CC116" s="892"/>
      <c r="CD116" s="892"/>
      <c r="CE116" s="892"/>
      <c r="CF116" s="974" t="s">
        <v>442</v>
      </c>
      <c r="CG116" s="975"/>
      <c r="CH116" s="975"/>
      <c r="CI116" s="975"/>
      <c r="CJ116" s="975"/>
      <c r="CK116" s="1028"/>
      <c r="CL116" s="923"/>
      <c r="CM116" s="926" t="s">
        <v>463</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831">
        <v>10600</v>
      </c>
      <c r="DH116" s="832"/>
      <c r="DI116" s="832"/>
      <c r="DJ116" s="832"/>
      <c r="DK116" s="833"/>
      <c r="DL116" s="834" t="s">
        <v>442</v>
      </c>
      <c r="DM116" s="832"/>
      <c r="DN116" s="832"/>
      <c r="DO116" s="832"/>
      <c r="DP116" s="833"/>
      <c r="DQ116" s="834" t="s">
        <v>442</v>
      </c>
      <c r="DR116" s="832"/>
      <c r="DS116" s="832"/>
      <c r="DT116" s="832"/>
      <c r="DU116" s="833"/>
      <c r="DV116" s="835" t="s">
        <v>442</v>
      </c>
      <c r="DW116" s="836"/>
      <c r="DX116" s="836"/>
      <c r="DY116" s="836"/>
      <c r="DZ116" s="837"/>
    </row>
    <row r="117" spans="1:130" s="248" customFormat="1" ht="26.25" customHeight="1">
      <c r="A117" s="998" t="s">
        <v>188</v>
      </c>
      <c r="B117" s="999"/>
      <c r="C117" s="999"/>
      <c r="D117" s="999"/>
      <c r="E117" s="999"/>
      <c r="F117" s="999"/>
      <c r="G117" s="999"/>
      <c r="H117" s="999"/>
      <c r="I117" s="999"/>
      <c r="J117" s="999"/>
      <c r="K117" s="999"/>
      <c r="L117" s="999"/>
      <c r="M117" s="999"/>
      <c r="N117" s="999"/>
      <c r="O117" s="999"/>
      <c r="P117" s="999"/>
      <c r="Q117" s="999"/>
      <c r="R117" s="999"/>
      <c r="S117" s="999"/>
      <c r="T117" s="999"/>
      <c r="U117" s="999"/>
      <c r="V117" s="999"/>
      <c r="W117" s="999"/>
      <c r="X117" s="999"/>
      <c r="Y117" s="976" t="s">
        <v>464</v>
      </c>
      <c r="Z117" s="1000"/>
      <c r="AA117" s="1005">
        <v>3190530</v>
      </c>
      <c r="AB117" s="1006"/>
      <c r="AC117" s="1006"/>
      <c r="AD117" s="1006"/>
      <c r="AE117" s="1007"/>
      <c r="AF117" s="1008">
        <v>2869227</v>
      </c>
      <c r="AG117" s="1006"/>
      <c r="AH117" s="1006"/>
      <c r="AI117" s="1006"/>
      <c r="AJ117" s="1007"/>
      <c r="AK117" s="1008">
        <v>2353066</v>
      </c>
      <c r="AL117" s="1006"/>
      <c r="AM117" s="1006"/>
      <c r="AN117" s="1006"/>
      <c r="AO117" s="1007"/>
      <c r="AP117" s="1009"/>
      <c r="AQ117" s="1010"/>
      <c r="AR117" s="1010"/>
      <c r="AS117" s="1010"/>
      <c r="AT117" s="1011"/>
      <c r="AU117" s="1033"/>
      <c r="AV117" s="1034"/>
      <c r="AW117" s="1034"/>
      <c r="AX117" s="1034"/>
      <c r="AY117" s="1034"/>
      <c r="AZ117" s="838" t="s">
        <v>465</v>
      </c>
      <c r="BA117" s="839"/>
      <c r="BB117" s="839"/>
      <c r="BC117" s="839"/>
      <c r="BD117" s="839"/>
      <c r="BE117" s="839"/>
      <c r="BF117" s="839"/>
      <c r="BG117" s="839"/>
      <c r="BH117" s="839"/>
      <c r="BI117" s="839"/>
      <c r="BJ117" s="839"/>
      <c r="BK117" s="839"/>
      <c r="BL117" s="839"/>
      <c r="BM117" s="839"/>
      <c r="BN117" s="839"/>
      <c r="BO117" s="839"/>
      <c r="BP117" s="840"/>
      <c r="BQ117" s="891" t="s">
        <v>466</v>
      </c>
      <c r="BR117" s="892"/>
      <c r="BS117" s="892"/>
      <c r="BT117" s="892"/>
      <c r="BU117" s="892"/>
      <c r="BV117" s="892" t="s">
        <v>446</v>
      </c>
      <c r="BW117" s="892"/>
      <c r="BX117" s="892"/>
      <c r="BY117" s="892"/>
      <c r="BZ117" s="892"/>
      <c r="CA117" s="892" t="s">
        <v>446</v>
      </c>
      <c r="CB117" s="892"/>
      <c r="CC117" s="892"/>
      <c r="CD117" s="892"/>
      <c r="CE117" s="892"/>
      <c r="CF117" s="974" t="s">
        <v>467</v>
      </c>
      <c r="CG117" s="975"/>
      <c r="CH117" s="975"/>
      <c r="CI117" s="975"/>
      <c r="CJ117" s="975"/>
      <c r="CK117" s="1028"/>
      <c r="CL117" s="923"/>
      <c r="CM117" s="926" t="s">
        <v>468</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831" t="s">
        <v>446</v>
      </c>
      <c r="DH117" s="832"/>
      <c r="DI117" s="832"/>
      <c r="DJ117" s="832"/>
      <c r="DK117" s="833"/>
      <c r="DL117" s="834" t="s">
        <v>446</v>
      </c>
      <c r="DM117" s="832"/>
      <c r="DN117" s="832"/>
      <c r="DO117" s="832"/>
      <c r="DP117" s="833"/>
      <c r="DQ117" s="834" t="s">
        <v>446</v>
      </c>
      <c r="DR117" s="832"/>
      <c r="DS117" s="832"/>
      <c r="DT117" s="832"/>
      <c r="DU117" s="833"/>
      <c r="DV117" s="835" t="s">
        <v>446</v>
      </c>
      <c r="DW117" s="836"/>
      <c r="DX117" s="836"/>
      <c r="DY117" s="836"/>
      <c r="DZ117" s="837"/>
    </row>
    <row r="118" spans="1:130" s="248" customFormat="1" ht="26.25" customHeight="1">
      <c r="A118" s="998" t="s">
        <v>435</v>
      </c>
      <c r="B118" s="999"/>
      <c r="C118" s="999"/>
      <c r="D118" s="999"/>
      <c r="E118" s="999"/>
      <c r="F118" s="999"/>
      <c r="G118" s="999"/>
      <c r="H118" s="999"/>
      <c r="I118" s="999"/>
      <c r="J118" s="999"/>
      <c r="K118" s="999"/>
      <c r="L118" s="999"/>
      <c r="M118" s="999"/>
      <c r="N118" s="999"/>
      <c r="O118" s="999"/>
      <c r="P118" s="999"/>
      <c r="Q118" s="999"/>
      <c r="R118" s="999"/>
      <c r="S118" s="999"/>
      <c r="T118" s="999"/>
      <c r="U118" s="999"/>
      <c r="V118" s="999"/>
      <c r="W118" s="999"/>
      <c r="X118" s="999"/>
      <c r="Y118" s="999"/>
      <c r="Z118" s="1000"/>
      <c r="AA118" s="1001" t="s">
        <v>432</v>
      </c>
      <c r="AB118" s="999"/>
      <c r="AC118" s="999"/>
      <c r="AD118" s="999"/>
      <c r="AE118" s="1000"/>
      <c r="AF118" s="1001" t="s">
        <v>433</v>
      </c>
      <c r="AG118" s="999"/>
      <c r="AH118" s="999"/>
      <c r="AI118" s="999"/>
      <c r="AJ118" s="1000"/>
      <c r="AK118" s="1001" t="s">
        <v>309</v>
      </c>
      <c r="AL118" s="999"/>
      <c r="AM118" s="999"/>
      <c r="AN118" s="999"/>
      <c r="AO118" s="1000"/>
      <c r="AP118" s="1002" t="s">
        <v>434</v>
      </c>
      <c r="AQ118" s="1003"/>
      <c r="AR118" s="1003"/>
      <c r="AS118" s="1003"/>
      <c r="AT118" s="1004"/>
      <c r="AU118" s="1033"/>
      <c r="AV118" s="1034"/>
      <c r="AW118" s="1034"/>
      <c r="AX118" s="1034"/>
      <c r="AY118" s="1034"/>
      <c r="AZ118" s="978" t="s">
        <v>469</v>
      </c>
      <c r="BA118" s="829"/>
      <c r="BB118" s="829"/>
      <c r="BC118" s="829"/>
      <c r="BD118" s="829"/>
      <c r="BE118" s="829"/>
      <c r="BF118" s="829"/>
      <c r="BG118" s="829"/>
      <c r="BH118" s="829"/>
      <c r="BI118" s="829"/>
      <c r="BJ118" s="829"/>
      <c r="BK118" s="829"/>
      <c r="BL118" s="829"/>
      <c r="BM118" s="829"/>
      <c r="BN118" s="829"/>
      <c r="BO118" s="829"/>
      <c r="BP118" s="830"/>
      <c r="BQ118" s="979" t="s">
        <v>470</v>
      </c>
      <c r="BR118" s="947"/>
      <c r="BS118" s="947"/>
      <c r="BT118" s="947"/>
      <c r="BU118" s="947"/>
      <c r="BV118" s="947" t="s">
        <v>446</v>
      </c>
      <c r="BW118" s="947"/>
      <c r="BX118" s="947"/>
      <c r="BY118" s="947"/>
      <c r="BZ118" s="947"/>
      <c r="CA118" s="947" t="s">
        <v>446</v>
      </c>
      <c r="CB118" s="947"/>
      <c r="CC118" s="947"/>
      <c r="CD118" s="947"/>
      <c r="CE118" s="947"/>
      <c r="CF118" s="974" t="s">
        <v>471</v>
      </c>
      <c r="CG118" s="975"/>
      <c r="CH118" s="975"/>
      <c r="CI118" s="975"/>
      <c r="CJ118" s="975"/>
      <c r="CK118" s="1028"/>
      <c r="CL118" s="923"/>
      <c r="CM118" s="926" t="s">
        <v>472</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831" t="s">
        <v>446</v>
      </c>
      <c r="DH118" s="832"/>
      <c r="DI118" s="832"/>
      <c r="DJ118" s="832"/>
      <c r="DK118" s="833"/>
      <c r="DL118" s="834" t="s">
        <v>446</v>
      </c>
      <c r="DM118" s="832"/>
      <c r="DN118" s="832"/>
      <c r="DO118" s="832"/>
      <c r="DP118" s="833"/>
      <c r="DQ118" s="834" t="s">
        <v>473</v>
      </c>
      <c r="DR118" s="832"/>
      <c r="DS118" s="832"/>
      <c r="DT118" s="832"/>
      <c r="DU118" s="833"/>
      <c r="DV118" s="835" t="s">
        <v>446</v>
      </c>
      <c r="DW118" s="836"/>
      <c r="DX118" s="836"/>
      <c r="DY118" s="836"/>
      <c r="DZ118" s="837"/>
    </row>
    <row r="119" spans="1:130" s="248" customFormat="1" ht="26.25" customHeight="1">
      <c r="A119" s="920" t="s">
        <v>438</v>
      </c>
      <c r="B119" s="921"/>
      <c r="C119" s="988" t="s">
        <v>439</v>
      </c>
      <c r="D119" s="989"/>
      <c r="E119" s="989"/>
      <c r="F119" s="989"/>
      <c r="G119" s="989"/>
      <c r="H119" s="989"/>
      <c r="I119" s="989"/>
      <c r="J119" s="989"/>
      <c r="K119" s="989"/>
      <c r="L119" s="989"/>
      <c r="M119" s="989"/>
      <c r="N119" s="989"/>
      <c r="O119" s="989"/>
      <c r="P119" s="989"/>
      <c r="Q119" s="989"/>
      <c r="R119" s="989"/>
      <c r="S119" s="989"/>
      <c r="T119" s="989"/>
      <c r="U119" s="989"/>
      <c r="V119" s="989"/>
      <c r="W119" s="989"/>
      <c r="X119" s="989"/>
      <c r="Y119" s="989"/>
      <c r="Z119" s="990"/>
      <c r="AA119" s="991" t="s">
        <v>470</v>
      </c>
      <c r="AB119" s="992"/>
      <c r="AC119" s="992"/>
      <c r="AD119" s="992"/>
      <c r="AE119" s="993"/>
      <c r="AF119" s="994" t="s">
        <v>446</v>
      </c>
      <c r="AG119" s="992"/>
      <c r="AH119" s="992"/>
      <c r="AI119" s="992"/>
      <c r="AJ119" s="993"/>
      <c r="AK119" s="994" t="s">
        <v>446</v>
      </c>
      <c r="AL119" s="992"/>
      <c r="AM119" s="992"/>
      <c r="AN119" s="992"/>
      <c r="AO119" s="993"/>
      <c r="AP119" s="995" t="s">
        <v>474</v>
      </c>
      <c r="AQ119" s="996"/>
      <c r="AR119" s="996"/>
      <c r="AS119" s="996"/>
      <c r="AT119" s="997"/>
      <c r="AU119" s="1035"/>
      <c r="AV119" s="1036"/>
      <c r="AW119" s="1036"/>
      <c r="AX119" s="1036"/>
      <c r="AY119" s="1036"/>
      <c r="AZ119" s="279" t="s">
        <v>188</v>
      </c>
      <c r="BA119" s="279"/>
      <c r="BB119" s="279"/>
      <c r="BC119" s="279"/>
      <c r="BD119" s="279"/>
      <c r="BE119" s="279"/>
      <c r="BF119" s="279"/>
      <c r="BG119" s="279"/>
      <c r="BH119" s="279"/>
      <c r="BI119" s="279"/>
      <c r="BJ119" s="279"/>
      <c r="BK119" s="279"/>
      <c r="BL119" s="279"/>
      <c r="BM119" s="279"/>
      <c r="BN119" s="279"/>
      <c r="BO119" s="976" t="s">
        <v>475</v>
      </c>
      <c r="BP119" s="977"/>
      <c r="BQ119" s="979">
        <v>34607921</v>
      </c>
      <c r="BR119" s="947"/>
      <c r="BS119" s="947"/>
      <c r="BT119" s="947"/>
      <c r="BU119" s="947"/>
      <c r="BV119" s="947">
        <v>34307316</v>
      </c>
      <c r="BW119" s="947"/>
      <c r="BX119" s="947"/>
      <c r="BY119" s="947"/>
      <c r="BZ119" s="947"/>
      <c r="CA119" s="947">
        <v>33636322</v>
      </c>
      <c r="CB119" s="947"/>
      <c r="CC119" s="947"/>
      <c r="CD119" s="947"/>
      <c r="CE119" s="947"/>
      <c r="CF119" s="858"/>
      <c r="CG119" s="859"/>
      <c r="CH119" s="859"/>
      <c r="CI119" s="859"/>
      <c r="CJ119" s="936"/>
      <c r="CK119" s="1029"/>
      <c r="CL119" s="925"/>
      <c r="CM119" s="940" t="s">
        <v>476</v>
      </c>
      <c r="CN119" s="941"/>
      <c r="CO119" s="941"/>
      <c r="CP119" s="941"/>
      <c r="CQ119" s="941"/>
      <c r="CR119" s="941"/>
      <c r="CS119" s="941"/>
      <c r="CT119" s="941"/>
      <c r="CU119" s="941"/>
      <c r="CV119" s="941"/>
      <c r="CW119" s="941"/>
      <c r="CX119" s="941"/>
      <c r="CY119" s="941"/>
      <c r="CZ119" s="941"/>
      <c r="DA119" s="941"/>
      <c r="DB119" s="941"/>
      <c r="DC119" s="941"/>
      <c r="DD119" s="941"/>
      <c r="DE119" s="941"/>
      <c r="DF119" s="942"/>
      <c r="DG119" s="871">
        <v>109811</v>
      </c>
      <c r="DH119" s="872"/>
      <c r="DI119" s="872"/>
      <c r="DJ119" s="872"/>
      <c r="DK119" s="873"/>
      <c r="DL119" s="874" t="s">
        <v>446</v>
      </c>
      <c r="DM119" s="872"/>
      <c r="DN119" s="872"/>
      <c r="DO119" s="872"/>
      <c r="DP119" s="873"/>
      <c r="DQ119" s="874" t="s">
        <v>474</v>
      </c>
      <c r="DR119" s="872"/>
      <c r="DS119" s="872"/>
      <c r="DT119" s="872"/>
      <c r="DU119" s="873"/>
      <c r="DV119" s="950" t="s">
        <v>446</v>
      </c>
      <c r="DW119" s="951"/>
      <c r="DX119" s="951"/>
      <c r="DY119" s="951"/>
      <c r="DZ119" s="952"/>
    </row>
    <row r="120" spans="1:130" s="248" customFormat="1" ht="26.25" customHeight="1">
      <c r="A120" s="922"/>
      <c r="B120" s="923"/>
      <c r="C120" s="926" t="s">
        <v>447</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831" t="s">
        <v>466</v>
      </c>
      <c r="AB120" s="832"/>
      <c r="AC120" s="832"/>
      <c r="AD120" s="832"/>
      <c r="AE120" s="833"/>
      <c r="AF120" s="834" t="s">
        <v>446</v>
      </c>
      <c r="AG120" s="832"/>
      <c r="AH120" s="832"/>
      <c r="AI120" s="832"/>
      <c r="AJ120" s="833"/>
      <c r="AK120" s="834" t="s">
        <v>473</v>
      </c>
      <c r="AL120" s="832"/>
      <c r="AM120" s="832"/>
      <c r="AN120" s="832"/>
      <c r="AO120" s="833"/>
      <c r="AP120" s="835" t="s">
        <v>446</v>
      </c>
      <c r="AQ120" s="836"/>
      <c r="AR120" s="836"/>
      <c r="AS120" s="836"/>
      <c r="AT120" s="837"/>
      <c r="AU120" s="980" t="s">
        <v>477</v>
      </c>
      <c r="AV120" s="981"/>
      <c r="AW120" s="981"/>
      <c r="AX120" s="981"/>
      <c r="AY120" s="982"/>
      <c r="AZ120" s="962" t="s">
        <v>478</v>
      </c>
      <c r="BA120" s="912"/>
      <c r="BB120" s="912"/>
      <c r="BC120" s="912"/>
      <c r="BD120" s="912"/>
      <c r="BE120" s="912"/>
      <c r="BF120" s="912"/>
      <c r="BG120" s="912"/>
      <c r="BH120" s="912"/>
      <c r="BI120" s="912"/>
      <c r="BJ120" s="912"/>
      <c r="BK120" s="912"/>
      <c r="BL120" s="912"/>
      <c r="BM120" s="912"/>
      <c r="BN120" s="912"/>
      <c r="BO120" s="912"/>
      <c r="BP120" s="913"/>
      <c r="BQ120" s="963">
        <v>6836328</v>
      </c>
      <c r="BR120" s="944"/>
      <c r="BS120" s="944"/>
      <c r="BT120" s="944"/>
      <c r="BU120" s="944"/>
      <c r="BV120" s="944">
        <v>6918584</v>
      </c>
      <c r="BW120" s="944"/>
      <c r="BX120" s="944"/>
      <c r="BY120" s="944"/>
      <c r="BZ120" s="944"/>
      <c r="CA120" s="944">
        <v>7833346</v>
      </c>
      <c r="CB120" s="944"/>
      <c r="CC120" s="944"/>
      <c r="CD120" s="944"/>
      <c r="CE120" s="944"/>
      <c r="CF120" s="965">
        <v>37.1</v>
      </c>
      <c r="CG120" s="966"/>
      <c r="CH120" s="966"/>
      <c r="CI120" s="966"/>
      <c r="CJ120" s="966"/>
      <c r="CK120" s="967" t="s">
        <v>479</v>
      </c>
      <c r="CL120" s="954"/>
      <c r="CM120" s="954"/>
      <c r="CN120" s="954"/>
      <c r="CO120" s="955"/>
      <c r="CP120" s="971" t="s">
        <v>480</v>
      </c>
      <c r="CQ120" s="972"/>
      <c r="CR120" s="972"/>
      <c r="CS120" s="972"/>
      <c r="CT120" s="972"/>
      <c r="CU120" s="972"/>
      <c r="CV120" s="972"/>
      <c r="CW120" s="972"/>
      <c r="CX120" s="972"/>
      <c r="CY120" s="972"/>
      <c r="CZ120" s="972"/>
      <c r="DA120" s="972"/>
      <c r="DB120" s="972"/>
      <c r="DC120" s="972"/>
      <c r="DD120" s="972"/>
      <c r="DE120" s="972"/>
      <c r="DF120" s="973"/>
      <c r="DG120" s="963" t="s">
        <v>446</v>
      </c>
      <c r="DH120" s="944"/>
      <c r="DI120" s="944"/>
      <c r="DJ120" s="944"/>
      <c r="DK120" s="944"/>
      <c r="DL120" s="944" t="s">
        <v>446</v>
      </c>
      <c r="DM120" s="944"/>
      <c r="DN120" s="944"/>
      <c r="DO120" s="944"/>
      <c r="DP120" s="944"/>
      <c r="DQ120" s="944">
        <v>2458741</v>
      </c>
      <c r="DR120" s="944"/>
      <c r="DS120" s="944"/>
      <c r="DT120" s="944"/>
      <c r="DU120" s="944"/>
      <c r="DV120" s="945">
        <v>11.6</v>
      </c>
      <c r="DW120" s="945"/>
      <c r="DX120" s="945"/>
      <c r="DY120" s="945"/>
      <c r="DZ120" s="946"/>
    </row>
    <row r="121" spans="1:130" s="248" customFormat="1" ht="26.25" customHeight="1">
      <c r="A121" s="922"/>
      <c r="B121" s="923"/>
      <c r="C121" s="838" t="s">
        <v>481</v>
      </c>
      <c r="D121" s="839"/>
      <c r="E121" s="839"/>
      <c r="F121" s="839"/>
      <c r="G121" s="839"/>
      <c r="H121" s="839"/>
      <c r="I121" s="839"/>
      <c r="J121" s="839"/>
      <c r="K121" s="839"/>
      <c r="L121" s="839"/>
      <c r="M121" s="839"/>
      <c r="N121" s="839"/>
      <c r="O121" s="839"/>
      <c r="P121" s="839"/>
      <c r="Q121" s="839"/>
      <c r="R121" s="839"/>
      <c r="S121" s="839"/>
      <c r="T121" s="839"/>
      <c r="U121" s="839"/>
      <c r="V121" s="839"/>
      <c r="W121" s="839"/>
      <c r="X121" s="839"/>
      <c r="Y121" s="839"/>
      <c r="Z121" s="840"/>
      <c r="AA121" s="831" t="s">
        <v>466</v>
      </c>
      <c r="AB121" s="832"/>
      <c r="AC121" s="832"/>
      <c r="AD121" s="832"/>
      <c r="AE121" s="833"/>
      <c r="AF121" s="834" t="s">
        <v>471</v>
      </c>
      <c r="AG121" s="832"/>
      <c r="AH121" s="832"/>
      <c r="AI121" s="832"/>
      <c r="AJ121" s="833"/>
      <c r="AK121" s="834" t="s">
        <v>446</v>
      </c>
      <c r="AL121" s="832"/>
      <c r="AM121" s="832"/>
      <c r="AN121" s="832"/>
      <c r="AO121" s="833"/>
      <c r="AP121" s="835" t="s">
        <v>446</v>
      </c>
      <c r="AQ121" s="836"/>
      <c r="AR121" s="836"/>
      <c r="AS121" s="836"/>
      <c r="AT121" s="837"/>
      <c r="AU121" s="983"/>
      <c r="AV121" s="984"/>
      <c r="AW121" s="984"/>
      <c r="AX121" s="984"/>
      <c r="AY121" s="985"/>
      <c r="AZ121" s="919" t="s">
        <v>482</v>
      </c>
      <c r="BA121" s="824"/>
      <c r="BB121" s="824"/>
      <c r="BC121" s="824"/>
      <c r="BD121" s="824"/>
      <c r="BE121" s="824"/>
      <c r="BF121" s="824"/>
      <c r="BG121" s="824"/>
      <c r="BH121" s="824"/>
      <c r="BI121" s="824"/>
      <c r="BJ121" s="824"/>
      <c r="BK121" s="824"/>
      <c r="BL121" s="824"/>
      <c r="BM121" s="824"/>
      <c r="BN121" s="824"/>
      <c r="BO121" s="824"/>
      <c r="BP121" s="825"/>
      <c r="BQ121" s="891">
        <v>3961616</v>
      </c>
      <c r="BR121" s="892"/>
      <c r="BS121" s="892"/>
      <c r="BT121" s="892"/>
      <c r="BU121" s="892"/>
      <c r="BV121" s="892">
        <v>3566684</v>
      </c>
      <c r="BW121" s="892"/>
      <c r="BX121" s="892"/>
      <c r="BY121" s="892"/>
      <c r="BZ121" s="892"/>
      <c r="CA121" s="892">
        <v>2561144</v>
      </c>
      <c r="CB121" s="892"/>
      <c r="CC121" s="892"/>
      <c r="CD121" s="892"/>
      <c r="CE121" s="892"/>
      <c r="CF121" s="974">
        <v>12.1</v>
      </c>
      <c r="CG121" s="975"/>
      <c r="CH121" s="975"/>
      <c r="CI121" s="975"/>
      <c r="CJ121" s="975"/>
      <c r="CK121" s="968"/>
      <c r="CL121" s="957"/>
      <c r="CM121" s="957"/>
      <c r="CN121" s="957"/>
      <c r="CO121" s="958"/>
      <c r="CP121" s="937" t="s">
        <v>483</v>
      </c>
      <c r="CQ121" s="938"/>
      <c r="CR121" s="938"/>
      <c r="CS121" s="938"/>
      <c r="CT121" s="938"/>
      <c r="CU121" s="938"/>
      <c r="CV121" s="938"/>
      <c r="CW121" s="938"/>
      <c r="CX121" s="938"/>
      <c r="CY121" s="938"/>
      <c r="CZ121" s="938"/>
      <c r="DA121" s="938"/>
      <c r="DB121" s="938"/>
      <c r="DC121" s="938"/>
      <c r="DD121" s="938"/>
      <c r="DE121" s="938"/>
      <c r="DF121" s="939"/>
      <c r="DG121" s="891" t="s">
        <v>446</v>
      </c>
      <c r="DH121" s="892"/>
      <c r="DI121" s="892"/>
      <c r="DJ121" s="892"/>
      <c r="DK121" s="892"/>
      <c r="DL121" s="892" t="s">
        <v>467</v>
      </c>
      <c r="DM121" s="892"/>
      <c r="DN121" s="892"/>
      <c r="DO121" s="892"/>
      <c r="DP121" s="892"/>
      <c r="DQ121" s="892" t="s">
        <v>466</v>
      </c>
      <c r="DR121" s="892"/>
      <c r="DS121" s="892"/>
      <c r="DT121" s="892"/>
      <c r="DU121" s="892"/>
      <c r="DV121" s="898" t="s">
        <v>467</v>
      </c>
      <c r="DW121" s="898"/>
      <c r="DX121" s="898"/>
      <c r="DY121" s="898"/>
      <c r="DZ121" s="899"/>
    </row>
    <row r="122" spans="1:130" s="248" customFormat="1" ht="26.25" customHeight="1">
      <c r="A122" s="922"/>
      <c r="B122" s="923"/>
      <c r="C122" s="926" t="s">
        <v>457</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831" t="s">
        <v>446</v>
      </c>
      <c r="AB122" s="832"/>
      <c r="AC122" s="832"/>
      <c r="AD122" s="832"/>
      <c r="AE122" s="833"/>
      <c r="AF122" s="834" t="s">
        <v>446</v>
      </c>
      <c r="AG122" s="832"/>
      <c r="AH122" s="832"/>
      <c r="AI122" s="832"/>
      <c r="AJ122" s="833"/>
      <c r="AK122" s="834" t="s">
        <v>446</v>
      </c>
      <c r="AL122" s="832"/>
      <c r="AM122" s="832"/>
      <c r="AN122" s="832"/>
      <c r="AO122" s="833"/>
      <c r="AP122" s="835" t="s">
        <v>446</v>
      </c>
      <c r="AQ122" s="836"/>
      <c r="AR122" s="836"/>
      <c r="AS122" s="836"/>
      <c r="AT122" s="837"/>
      <c r="AU122" s="983"/>
      <c r="AV122" s="984"/>
      <c r="AW122" s="984"/>
      <c r="AX122" s="984"/>
      <c r="AY122" s="985"/>
      <c r="AZ122" s="978" t="s">
        <v>484</v>
      </c>
      <c r="BA122" s="829"/>
      <c r="BB122" s="829"/>
      <c r="BC122" s="829"/>
      <c r="BD122" s="829"/>
      <c r="BE122" s="829"/>
      <c r="BF122" s="829"/>
      <c r="BG122" s="829"/>
      <c r="BH122" s="829"/>
      <c r="BI122" s="829"/>
      <c r="BJ122" s="829"/>
      <c r="BK122" s="829"/>
      <c r="BL122" s="829"/>
      <c r="BM122" s="829"/>
      <c r="BN122" s="829"/>
      <c r="BO122" s="829"/>
      <c r="BP122" s="830"/>
      <c r="BQ122" s="979">
        <v>24416718</v>
      </c>
      <c r="BR122" s="947"/>
      <c r="BS122" s="947"/>
      <c r="BT122" s="947"/>
      <c r="BU122" s="947"/>
      <c r="BV122" s="947">
        <v>24112413</v>
      </c>
      <c r="BW122" s="947"/>
      <c r="BX122" s="947"/>
      <c r="BY122" s="947"/>
      <c r="BZ122" s="947"/>
      <c r="CA122" s="947">
        <v>24189725</v>
      </c>
      <c r="CB122" s="947"/>
      <c r="CC122" s="947"/>
      <c r="CD122" s="947"/>
      <c r="CE122" s="947"/>
      <c r="CF122" s="948">
        <v>114.6</v>
      </c>
      <c r="CG122" s="949"/>
      <c r="CH122" s="949"/>
      <c r="CI122" s="949"/>
      <c r="CJ122" s="949"/>
      <c r="CK122" s="968"/>
      <c r="CL122" s="957"/>
      <c r="CM122" s="957"/>
      <c r="CN122" s="957"/>
      <c r="CO122" s="958"/>
      <c r="CP122" s="937" t="s">
        <v>485</v>
      </c>
      <c r="CQ122" s="938"/>
      <c r="CR122" s="938"/>
      <c r="CS122" s="938"/>
      <c r="CT122" s="938"/>
      <c r="CU122" s="938"/>
      <c r="CV122" s="938"/>
      <c r="CW122" s="938"/>
      <c r="CX122" s="938"/>
      <c r="CY122" s="938"/>
      <c r="CZ122" s="938"/>
      <c r="DA122" s="938"/>
      <c r="DB122" s="938"/>
      <c r="DC122" s="938"/>
      <c r="DD122" s="938"/>
      <c r="DE122" s="938"/>
      <c r="DF122" s="939"/>
      <c r="DG122" s="891" t="s">
        <v>446</v>
      </c>
      <c r="DH122" s="892"/>
      <c r="DI122" s="892"/>
      <c r="DJ122" s="892"/>
      <c r="DK122" s="892"/>
      <c r="DL122" s="892" t="s">
        <v>446</v>
      </c>
      <c r="DM122" s="892"/>
      <c r="DN122" s="892"/>
      <c r="DO122" s="892"/>
      <c r="DP122" s="892"/>
      <c r="DQ122" s="892" t="s">
        <v>446</v>
      </c>
      <c r="DR122" s="892"/>
      <c r="DS122" s="892"/>
      <c r="DT122" s="892"/>
      <c r="DU122" s="892"/>
      <c r="DV122" s="898" t="s">
        <v>446</v>
      </c>
      <c r="DW122" s="898"/>
      <c r="DX122" s="898"/>
      <c r="DY122" s="898"/>
      <c r="DZ122" s="899"/>
    </row>
    <row r="123" spans="1:130" s="248" customFormat="1" ht="26.25" customHeight="1">
      <c r="A123" s="922"/>
      <c r="B123" s="923"/>
      <c r="C123" s="926" t="s">
        <v>463</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831" t="s">
        <v>444</v>
      </c>
      <c r="AB123" s="832"/>
      <c r="AC123" s="832"/>
      <c r="AD123" s="832"/>
      <c r="AE123" s="833"/>
      <c r="AF123" s="834" t="s">
        <v>446</v>
      </c>
      <c r="AG123" s="832"/>
      <c r="AH123" s="832"/>
      <c r="AI123" s="832"/>
      <c r="AJ123" s="833"/>
      <c r="AK123" s="834" t="s">
        <v>474</v>
      </c>
      <c r="AL123" s="832"/>
      <c r="AM123" s="832"/>
      <c r="AN123" s="832"/>
      <c r="AO123" s="833"/>
      <c r="AP123" s="835" t="s">
        <v>474</v>
      </c>
      <c r="AQ123" s="836"/>
      <c r="AR123" s="836"/>
      <c r="AS123" s="836"/>
      <c r="AT123" s="837"/>
      <c r="AU123" s="986"/>
      <c r="AV123" s="987"/>
      <c r="AW123" s="987"/>
      <c r="AX123" s="987"/>
      <c r="AY123" s="987"/>
      <c r="AZ123" s="279" t="s">
        <v>188</v>
      </c>
      <c r="BA123" s="279"/>
      <c r="BB123" s="279"/>
      <c r="BC123" s="279"/>
      <c r="BD123" s="279"/>
      <c r="BE123" s="279"/>
      <c r="BF123" s="279"/>
      <c r="BG123" s="279"/>
      <c r="BH123" s="279"/>
      <c r="BI123" s="279"/>
      <c r="BJ123" s="279"/>
      <c r="BK123" s="279"/>
      <c r="BL123" s="279"/>
      <c r="BM123" s="279"/>
      <c r="BN123" s="279"/>
      <c r="BO123" s="976" t="s">
        <v>486</v>
      </c>
      <c r="BP123" s="977"/>
      <c r="BQ123" s="934">
        <v>35214662</v>
      </c>
      <c r="BR123" s="935"/>
      <c r="BS123" s="935"/>
      <c r="BT123" s="935"/>
      <c r="BU123" s="935"/>
      <c r="BV123" s="935">
        <v>34597681</v>
      </c>
      <c r="BW123" s="935"/>
      <c r="BX123" s="935"/>
      <c r="BY123" s="935"/>
      <c r="BZ123" s="935"/>
      <c r="CA123" s="935">
        <v>34584215</v>
      </c>
      <c r="CB123" s="935"/>
      <c r="CC123" s="935"/>
      <c r="CD123" s="935"/>
      <c r="CE123" s="935"/>
      <c r="CF123" s="858"/>
      <c r="CG123" s="859"/>
      <c r="CH123" s="859"/>
      <c r="CI123" s="859"/>
      <c r="CJ123" s="936"/>
      <c r="CK123" s="968"/>
      <c r="CL123" s="957"/>
      <c r="CM123" s="957"/>
      <c r="CN123" s="957"/>
      <c r="CO123" s="958"/>
      <c r="CP123" s="937" t="s">
        <v>487</v>
      </c>
      <c r="CQ123" s="938"/>
      <c r="CR123" s="938"/>
      <c r="CS123" s="938"/>
      <c r="CT123" s="938"/>
      <c r="CU123" s="938"/>
      <c r="CV123" s="938"/>
      <c r="CW123" s="938"/>
      <c r="CX123" s="938"/>
      <c r="CY123" s="938"/>
      <c r="CZ123" s="938"/>
      <c r="DA123" s="938"/>
      <c r="DB123" s="938"/>
      <c r="DC123" s="938"/>
      <c r="DD123" s="938"/>
      <c r="DE123" s="938"/>
      <c r="DF123" s="939"/>
      <c r="DG123" s="831" t="s">
        <v>446</v>
      </c>
      <c r="DH123" s="832"/>
      <c r="DI123" s="832"/>
      <c r="DJ123" s="832"/>
      <c r="DK123" s="833"/>
      <c r="DL123" s="834" t="s">
        <v>446</v>
      </c>
      <c r="DM123" s="832"/>
      <c r="DN123" s="832"/>
      <c r="DO123" s="832"/>
      <c r="DP123" s="833"/>
      <c r="DQ123" s="834" t="s">
        <v>446</v>
      </c>
      <c r="DR123" s="832"/>
      <c r="DS123" s="832"/>
      <c r="DT123" s="832"/>
      <c r="DU123" s="833"/>
      <c r="DV123" s="835" t="s">
        <v>446</v>
      </c>
      <c r="DW123" s="836"/>
      <c r="DX123" s="836"/>
      <c r="DY123" s="836"/>
      <c r="DZ123" s="837"/>
    </row>
    <row r="124" spans="1:130" s="248" customFormat="1" ht="26.25" customHeight="1" thickBot="1">
      <c r="A124" s="922"/>
      <c r="B124" s="923"/>
      <c r="C124" s="926" t="s">
        <v>468</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831" t="s">
        <v>446</v>
      </c>
      <c r="AB124" s="832"/>
      <c r="AC124" s="832"/>
      <c r="AD124" s="832"/>
      <c r="AE124" s="833"/>
      <c r="AF124" s="834" t="s">
        <v>446</v>
      </c>
      <c r="AG124" s="832"/>
      <c r="AH124" s="832"/>
      <c r="AI124" s="832"/>
      <c r="AJ124" s="833"/>
      <c r="AK124" s="834" t="s">
        <v>446</v>
      </c>
      <c r="AL124" s="832"/>
      <c r="AM124" s="832"/>
      <c r="AN124" s="832"/>
      <c r="AO124" s="833"/>
      <c r="AP124" s="835" t="s">
        <v>442</v>
      </c>
      <c r="AQ124" s="836"/>
      <c r="AR124" s="836"/>
      <c r="AS124" s="836"/>
      <c r="AT124" s="837"/>
      <c r="AU124" s="929" t="s">
        <v>488</v>
      </c>
      <c r="AV124" s="930"/>
      <c r="AW124" s="930"/>
      <c r="AX124" s="930"/>
      <c r="AY124" s="930"/>
      <c r="AZ124" s="930"/>
      <c r="BA124" s="930"/>
      <c r="BB124" s="930"/>
      <c r="BC124" s="930"/>
      <c r="BD124" s="930"/>
      <c r="BE124" s="930"/>
      <c r="BF124" s="930"/>
      <c r="BG124" s="930"/>
      <c r="BH124" s="930"/>
      <c r="BI124" s="930"/>
      <c r="BJ124" s="930"/>
      <c r="BK124" s="930"/>
      <c r="BL124" s="930"/>
      <c r="BM124" s="930"/>
      <c r="BN124" s="930"/>
      <c r="BO124" s="930"/>
      <c r="BP124" s="931"/>
      <c r="BQ124" s="932" t="s">
        <v>446</v>
      </c>
      <c r="BR124" s="933"/>
      <c r="BS124" s="933"/>
      <c r="BT124" s="933"/>
      <c r="BU124" s="933"/>
      <c r="BV124" s="933" t="s">
        <v>474</v>
      </c>
      <c r="BW124" s="933"/>
      <c r="BX124" s="933"/>
      <c r="BY124" s="933"/>
      <c r="BZ124" s="933"/>
      <c r="CA124" s="933" t="s">
        <v>446</v>
      </c>
      <c r="CB124" s="933"/>
      <c r="CC124" s="933"/>
      <c r="CD124" s="933"/>
      <c r="CE124" s="933"/>
      <c r="CF124" s="814"/>
      <c r="CG124" s="815"/>
      <c r="CH124" s="815"/>
      <c r="CI124" s="815"/>
      <c r="CJ124" s="964"/>
      <c r="CK124" s="969"/>
      <c r="CL124" s="969"/>
      <c r="CM124" s="969"/>
      <c r="CN124" s="969"/>
      <c r="CO124" s="970"/>
      <c r="CP124" s="937" t="s">
        <v>489</v>
      </c>
      <c r="CQ124" s="938"/>
      <c r="CR124" s="938"/>
      <c r="CS124" s="938"/>
      <c r="CT124" s="938"/>
      <c r="CU124" s="938"/>
      <c r="CV124" s="938"/>
      <c r="CW124" s="938"/>
      <c r="CX124" s="938"/>
      <c r="CY124" s="938"/>
      <c r="CZ124" s="938"/>
      <c r="DA124" s="938"/>
      <c r="DB124" s="938"/>
      <c r="DC124" s="938"/>
      <c r="DD124" s="938"/>
      <c r="DE124" s="938"/>
      <c r="DF124" s="939"/>
      <c r="DG124" s="871">
        <v>3451004</v>
      </c>
      <c r="DH124" s="872"/>
      <c r="DI124" s="872"/>
      <c r="DJ124" s="872"/>
      <c r="DK124" s="873"/>
      <c r="DL124" s="874">
        <v>3249187</v>
      </c>
      <c r="DM124" s="872"/>
      <c r="DN124" s="872"/>
      <c r="DO124" s="872"/>
      <c r="DP124" s="873"/>
      <c r="DQ124" s="874" t="s">
        <v>446</v>
      </c>
      <c r="DR124" s="872"/>
      <c r="DS124" s="872"/>
      <c r="DT124" s="872"/>
      <c r="DU124" s="873"/>
      <c r="DV124" s="950" t="s">
        <v>446</v>
      </c>
      <c r="DW124" s="951"/>
      <c r="DX124" s="951"/>
      <c r="DY124" s="951"/>
      <c r="DZ124" s="952"/>
    </row>
    <row r="125" spans="1:130" s="248" customFormat="1" ht="26.25" customHeight="1">
      <c r="A125" s="922"/>
      <c r="B125" s="923"/>
      <c r="C125" s="926" t="s">
        <v>472</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831" t="s">
        <v>446</v>
      </c>
      <c r="AB125" s="832"/>
      <c r="AC125" s="832"/>
      <c r="AD125" s="832"/>
      <c r="AE125" s="833"/>
      <c r="AF125" s="834" t="s">
        <v>466</v>
      </c>
      <c r="AG125" s="832"/>
      <c r="AH125" s="832"/>
      <c r="AI125" s="832"/>
      <c r="AJ125" s="833"/>
      <c r="AK125" s="834" t="s">
        <v>471</v>
      </c>
      <c r="AL125" s="832"/>
      <c r="AM125" s="832"/>
      <c r="AN125" s="832"/>
      <c r="AO125" s="833"/>
      <c r="AP125" s="835" t="s">
        <v>446</v>
      </c>
      <c r="AQ125" s="836"/>
      <c r="AR125" s="836"/>
      <c r="AS125" s="836"/>
      <c r="AT125" s="837"/>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53" t="s">
        <v>490</v>
      </c>
      <c r="CL125" s="954"/>
      <c r="CM125" s="954"/>
      <c r="CN125" s="954"/>
      <c r="CO125" s="955"/>
      <c r="CP125" s="962" t="s">
        <v>491</v>
      </c>
      <c r="CQ125" s="912"/>
      <c r="CR125" s="912"/>
      <c r="CS125" s="912"/>
      <c r="CT125" s="912"/>
      <c r="CU125" s="912"/>
      <c r="CV125" s="912"/>
      <c r="CW125" s="912"/>
      <c r="CX125" s="912"/>
      <c r="CY125" s="912"/>
      <c r="CZ125" s="912"/>
      <c r="DA125" s="912"/>
      <c r="DB125" s="912"/>
      <c r="DC125" s="912"/>
      <c r="DD125" s="912"/>
      <c r="DE125" s="912"/>
      <c r="DF125" s="913"/>
      <c r="DG125" s="963" t="s">
        <v>446</v>
      </c>
      <c r="DH125" s="944"/>
      <c r="DI125" s="944"/>
      <c r="DJ125" s="944"/>
      <c r="DK125" s="944"/>
      <c r="DL125" s="944" t="s">
        <v>474</v>
      </c>
      <c r="DM125" s="944"/>
      <c r="DN125" s="944"/>
      <c r="DO125" s="944"/>
      <c r="DP125" s="944"/>
      <c r="DQ125" s="944" t="s">
        <v>446</v>
      </c>
      <c r="DR125" s="944"/>
      <c r="DS125" s="944"/>
      <c r="DT125" s="944"/>
      <c r="DU125" s="944"/>
      <c r="DV125" s="945" t="s">
        <v>473</v>
      </c>
      <c r="DW125" s="945"/>
      <c r="DX125" s="945"/>
      <c r="DY125" s="945"/>
      <c r="DZ125" s="946"/>
    </row>
    <row r="126" spans="1:130" s="248" customFormat="1" ht="26.25" customHeight="1" thickBot="1">
      <c r="A126" s="922"/>
      <c r="B126" s="923"/>
      <c r="C126" s="926" t="s">
        <v>476</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831" t="s">
        <v>446</v>
      </c>
      <c r="AB126" s="832"/>
      <c r="AC126" s="832"/>
      <c r="AD126" s="832"/>
      <c r="AE126" s="833"/>
      <c r="AF126" s="834" t="s">
        <v>446</v>
      </c>
      <c r="AG126" s="832"/>
      <c r="AH126" s="832"/>
      <c r="AI126" s="832"/>
      <c r="AJ126" s="833"/>
      <c r="AK126" s="834" t="s">
        <v>446</v>
      </c>
      <c r="AL126" s="832"/>
      <c r="AM126" s="832"/>
      <c r="AN126" s="832"/>
      <c r="AO126" s="833"/>
      <c r="AP126" s="835" t="s">
        <v>446</v>
      </c>
      <c r="AQ126" s="836"/>
      <c r="AR126" s="836"/>
      <c r="AS126" s="836"/>
      <c r="AT126" s="837"/>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56"/>
      <c r="CL126" s="957"/>
      <c r="CM126" s="957"/>
      <c r="CN126" s="957"/>
      <c r="CO126" s="958"/>
      <c r="CP126" s="919" t="s">
        <v>492</v>
      </c>
      <c r="CQ126" s="824"/>
      <c r="CR126" s="824"/>
      <c r="CS126" s="824"/>
      <c r="CT126" s="824"/>
      <c r="CU126" s="824"/>
      <c r="CV126" s="824"/>
      <c r="CW126" s="824"/>
      <c r="CX126" s="824"/>
      <c r="CY126" s="824"/>
      <c r="CZ126" s="824"/>
      <c r="DA126" s="824"/>
      <c r="DB126" s="824"/>
      <c r="DC126" s="824"/>
      <c r="DD126" s="824"/>
      <c r="DE126" s="824"/>
      <c r="DF126" s="825"/>
      <c r="DG126" s="891" t="s">
        <v>446</v>
      </c>
      <c r="DH126" s="892"/>
      <c r="DI126" s="892"/>
      <c r="DJ126" s="892"/>
      <c r="DK126" s="892"/>
      <c r="DL126" s="892" t="s">
        <v>446</v>
      </c>
      <c r="DM126" s="892"/>
      <c r="DN126" s="892"/>
      <c r="DO126" s="892"/>
      <c r="DP126" s="892"/>
      <c r="DQ126" s="892" t="s">
        <v>474</v>
      </c>
      <c r="DR126" s="892"/>
      <c r="DS126" s="892"/>
      <c r="DT126" s="892"/>
      <c r="DU126" s="892"/>
      <c r="DV126" s="898" t="s">
        <v>446</v>
      </c>
      <c r="DW126" s="898"/>
      <c r="DX126" s="898"/>
      <c r="DY126" s="898"/>
      <c r="DZ126" s="899"/>
    </row>
    <row r="127" spans="1:130" s="248" customFormat="1" ht="26.25" customHeight="1">
      <c r="A127" s="924"/>
      <c r="B127" s="925"/>
      <c r="C127" s="940" t="s">
        <v>493</v>
      </c>
      <c r="D127" s="941"/>
      <c r="E127" s="941"/>
      <c r="F127" s="941"/>
      <c r="G127" s="941"/>
      <c r="H127" s="941"/>
      <c r="I127" s="941"/>
      <c r="J127" s="941"/>
      <c r="K127" s="941"/>
      <c r="L127" s="941"/>
      <c r="M127" s="941"/>
      <c r="N127" s="941"/>
      <c r="O127" s="941"/>
      <c r="P127" s="941"/>
      <c r="Q127" s="941"/>
      <c r="R127" s="941"/>
      <c r="S127" s="941"/>
      <c r="T127" s="941"/>
      <c r="U127" s="941"/>
      <c r="V127" s="941"/>
      <c r="W127" s="941"/>
      <c r="X127" s="941"/>
      <c r="Y127" s="941"/>
      <c r="Z127" s="942"/>
      <c r="AA127" s="831" t="s">
        <v>446</v>
      </c>
      <c r="AB127" s="832"/>
      <c r="AC127" s="832"/>
      <c r="AD127" s="832"/>
      <c r="AE127" s="833"/>
      <c r="AF127" s="834" t="s">
        <v>446</v>
      </c>
      <c r="AG127" s="832"/>
      <c r="AH127" s="832"/>
      <c r="AI127" s="832"/>
      <c r="AJ127" s="833"/>
      <c r="AK127" s="834" t="s">
        <v>467</v>
      </c>
      <c r="AL127" s="832"/>
      <c r="AM127" s="832"/>
      <c r="AN127" s="832"/>
      <c r="AO127" s="833"/>
      <c r="AP127" s="835" t="s">
        <v>466</v>
      </c>
      <c r="AQ127" s="836"/>
      <c r="AR127" s="836"/>
      <c r="AS127" s="836"/>
      <c r="AT127" s="837"/>
      <c r="AU127" s="284"/>
      <c r="AV127" s="284"/>
      <c r="AW127" s="284"/>
      <c r="AX127" s="943" t="s">
        <v>494</v>
      </c>
      <c r="AY127" s="916"/>
      <c r="AZ127" s="916"/>
      <c r="BA127" s="916"/>
      <c r="BB127" s="916"/>
      <c r="BC127" s="916"/>
      <c r="BD127" s="916"/>
      <c r="BE127" s="917"/>
      <c r="BF127" s="915" t="s">
        <v>495</v>
      </c>
      <c r="BG127" s="916"/>
      <c r="BH127" s="916"/>
      <c r="BI127" s="916"/>
      <c r="BJ127" s="916"/>
      <c r="BK127" s="916"/>
      <c r="BL127" s="917"/>
      <c r="BM127" s="915" t="s">
        <v>496</v>
      </c>
      <c r="BN127" s="916"/>
      <c r="BO127" s="916"/>
      <c r="BP127" s="916"/>
      <c r="BQ127" s="916"/>
      <c r="BR127" s="916"/>
      <c r="BS127" s="917"/>
      <c r="BT127" s="915" t="s">
        <v>497</v>
      </c>
      <c r="BU127" s="916"/>
      <c r="BV127" s="916"/>
      <c r="BW127" s="916"/>
      <c r="BX127" s="916"/>
      <c r="BY127" s="916"/>
      <c r="BZ127" s="918"/>
      <c r="CA127" s="284"/>
      <c r="CB127" s="284"/>
      <c r="CC127" s="284"/>
      <c r="CD127" s="285"/>
      <c r="CE127" s="285"/>
      <c r="CF127" s="285"/>
      <c r="CG127" s="282"/>
      <c r="CH127" s="282"/>
      <c r="CI127" s="282"/>
      <c r="CJ127" s="283"/>
      <c r="CK127" s="956"/>
      <c r="CL127" s="957"/>
      <c r="CM127" s="957"/>
      <c r="CN127" s="957"/>
      <c r="CO127" s="958"/>
      <c r="CP127" s="919" t="s">
        <v>498</v>
      </c>
      <c r="CQ127" s="824"/>
      <c r="CR127" s="824"/>
      <c r="CS127" s="824"/>
      <c r="CT127" s="824"/>
      <c r="CU127" s="824"/>
      <c r="CV127" s="824"/>
      <c r="CW127" s="824"/>
      <c r="CX127" s="824"/>
      <c r="CY127" s="824"/>
      <c r="CZ127" s="824"/>
      <c r="DA127" s="824"/>
      <c r="DB127" s="824"/>
      <c r="DC127" s="824"/>
      <c r="DD127" s="824"/>
      <c r="DE127" s="824"/>
      <c r="DF127" s="825"/>
      <c r="DG127" s="891" t="s">
        <v>446</v>
      </c>
      <c r="DH127" s="892"/>
      <c r="DI127" s="892"/>
      <c r="DJ127" s="892"/>
      <c r="DK127" s="892"/>
      <c r="DL127" s="892" t="s">
        <v>474</v>
      </c>
      <c r="DM127" s="892"/>
      <c r="DN127" s="892"/>
      <c r="DO127" s="892"/>
      <c r="DP127" s="892"/>
      <c r="DQ127" s="892" t="s">
        <v>446</v>
      </c>
      <c r="DR127" s="892"/>
      <c r="DS127" s="892"/>
      <c r="DT127" s="892"/>
      <c r="DU127" s="892"/>
      <c r="DV127" s="898" t="s">
        <v>470</v>
      </c>
      <c r="DW127" s="898"/>
      <c r="DX127" s="898"/>
      <c r="DY127" s="898"/>
      <c r="DZ127" s="899"/>
    </row>
    <row r="128" spans="1:130" s="248" customFormat="1" ht="26.25" customHeight="1" thickBot="1">
      <c r="A128" s="900" t="s">
        <v>499</v>
      </c>
      <c r="B128" s="901"/>
      <c r="C128" s="901"/>
      <c r="D128" s="901"/>
      <c r="E128" s="901"/>
      <c r="F128" s="901"/>
      <c r="G128" s="901"/>
      <c r="H128" s="901"/>
      <c r="I128" s="901"/>
      <c r="J128" s="901"/>
      <c r="K128" s="901"/>
      <c r="L128" s="901"/>
      <c r="M128" s="901"/>
      <c r="N128" s="901"/>
      <c r="O128" s="901"/>
      <c r="P128" s="901"/>
      <c r="Q128" s="901"/>
      <c r="R128" s="901"/>
      <c r="S128" s="901"/>
      <c r="T128" s="901"/>
      <c r="U128" s="901"/>
      <c r="V128" s="901"/>
      <c r="W128" s="902" t="s">
        <v>500</v>
      </c>
      <c r="X128" s="902"/>
      <c r="Y128" s="902"/>
      <c r="Z128" s="903"/>
      <c r="AA128" s="904">
        <v>760382</v>
      </c>
      <c r="AB128" s="905"/>
      <c r="AC128" s="905"/>
      <c r="AD128" s="905"/>
      <c r="AE128" s="906"/>
      <c r="AF128" s="907">
        <v>708874</v>
      </c>
      <c r="AG128" s="905"/>
      <c r="AH128" s="905"/>
      <c r="AI128" s="905"/>
      <c r="AJ128" s="906"/>
      <c r="AK128" s="907">
        <v>307922</v>
      </c>
      <c r="AL128" s="905"/>
      <c r="AM128" s="905"/>
      <c r="AN128" s="905"/>
      <c r="AO128" s="906"/>
      <c r="AP128" s="908"/>
      <c r="AQ128" s="909"/>
      <c r="AR128" s="909"/>
      <c r="AS128" s="909"/>
      <c r="AT128" s="910"/>
      <c r="AU128" s="284"/>
      <c r="AV128" s="284"/>
      <c r="AW128" s="284"/>
      <c r="AX128" s="911" t="s">
        <v>501</v>
      </c>
      <c r="AY128" s="912"/>
      <c r="AZ128" s="912"/>
      <c r="BA128" s="912"/>
      <c r="BB128" s="912"/>
      <c r="BC128" s="912"/>
      <c r="BD128" s="912"/>
      <c r="BE128" s="913"/>
      <c r="BF128" s="888" t="s">
        <v>471</v>
      </c>
      <c r="BG128" s="889"/>
      <c r="BH128" s="889"/>
      <c r="BI128" s="889"/>
      <c r="BJ128" s="889"/>
      <c r="BK128" s="889"/>
      <c r="BL128" s="914"/>
      <c r="BM128" s="888">
        <v>12.21</v>
      </c>
      <c r="BN128" s="889"/>
      <c r="BO128" s="889"/>
      <c r="BP128" s="889"/>
      <c r="BQ128" s="889"/>
      <c r="BR128" s="889"/>
      <c r="BS128" s="914"/>
      <c r="BT128" s="888">
        <v>20</v>
      </c>
      <c r="BU128" s="889"/>
      <c r="BV128" s="889"/>
      <c r="BW128" s="889"/>
      <c r="BX128" s="889"/>
      <c r="BY128" s="889"/>
      <c r="BZ128" s="890"/>
      <c r="CA128" s="285"/>
      <c r="CB128" s="285"/>
      <c r="CC128" s="285"/>
      <c r="CD128" s="285"/>
      <c r="CE128" s="285"/>
      <c r="CF128" s="285"/>
      <c r="CG128" s="282"/>
      <c r="CH128" s="282"/>
      <c r="CI128" s="282"/>
      <c r="CJ128" s="283"/>
      <c r="CK128" s="959"/>
      <c r="CL128" s="960"/>
      <c r="CM128" s="960"/>
      <c r="CN128" s="960"/>
      <c r="CO128" s="961"/>
      <c r="CP128" s="893" t="s">
        <v>502</v>
      </c>
      <c r="CQ128" s="818"/>
      <c r="CR128" s="818"/>
      <c r="CS128" s="818"/>
      <c r="CT128" s="818"/>
      <c r="CU128" s="818"/>
      <c r="CV128" s="818"/>
      <c r="CW128" s="818"/>
      <c r="CX128" s="818"/>
      <c r="CY128" s="818"/>
      <c r="CZ128" s="818"/>
      <c r="DA128" s="818"/>
      <c r="DB128" s="818"/>
      <c r="DC128" s="818"/>
      <c r="DD128" s="818"/>
      <c r="DE128" s="818"/>
      <c r="DF128" s="819"/>
      <c r="DG128" s="894" t="s">
        <v>466</v>
      </c>
      <c r="DH128" s="895"/>
      <c r="DI128" s="895"/>
      <c r="DJ128" s="895"/>
      <c r="DK128" s="895"/>
      <c r="DL128" s="895" t="s">
        <v>446</v>
      </c>
      <c r="DM128" s="895"/>
      <c r="DN128" s="895"/>
      <c r="DO128" s="895"/>
      <c r="DP128" s="895"/>
      <c r="DQ128" s="895" t="s">
        <v>446</v>
      </c>
      <c r="DR128" s="895"/>
      <c r="DS128" s="895"/>
      <c r="DT128" s="895"/>
      <c r="DU128" s="895"/>
      <c r="DV128" s="896" t="s">
        <v>446</v>
      </c>
      <c r="DW128" s="896"/>
      <c r="DX128" s="896"/>
      <c r="DY128" s="896"/>
      <c r="DZ128" s="897"/>
    </row>
    <row r="129" spans="1:131" s="248" customFormat="1" ht="26.25" customHeight="1">
      <c r="A129" s="880" t="s">
        <v>107</v>
      </c>
      <c r="B129" s="881"/>
      <c r="C129" s="881"/>
      <c r="D129" s="881"/>
      <c r="E129" s="881"/>
      <c r="F129" s="881"/>
      <c r="G129" s="881"/>
      <c r="H129" s="881"/>
      <c r="I129" s="881"/>
      <c r="J129" s="881"/>
      <c r="K129" s="881"/>
      <c r="L129" s="881"/>
      <c r="M129" s="881"/>
      <c r="N129" s="881"/>
      <c r="O129" s="881"/>
      <c r="P129" s="881"/>
      <c r="Q129" s="881"/>
      <c r="R129" s="881"/>
      <c r="S129" s="881"/>
      <c r="T129" s="881"/>
      <c r="U129" s="881"/>
      <c r="V129" s="881"/>
      <c r="W129" s="882" t="s">
        <v>503</v>
      </c>
      <c r="X129" s="883"/>
      <c r="Y129" s="883"/>
      <c r="Z129" s="884"/>
      <c r="AA129" s="831">
        <v>22705798</v>
      </c>
      <c r="AB129" s="832"/>
      <c r="AC129" s="832"/>
      <c r="AD129" s="832"/>
      <c r="AE129" s="833"/>
      <c r="AF129" s="834">
        <v>22592602</v>
      </c>
      <c r="AG129" s="832"/>
      <c r="AH129" s="832"/>
      <c r="AI129" s="832"/>
      <c r="AJ129" s="833"/>
      <c r="AK129" s="834">
        <v>23214757</v>
      </c>
      <c r="AL129" s="832"/>
      <c r="AM129" s="832"/>
      <c r="AN129" s="832"/>
      <c r="AO129" s="833"/>
      <c r="AP129" s="885"/>
      <c r="AQ129" s="886"/>
      <c r="AR129" s="886"/>
      <c r="AS129" s="886"/>
      <c r="AT129" s="887"/>
      <c r="AU129" s="286"/>
      <c r="AV129" s="286"/>
      <c r="AW129" s="286"/>
      <c r="AX129" s="823" t="s">
        <v>504</v>
      </c>
      <c r="AY129" s="824"/>
      <c r="AZ129" s="824"/>
      <c r="BA129" s="824"/>
      <c r="BB129" s="824"/>
      <c r="BC129" s="824"/>
      <c r="BD129" s="824"/>
      <c r="BE129" s="825"/>
      <c r="BF129" s="826" t="s">
        <v>466</v>
      </c>
      <c r="BG129" s="827"/>
      <c r="BH129" s="827"/>
      <c r="BI129" s="827"/>
      <c r="BJ129" s="827"/>
      <c r="BK129" s="827"/>
      <c r="BL129" s="828"/>
      <c r="BM129" s="826">
        <v>17.21</v>
      </c>
      <c r="BN129" s="827"/>
      <c r="BO129" s="827"/>
      <c r="BP129" s="827"/>
      <c r="BQ129" s="827"/>
      <c r="BR129" s="827"/>
      <c r="BS129" s="828"/>
      <c r="BT129" s="826">
        <v>30</v>
      </c>
      <c r="BU129" s="878"/>
      <c r="BV129" s="878"/>
      <c r="BW129" s="878"/>
      <c r="BX129" s="878"/>
      <c r="BY129" s="878"/>
      <c r="BZ129" s="87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80" t="s">
        <v>505</v>
      </c>
      <c r="B130" s="881"/>
      <c r="C130" s="881"/>
      <c r="D130" s="881"/>
      <c r="E130" s="881"/>
      <c r="F130" s="881"/>
      <c r="G130" s="881"/>
      <c r="H130" s="881"/>
      <c r="I130" s="881"/>
      <c r="J130" s="881"/>
      <c r="K130" s="881"/>
      <c r="L130" s="881"/>
      <c r="M130" s="881"/>
      <c r="N130" s="881"/>
      <c r="O130" s="881"/>
      <c r="P130" s="881"/>
      <c r="Q130" s="881"/>
      <c r="R130" s="881"/>
      <c r="S130" s="881"/>
      <c r="T130" s="881"/>
      <c r="U130" s="881"/>
      <c r="V130" s="881"/>
      <c r="W130" s="882" t="s">
        <v>506</v>
      </c>
      <c r="X130" s="883"/>
      <c r="Y130" s="883"/>
      <c r="Z130" s="884"/>
      <c r="AA130" s="831">
        <v>2325359</v>
      </c>
      <c r="AB130" s="832"/>
      <c r="AC130" s="832"/>
      <c r="AD130" s="832"/>
      <c r="AE130" s="833"/>
      <c r="AF130" s="834">
        <v>2131443</v>
      </c>
      <c r="AG130" s="832"/>
      <c r="AH130" s="832"/>
      <c r="AI130" s="832"/>
      <c r="AJ130" s="833"/>
      <c r="AK130" s="834">
        <v>2101188</v>
      </c>
      <c r="AL130" s="832"/>
      <c r="AM130" s="832"/>
      <c r="AN130" s="832"/>
      <c r="AO130" s="833"/>
      <c r="AP130" s="885"/>
      <c r="AQ130" s="886"/>
      <c r="AR130" s="886"/>
      <c r="AS130" s="886"/>
      <c r="AT130" s="887"/>
      <c r="AU130" s="286"/>
      <c r="AV130" s="286"/>
      <c r="AW130" s="286"/>
      <c r="AX130" s="823" t="s">
        <v>507</v>
      </c>
      <c r="AY130" s="824"/>
      <c r="AZ130" s="824"/>
      <c r="BA130" s="824"/>
      <c r="BB130" s="824"/>
      <c r="BC130" s="824"/>
      <c r="BD130" s="824"/>
      <c r="BE130" s="825"/>
      <c r="BF130" s="861">
        <v>0.1</v>
      </c>
      <c r="BG130" s="862"/>
      <c r="BH130" s="862"/>
      <c r="BI130" s="862"/>
      <c r="BJ130" s="862"/>
      <c r="BK130" s="862"/>
      <c r="BL130" s="863"/>
      <c r="BM130" s="861">
        <v>25</v>
      </c>
      <c r="BN130" s="862"/>
      <c r="BO130" s="862"/>
      <c r="BP130" s="862"/>
      <c r="BQ130" s="862"/>
      <c r="BR130" s="862"/>
      <c r="BS130" s="863"/>
      <c r="BT130" s="861">
        <v>35</v>
      </c>
      <c r="BU130" s="864"/>
      <c r="BV130" s="864"/>
      <c r="BW130" s="864"/>
      <c r="BX130" s="864"/>
      <c r="BY130" s="864"/>
      <c r="BZ130" s="8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66"/>
      <c r="B131" s="867"/>
      <c r="C131" s="867"/>
      <c r="D131" s="867"/>
      <c r="E131" s="867"/>
      <c r="F131" s="867"/>
      <c r="G131" s="867"/>
      <c r="H131" s="867"/>
      <c r="I131" s="867"/>
      <c r="J131" s="867"/>
      <c r="K131" s="867"/>
      <c r="L131" s="867"/>
      <c r="M131" s="867"/>
      <c r="N131" s="867"/>
      <c r="O131" s="867"/>
      <c r="P131" s="867"/>
      <c r="Q131" s="867"/>
      <c r="R131" s="867"/>
      <c r="S131" s="867"/>
      <c r="T131" s="867"/>
      <c r="U131" s="867"/>
      <c r="V131" s="867"/>
      <c r="W131" s="868" t="s">
        <v>508</v>
      </c>
      <c r="X131" s="869"/>
      <c r="Y131" s="869"/>
      <c r="Z131" s="870"/>
      <c r="AA131" s="871">
        <v>20380439</v>
      </c>
      <c r="AB131" s="872"/>
      <c r="AC131" s="872"/>
      <c r="AD131" s="872"/>
      <c r="AE131" s="873"/>
      <c r="AF131" s="874">
        <v>20461159</v>
      </c>
      <c r="AG131" s="872"/>
      <c r="AH131" s="872"/>
      <c r="AI131" s="872"/>
      <c r="AJ131" s="873"/>
      <c r="AK131" s="874">
        <v>21113569</v>
      </c>
      <c r="AL131" s="872"/>
      <c r="AM131" s="872"/>
      <c r="AN131" s="872"/>
      <c r="AO131" s="873"/>
      <c r="AP131" s="875"/>
      <c r="AQ131" s="876"/>
      <c r="AR131" s="876"/>
      <c r="AS131" s="876"/>
      <c r="AT131" s="877"/>
      <c r="AU131" s="286"/>
      <c r="AV131" s="286"/>
      <c r="AW131" s="286"/>
      <c r="AX131" s="817" t="s">
        <v>509</v>
      </c>
      <c r="AY131" s="818"/>
      <c r="AZ131" s="818"/>
      <c r="BA131" s="818"/>
      <c r="BB131" s="818"/>
      <c r="BC131" s="818"/>
      <c r="BD131" s="818"/>
      <c r="BE131" s="819"/>
      <c r="BF131" s="820" t="s">
        <v>446</v>
      </c>
      <c r="BG131" s="821"/>
      <c r="BH131" s="821"/>
      <c r="BI131" s="821"/>
      <c r="BJ131" s="821"/>
      <c r="BK131" s="821"/>
      <c r="BL131" s="822"/>
      <c r="BM131" s="820">
        <v>350</v>
      </c>
      <c r="BN131" s="821"/>
      <c r="BO131" s="821"/>
      <c r="BP131" s="821"/>
      <c r="BQ131" s="821"/>
      <c r="BR131" s="821"/>
      <c r="BS131" s="822"/>
      <c r="BT131" s="845"/>
      <c r="BU131" s="846"/>
      <c r="BV131" s="846"/>
      <c r="BW131" s="846"/>
      <c r="BX131" s="846"/>
      <c r="BY131" s="846"/>
      <c r="BZ131" s="84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48" t="s">
        <v>510</v>
      </c>
      <c r="B132" s="849"/>
      <c r="C132" s="849"/>
      <c r="D132" s="849"/>
      <c r="E132" s="849"/>
      <c r="F132" s="849"/>
      <c r="G132" s="849"/>
      <c r="H132" s="849"/>
      <c r="I132" s="849"/>
      <c r="J132" s="849"/>
      <c r="K132" s="849"/>
      <c r="L132" s="849"/>
      <c r="M132" s="849"/>
      <c r="N132" s="849"/>
      <c r="O132" s="849"/>
      <c r="P132" s="849"/>
      <c r="Q132" s="849"/>
      <c r="R132" s="849"/>
      <c r="S132" s="849"/>
      <c r="T132" s="849"/>
      <c r="U132" s="849"/>
      <c r="V132" s="852" t="s">
        <v>511</v>
      </c>
      <c r="W132" s="852"/>
      <c r="X132" s="852"/>
      <c r="Y132" s="852"/>
      <c r="Z132" s="853"/>
      <c r="AA132" s="854">
        <v>0.51416458700000001</v>
      </c>
      <c r="AB132" s="855"/>
      <c r="AC132" s="855"/>
      <c r="AD132" s="855"/>
      <c r="AE132" s="856"/>
      <c r="AF132" s="857">
        <v>0.14129209400000001</v>
      </c>
      <c r="AG132" s="855"/>
      <c r="AH132" s="855"/>
      <c r="AI132" s="855"/>
      <c r="AJ132" s="856"/>
      <c r="AK132" s="857">
        <v>-0.26544067500000001</v>
      </c>
      <c r="AL132" s="855"/>
      <c r="AM132" s="855"/>
      <c r="AN132" s="855"/>
      <c r="AO132" s="856"/>
      <c r="AP132" s="858"/>
      <c r="AQ132" s="859"/>
      <c r="AR132" s="859"/>
      <c r="AS132" s="859"/>
      <c r="AT132" s="8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50"/>
      <c r="B133" s="851"/>
      <c r="C133" s="851"/>
      <c r="D133" s="851"/>
      <c r="E133" s="851"/>
      <c r="F133" s="851"/>
      <c r="G133" s="851"/>
      <c r="H133" s="851"/>
      <c r="I133" s="851"/>
      <c r="J133" s="851"/>
      <c r="K133" s="851"/>
      <c r="L133" s="851"/>
      <c r="M133" s="851"/>
      <c r="N133" s="851"/>
      <c r="O133" s="851"/>
      <c r="P133" s="851"/>
      <c r="Q133" s="851"/>
      <c r="R133" s="851"/>
      <c r="S133" s="851"/>
      <c r="T133" s="851"/>
      <c r="U133" s="851"/>
      <c r="V133" s="809" t="s">
        <v>512</v>
      </c>
      <c r="W133" s="809"/>
      <c r="X133" s="809"/>
      <c r="Y133" s="809"/>
      <c r="Z133" s="810"/>
      <c r="AA133" s="811">
        <v>0.2</v>
      </c>
      <c r="AB133" s="812"/>
      <c r="AC133" s="812"/>
      <c r="AD133" s="812"/>
      <c r="AE133" s="813"/>
      <c r="AF133" s="811">
        <v>0.3</v>
      </c>
      <c r="AG133" s="812"/>
      <c r="AH133" s="812"/>
      <c r="AI133" s="812"/>
      <c r="AJ133" s="813"/>
      <c r="AK133" s="811">
        <v>0.1</v>
      </c>
      <c r="AL133" s="812"/>
      <c r="AM133" s="812"/>
      <c r="AN133" s="812"/>
      <c r="AO133" s="813"/>
      <c r="AP133" s="814"/>
      <c r="AQ133" s="815"/>
      <c r="AR133" s="815"/>
      <c r="AS133" s="815"/>
      <c r="AT133" s="81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0TURvaFF5ksFc+972obCoA0WfGBEfXAhvyq3x8hQp5KkdfIZ9Le7E+NHszNPo2e7wsyua0tI03//ho4VGQG/qg==" saltValue="yfLap8JpN06pyu539PduTw==" spinCount="100000" sheet="1" objects="1" scenarios="1" formatRows="0"/>
  <mergeCells count="2033">
    <mergeCell ref="AK28:AO28"/>
    <mergeCell ref="AK29:AO29"/>
    <mergeCell ref="AK30:AO30"/>
    <mergeCell ref="AZ31:BD3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P29:AT29"/>
    <mergeCell ref="AU29:AY29"/>
    <mergeCell ref="AZ29:BD29"/>
    <mergeCell ref="CR28:CV28"/>
    <mergeCell ref="CW28:DA28"/>
    <mergeCell ref="DB28:DF28"/>
    <mergeCell ref="DG28:DK28"/>
    <mergeCell ref="DL28:DP28"/>
    <mergeCell ref="DQ28:DU28"/>
    <mergeCell ref="AU28:AY28"/>
    <mergeCell ref="AU31:AY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G75:DK75"/>
    <mergeCell ref="DL75:DP75"/>
    <mergeCell ref="DQ75:DU75"/>
    <mergeCell ref="DV75:DZ75"/>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V76:DZ76"/>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Q76:U76"/>
    <mergeCell ref="V76:Z76"/>
    <mergeCell ref="AA76:AE76"/>
    <mergeCell ref="AF76:AJ76"/>
    <mergeCell ref="AK76:AO76"/>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Q77:U77"/>
    <mergeCell ref="V77:Z77"/>
    <mergeCell ref="AA77:AE77"/>
    <mergeCell ref="AF77:AJ77"/>
    <mergeCell ref="AK77:AO77"/>
    <mergeCell ref="AP77:AT77"/>
    <mergeCell ref="AU77:AY77"/>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73:P73"/>
    <mergeCell ref="B69:P69"/>
    <mergeCell ref="B71:P71"/>
    <mergeCell ref="B70:P70"/>
    <mergeCell ref="B68:P68"/>
    <mergeCell ref="B77:P77"/>
    <mergeCell ref="B75:P75"/>
    <mergeCell ref="B76:P76"/>
    <mergeCell ref="B74:P74"/>
    <mergeCell ref="B72:P72"/>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lb/i/Bqmr7+uthsoAc4HC8M+XpSFfFNU4UiMrqeN+aYpUfyoZ3wUuwuhb5qdqmHRhTZv7K0O/LmAg5nm8lSZw==" saltValue="uF+Y02f+8TTZxj7vkmRK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ZNsWHM7okcdzv+tvQW73WenDSTDe5m6uZweeQBoaWcyLdhqpraO1ZNAvJonLy39W3k28ky0oQxVEPfdCAvAqA==" saltValue="jfaP0FBvO/KgaV59OKuWb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6246387</v>
      </c>
      <c r="AP9" s="314">
        <v>53385</v>
      </c>
      <c r="AQ9" s="315">
        <v>61284</v>
      </c>
      <c r="AR9" s="316">
        <v>-12.9</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115712</v>
      </c>
      <c r="AP10" s="317">
        <v>989</v>
      </c>
      <c r="AQ10" s="318">
        <v>4056</v>
      </c>
      <c r="AR10" s="319">
        <v>-75.599999999999994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v>202077</v>
      </c>
      <c r="AP11" s="317">
        <v>1727</v>
      </c>
      <c r="AQ11" s="318">
        <v>604</v>
      </c>
      <c r="AR11" s="319">
        <v>185.9</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524</v>
      </c>
      <c r="AL12" s="1228"/>
      <c r="AM12" s="1228"/>
      <c r="AN12" s="1229"/>
      <c r="AO12" s="317" t="s">
        <v>525</v>
      </c>
      <c r="AP12" s="317" t="s">
        <v>525</v>
      </c>
      <c r="AQ12" s="318">
        <v>21</v>
      </c>
      <c r="AR12" s="319" t="s">
        <v>525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382418</v>
      </c>
      <c r="AP13" s="317">
        <v>3268</v>
      </c>
      <c r="AQ13" s="318">
        <v>2509</v>
      </c>
      <c r="AR13" s="319">
        <v>30.3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83722</v>
      </c>
      <c r="AP14" s="317">
        <v>716</v>
      </c>
      <c r="AQ14" s="318">
        <v>1157</v>
      </c>
      <c r="AR14" s="319">
        <v>-38.1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-422361</v>
      </c>
      <c r="AP15" s="317">
        <v>-3610</v>
      </c>
      <c r="AQ15" s="318">
        <v>-4228</v>
      </c>
      <c r="AR15" s="319">
        <v>-14.6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6607955</v>
      </c>
      <c r="AP16" s="317">
        <v>56475</v>
      </c>
      <c r="AQ16" s="318">
        <v>65402</v>
      </c>
      <c r="AR16" s="319">
        <v>-13.6</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4.59</v>
      </c>
      <c r="AP21" s="331">
        <v>6.06</v>
      </c>
      <c r="AQ21" s="332">
        <v>-1.47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99.6</v>
      </c>
      <c r="AP22" s="336">
        <v>99.2</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2067745</v>
      </c>
      <c r="AP32" s="345">
        <v>17672</v>
      </c>
      <c r="AQ32" s="346">
        <v>32044</v>
      </c>
      <c r="AR32" s="347">
        <v>-44.9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525</v>
      </c>
      <c r="AP33" s="345" t="s">
        <v>525</v>
      </c>
      <c r="AQ33" s="346">
        <v>6</v>
      </c>
      <c r="AR33" s="347" t="s">
        <v>525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525</v>
      </c>
      <c r="AP34" s="345" t="s">
        <v>525</v>
      </c>
      <c r="AQ34" s="346">
        <v>29</v>
      </c>
      <c r="AR34" s="347" t="s">
        <v>525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222079</v>
      </c>
      <c r="AP35" s="345">
        <v>1898</v>
      </c>
      <c r="AQ35" s="346">
        <v>6008</v>
      </c>
      <c r="AR35" s="347">
        <v>-68.400000000000006</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63242</v>
      </c>
      <c r="AP36" s="345">
        <v>540</v>
      </c>
      <c r="AQ36" s="346">
        <v>1138</v>
      </c>
      <c r="AR36" s="347">
        <v>-52.5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t="s">
        <v>525</v>
      </c>
      <c r="AP37" s="345" t="s">
        <v>525</v>
      </c>
      <c r="AQ37" s="346">
        <v>852</v>
      </c>
      <c r="AR37" s="347" t="s">
        <v>525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525</v>
      </c>
      <c r="AP38" s="348" t="s">
        <v>525</v>
      </c>
      <c r="AQ38" s="349">
        <v>2</v>
      </c>
      <c r="AR38" s="337" t="s">
        <v>525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-307922</v>
      </c>
      <c r="AP39" s="345">
        <v>-2632</v>
      </c>
      <c r="AQ39" s="346">
        <v>-6316</v>
      </c>
      <c r="AR39" s="347">
        <v>-58.3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-2101188</v>
      </c>
      <c r="AP40" s="345">
        <v>-17958</v>
      </c>
      <c r="AQ40" s="346">
        <v>-26078</v>
      </c>
      <c r="AR40" s="347">
        <v>-31.1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-56044</v>
      </c>
      <c r="AP41" s="345">
        <v>-479</v>
      </c>
      <c r="AQ41" s="346">
        <v>7686</v>
      </c>
      <c r="AR41" s="347">
        <v>-106.2</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1948519</v>
      </c>
      <c r="AN51" s="367">
        <v>16673</v>
      </c>
      <c r="AO51" s="368">
        <v>13.5</v>
      </c>
      <c r="AP51" s="369">
        <v>40879</v>
      </c>
      <c r="AQ51" s="370">
        <v>-29.6</v>
      </c>
      <c r="AR51" s="371">
        <v>43.1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1241970</v>
      </c>
      <c r="AN52" s="375">
        <v>10627</v>
      </c>
      <c r="AO52" s="376">
        <v>9.8000000000000007</v>
      </c>
      <c r="AP52" s="377">
        <v>24087</v>
      </c>
      <c r="AQ52" s="378">
        <v>-25.1</v>
      </c>
      <c r="AR52" s="379">
        <v>34.9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2396284</v>
      </c>
      <c r="AN53" s="367">
        <v>20511</v>
      </c>
      <c r="AO53" s="368">
        <v>23</v>
      </c>
      <c r="AP53" s="369">
        <v>42651</v>
      </c>
      <c r="AQ53" s="370">
        <v>4.3</v>
      </c>
      <c r="AR53" s="371">
        <v>18.7</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1094379</v>
      </c>
      <c r="AN54" s="375">
        <v>9367</v>
      </c>
      <c r="AO54" s="376">
        <v>-11.9</v>
      </c>
      <c r="AP54" s="377">
        <v>22675</v>
      </c>
      <c r="AQ54" s="378">
        <v>-5.9</v>
      </c>
      <c r="AR54" s="379">
        <v>-6</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3461293</v>
      </c>
      <c r="AN55" s="367">
        <v>29610</v>
      </c>
      <c r="AO55" s="368">
        <v>44.4</v>
      </c>
      <c r="AP55" s="369">
        <v>43226</v>
      </c>
      <c r="AQ55" s="370">
        <v>1.3</v>
      </c>
      <c r="AR55" s="371">
        <v>43.1</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1802825</v>
      </c>
      <c r="AN56" s="375">
        <v>15422</v>
      </c>
      <c r="AO56" s="376">
        <v>64.599999999999994</v>
      </c>
      <c r="AP56" s="377">
        <v>22622</v>
      </c>
      <c r="AQ56" s="378">
        <v>-0.2</v>
      </c>
      <c r="AR56" s="379">
        <v>64.8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2599920</v>
      </c>
      <c r="AN57" s="367">
        <v>22238</v>
      </c>
      <c r="AO57" s="368">
        <v>-24.9</v>
      </c>
      <c r="AP57" s="369">
        <v>42836</v>
      </c>
      <c r="AQ57" s="370">
        <v>-0.9</v>
      </c>
      <c r="AR57" s="371">
        <v>-24</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1794920</v>
      </c>
      <c r="AN58" s="375">
        <v>15352</v>
      </c>
      <c r="AO58" s="376">
        <v>-0.5</v>
      </c>
      <c r="AP58" s="377">
        <v>22936</v>
      </c>
      <c r="AQ58" s="378">
        <v>1.4</v>
      </c>
      <c r="AR58" s="379">
        <v>-1.9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3733240</v>
      </c>
      <c r="AN59" s="367">
        <v>31906</v>
      </c>
      <c r="AO59" s="368">
        <v>43.5</v>
      </c>
      <c r="AP59" s="369">
        <v>44161</v>
      </c>
      <c r="AQ59" s="370">
        <v>3.1</v>
      </c>
      <c r="AR59" s="371">
        <v>40.4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1784455</v>
      </c>
      <c r="AN60" s="375">
        <v>15251</v>
      </c>
      <c r="AO60" s="376">
        <v>-0.7</v>
      </c>
      <c r="AP60" s="377">
        <v>23644</v>
      </c>
      <c r="AQ60" s="378">
        <v>3.1</v>
      </c>
      <c r="AR60" s="379">
        <v>-3.8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2827851</v>
      </c>
      <c r="AN61" s="382">
        <v>24188</v>
      </c>
      <c r="AO61" s="383">
        <v>19.899999999999999</v>
      </c>
      <c r="AP61" s="384">
        <v>42751</v>
      </c>
      <c r="AQ61" s="385">
        <v>-4.4000000000000004</v>
      </c>
      <c r="AR61" s="371">
        <v>24.3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1543710</v>
      </c>
      <c r="AN62" s="375">
        <v>13204</v>
      </c>
      <c r="AO62" s="376">
        <v>12.3</v>
      </c>
      <c r="AP62" s="377">
        <v>23193</v>
      </c>
      <c r="AQ62" s="378">
        <v>-5.3</v>
      </c>
      <c r="AR62" s="379">
        <v>17.600000000000001</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N3Gb+6fS5WscTIRfTxmRbLNRzZ5nbHzmzJpaxAXdYvbnWW85pad2QSdR0CQFxwnkXDPA5TPOszmAuagFl1wIjw==" saltValue="GZhd95K4QA6UaFivVWpZx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564</v>
      </c>
    </row>
    <row r="120" spans="125:125" ht="13.5" hidden="1" customHeight="1"/>
    <row r="121" spans="125:125" ht="13.5" hidden="1" customHeight="1">
      <c r="DU121" s="292"/>
    </row>
  </sheetData>
  <sheetProtection algorithmName="SHA-512" hashValue="A8IYYiidYTioNLjALtclBt7EGj94vQsc59G1Xr6YVbqpm3M/GJsOG62O99Vejtso97WY8dlt6oddpSESC/N/zw==" saltValue="b8oZbynoKAUIirTvAUoI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565</v>
      </c>
    </row>
  </sheetData>
  <sheetProtection algorithmName="SHA-512" hashValue="Ib8ICzVIZjCb0Z5L2o1RhjyaStabKDjqdpqQO4ablEJsna3fyIgfKD3w/4ZtfFwTkm5r41sGiFf07IXs33O/8Q==" saltValue="ggR8zDwAQ6A4QxnbMZanC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8" t="s">
        <v>3</v>
      </c>
      <c r="D47" s="1238"/>
      <c r="E47" s="1239"/>
      <c r="F47" s="11">
        <v>19.41</v>
      </c>
      <c r="G47" s="12">
        <v>20.5</v>
      </c>
      <c r="H47" s="12">
        <v>15.4</v>
      </c>
      <c r="I47" s="12">
        <v>13.38</v>
      </c>
      <c r="J47" s="13">
        <v>18.95</v>
      </c>
    </row>
    <row r="48" spans="2:10" ht="57.75" customHeight="1">
      <c r="B48" s="14"/>
      <c r="C48" s="1240" t="s">
        <v>4</v>
      </c>
      <c r="D48" s="1240"/>
      <c r="E48" s="1241"/>
      <c r="F48" s="15">
        <v>2.5099999999999998</v>
      </c>
      <c r="G48" s="16">
        <v>3.04</v>
      </c>
      <c r="H48" s="16">
        <v>8.09</v>
      </c>
      <c r="I48" s="16">
        <v>7.63</v>
      </c>
      <c r="J48" s="17">
        <v>4.5599999999999996</v>
      </c>
    </row>
    <row r="49" spans="2:10" ht="57.75" customHeight="1" thickBot="1">
      <c r="B49" s="18"/>
      <c r="C49" s="1242" t="s">
        <v>5</v>
      </c>
      <c r="D49" s="1242"/>
      <c r="E49" s="1243"/>
      <c r="F49" s="19" t="s">
        <v>571</v>
      </c>
      <c r="G49" s="20">
        <v>1.8</v>
      </c>
      <c r="H49" s="20">
        <v>0.13</v>
      </c>
      <c r="I49" s="20" t="s">
        <v>572</v>
      </c>
      <c r="J49" s="21">
        <v>3.06</v>
      </c>
    </row>
    <row r="50" spans="2:10" ht="13.5" customHeight="1"/>
  </sheetData>
  <sheetProtection algorithmName="SHA-512" hashValue="qUuRXhcLdWF32kYSQ07Me5JH5/SCVM7JkNF733uDmKyel1UNpu2/ZmTn7wYBHEeM6oVoPfWqgYGgBoSIyrbl1Q==" saltValue="rUFw4tfPFjkTytgO60KR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東久留米市</cp:lastModifiedBy>
  <cp:lastPrinted>2022-09-12T10:07:27Z</cp:lastPrinted>
  <dcterms:created xsi:type="dcterms:W3CDTF">2022-02-02T04:35:08Z</dcterms:created>
  <dcterms:modified xsi:type="dcterms:W3CDTF">2022-09-12T23:30:30Z</dcterms:modified>
  <cp:category/>
</cp:coreProperties>
</file>