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2財政担当Ｇ\7財政担当G7：公会計担当\06 調査照会（他団体・他課）\02_東京都（財政事情以外）\R3年度\02_その他（決算等）\03_財政状況資料集の作成について\R3\04_追加依頼（R4.9.13公会計指標分析）\"/>
    </mc:Choice>
  </mc:AlternateContent>
  <xr:revisionPtr revIDLastSave="0" documentId="13_ncr:1_{D892C62B-6A09-42A6-A8F7-17DAC0DC95A6}" xr6:coauthVersionLast="47" xr6:coauthVersionMax="47" xr10:uidLastSave="{00000000-0000-0000-0000-000000000000}"/>
  <bookViews>
    <workbookView xWindow="-120" yWindow="-120" windowWidth="20730" windowHeight="110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9" i="12" l="1"/>
  <c r="AA73" i="12"/>
  <c r="AA70" i="12"/>
  <c r="AA71" i="12"/>
  <c r="AA72" i="12"/>
  <c r="AA74" i="12"/>
  <c r="AA75" i="12"/>
  <c r="AA76" i="12"/>
  <c r="AA77"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<sst xmlns="http://schemas.openxmlformats.org/spreadsheetml/2006/main" count="1116" uniqueCount="621">
  <si>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</si>
  <si>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</si>
  <si>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</si>
  <si>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</si>
  <si>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</si>
  <si>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</si>
  <si>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</si>
  <si>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</si>
  <si>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</si>
  <si>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</si>
  <si>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</si>
  <si>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</si>
  <si>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</si>
  <si>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</si>
  <si>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</si>
  <si>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</si>
  <si>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</si>
  <si>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</si>
  <si>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</si>
  <si>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</si>
  <si>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</si>
  <si>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</si>
  <si>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</si>
  <si>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</si>
  <si>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</si>
  <si>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</si>
  <si>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</si>
  <si>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</si>
  <si>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</si>
  <si>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</si>
  <si>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</si>
  <si>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</si>
  <si>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</si>
  <si>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</si>
  <si>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</si>
  <si>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</si>
  <si>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</si>
  <si>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</si>
  <si>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</si>
  <si>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</si>
  <si>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</si>
  <si>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</si>
  <si>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</si>
  <si>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</si>
  <si>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</si>
  <si>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</si>
  <si>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</si>
  <si>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</si>
  <si>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</si>
  <si>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</si>
  <si>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</si>
  <si>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</si>
  <si>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</si>
  <si>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</si>
  <si>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</si>
  <si>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</si>
  <si>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</si>
  <si>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</si>
  <si>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</si>
  <si>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</si>
  <si>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</si>
  <si>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</si>
  <si>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</si>
  <si>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</si>
  <si>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</si>
  <si>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</si>
  <si>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</si>
  <si>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</si>
  <si>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</si>
  <si>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</si>
  <si>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</si>
  <si>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</si>
  <si>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</si>
  <si>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</si>
  <si>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</si>
  <si>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</si>
  <si>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</si>
  <si>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</si>
  <si>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</si>
  <si>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</si>
  <si>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</si>
  <si>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</si>
  <si>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</si>
  <si>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</si>
  <si>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</si>
  <si>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</si>
  <si>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</si>
  <si>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</si>
  <si>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</si>
  <si>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</si>
  <si>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</si>
  <si>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</si>
  <si>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</si>
  <si>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</si>
  <si>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</si>
  <si>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</si>
  <si>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</si>
  <si>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</si>
  <si>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</si>
  <si>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</si>
  <si>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</si>
  <si>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</si>
  <si>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</si>
  <si>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</si>
  <si>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</si>
  <si>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</si>
  <si>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</si>
  <si>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</si>
  <si>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</si>
  <si>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</si>
  <si>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</si>
  <si>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</si>
  <si>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</si>
  <si>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</si>
  <si>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</si>
  <si>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</si>
  <si>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</si>
  <si>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</si>
  <si>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</si>
  <si>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</si>
  <si>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</si>
  <si>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</si>
  <si>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</si>
  <si>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</si>
  <si>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</si>
  <si>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</si>
  <si>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</si>
  <si>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</si>
  <si>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</si>
  <si>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</si>
  <si>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</si>
  <si>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</si>
  <si>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</si>
  <si>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</si>
  <si>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</si>
  <si>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</si>
  <si>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</si>
  <si>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</si>
  <si>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</si>
  <si>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</si>
  <si>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</si>
  <si>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</si>
  <si>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</si>
  <si>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</si>
  <si>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</si>
  <si>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</si>
  <si>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</si>
  <si>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</si>
  <si>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</si>
  <si>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</si>
  <si>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</si>
  <si>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</si>
  <si>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</si>
  <si>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</si>
  <si>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</si>
  <si>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</si>
  <si>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</si>
  <si>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</si>
  <si>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</si>
  <si>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</si>
  <si>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</si>
  <si>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</si>
  <si>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</si>
  <si>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</si>
  <si>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</si>
  <si>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</si>
  <si>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</si>
  <si>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</si>
  <si>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</si>
  <si>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</si>
  <si>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</si>
  <si>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</si>
  <si>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</si>
  <si>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</si>
  <si>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</si>
  <si>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</si>
  <si>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</si>
  <si>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</si>
  <si>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</si>
  <si>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</si>
  <si>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</si>
  <si>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</si>
  <si>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</si>
  <si>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</si>
  <si>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</si>
  <si>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</si>
  <si>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</si>
  <si>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</si>
  <si>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</si>
  <si>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</si>
  <si>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</si>
  <si>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</si>
  <si>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</si>
  <si>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</si>
  <si>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</si>
  <si>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</si>
  <si>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</si>
  <si>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</si>
  <si>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</si>
  <si>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</si>
  <si>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</si>
  <si>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</si>
  <si>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</si>
  <si>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</si>
  <si>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</si>
  <si>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</si>
  <si>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</si>
  <si>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</si>
  <si>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</si>
  <si>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</si>
  <si>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</si>
  <si>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</si>
  <si>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</si>
  <si>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</si>
  <si>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</si>
  <si>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</si>
  <si>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</si>
  <si>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</si>
  <si>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</si>
  <si>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</si>
  <si>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</si>
  <si>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</si>
  <si>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</si>
  <si>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</si>
  <si>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</si>
  <si>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</si>
  <si>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</si>
  <si>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</si>
  <si>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</si>
  <si>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</si>
  <si>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</si>
  <si>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</si>
  <si>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</si>
  <si>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</si>
  <si>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</si>
  <si>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</si>
  <si>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</si>
  <si>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</si>
  <si>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</si>
  <si>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</si>
  <si>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</si>
  <si>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</si>
  <si>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</si>
  <si>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</si>
  <si>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</si>
  <si>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</si>
  <si>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</si>
  <si>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</si>
  <si>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</si>
  <si>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</si>
  <si>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</si>
  <si>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</si>
  <si>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</si>
  <si>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</si>
  <si>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</si>
  <si>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</si>
  <si>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</si>
  <si>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</si>
  <si>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</si>
  <si>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</si>
  <si>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</si>
  <si>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</si>
  <si>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</si>
  <si>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</si>
  <si>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</si>
  <si>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</si>
  <si>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</si>
  <si>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</si>
  <si>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</si>
  <si>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</si>
  <si>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</si>
  <si>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</si>
  <si>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</si>
  <si>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</si>
  <si>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</si>
  <si>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</si>
  <si>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</si>
  <si>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</si>
  <si>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</si>
  <si>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</si>
  <si>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</si>
  <si>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</si>
  <si>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</si>
  <si>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</si>
  <si>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</si>
  <si>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</si>
  <si>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</si>
  <si>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</si>
  <si>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</si>
  <si>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</si>
  <si>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</si>
  <si>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</si>
  <si>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</si>
  <si>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</si>
  <si>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</si>
  <si>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</si>
  <si>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</si>
  <si>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</si>
  <si>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</si>
  <si>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</si>
  <si>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</si>
  <si>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</si>
  <si>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</si>
  <si>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</si>
  <si>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</si>
  <si>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</si>
  <si>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</si>
  <si>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</si>
  <si>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</si>
  <si>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</si>
  <si>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</si>
  <si>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</si>
  <si>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</si>
  <si>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</si>
  <si>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</si>
  <si>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</si>
  <si>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</si>
  <si>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</si>
  <si>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</si>
  <si>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</si>
  <si>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</si>
  <si>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</si>
  <si>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</si>
  <si>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</si>
  <si>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</si>
  <si>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</si>
  <si>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</si>
  <si>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</si>
  <si>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</si>
  <si>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</si>
  <si>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</si>
  <si>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</si>
  <si>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</si>
  <si>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</si>
  <si>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</si>
  <si>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</si>
  <si>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</si>
  <si>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</si>
  <si>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</si>
  <si>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</si>
  <si>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</si>
  <si>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</si>
  <si>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</si>
  <si>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</si>
  <si>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</si>
  <si>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</si>
  <si>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</si>
  <si>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</si>
  <si>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</si>
  <si>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</si>
  <si>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</si>
  <si>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</si>
  <si>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</si>
  <si>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</si>
  <si>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</si>
  <si>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</si>
  <si>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</si>
  <si>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</si>
  <si>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</si>
  <si>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</si>
  <si>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</si>
  <si>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</si>
  <si>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</si>
  <si>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</si>
  <si>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</si>
  <si>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</si>
  <si>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</si>
  <si>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</si>
  <si>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</si>
  <si>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</si>
  <si>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</si>
  <si>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</si>
  <si>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</si>
  <si>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</si>
  <si>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</si>
  <si>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</si>
  <si>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</si>
  <si>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</si>
  <si>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</si>
  <si>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</si>
  <si>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</si>
  <si>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</si>
  <si>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</si>
  <si>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</si>
  <si>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</si>
  <si>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</si>
  <si>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</si>
  <si>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</si>
  <si>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</si>
  <si>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</si>
  <si>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</si>
  <si>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</si>
  <si>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</si>
  <si>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</si>
  <si>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</si>
  <si>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</si>
  <si>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</si>
  <si>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</si>
  <si>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</si>
  <si>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</si>
  <si>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</si>
  <si>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</si>
  <si>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</si>
  <si>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</si>
  <si>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</si>
  <si>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</si>
  <si>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</si>
  <si>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</si>
  <si>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</si>
  <si>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</si>
  <si>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</si>
  <si>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</si>
  <si>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</si>
  <si>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都市核地区土地区画整理事業特別会計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</si>
  <si>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</si>
  <si>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</si>
  <si>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</si>
  <si>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</si>
  <si>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</si>
  <si>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</si>
  <si>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</si>
  <si>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</si>
  <si>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</si>
  <si>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</si>
  <si>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</si>
  <si>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</si>
  <si>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</si>
  <si>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</si>
  <si>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</si>
  <si>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</si>
  <si>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</si>
  <si>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</si>
  <si>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</si>
  <si>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</si>
  <si>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</si>
  <si>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</si>
  <si>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</si>
  <si>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</si>
  <si>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</si>
  <si>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</si>
  <si>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</si>
  <si>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</si>
  <si>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</si>
  <si>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</si>
  <si>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</si>
  <si>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</si>
  <si>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</si>
  <si>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</si>
  <si>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</si>
  <si>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</si>
  <si>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</si>
  <si>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</si>
  <si>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</si>
  <si>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</si>
  <si>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</si>
  <si>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</si>
  <si>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</si>
  <si>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</si>
  <si>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</si>
  <si>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</si>
  <si>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</si>
  <si>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</si>
  <si>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</si>
  <si>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</si>
  <si>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</si>
  <si>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</si>
  <si>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</si>
  <si>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</si>
  <si>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</si>
  <si>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</si>
  <si>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</si>
  <si>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</si>
  <si>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</si>
  <si>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</si>
  <si>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</si>
  <si>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</si>
  <si>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</si>
  <si>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</si>
  <si>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</si>
  <si>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</si>
  <si>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</si>
  <si>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</si>
  <si>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</si>
  <si>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</si>
  <si>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</si>
  <si>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</si>
  <si>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</si>
  <si>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</si>
  <si>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</si>
  <si>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</si>
  <si>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</si>
  <si>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</si>
  <si>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</si>
  <si>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</si>
  <si>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</si>
  <si>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</si>
  <si>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</si>
  <si>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</si>
  <si>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</si>
  <si>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</si>
  <si>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</si>
  <si>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</si>
  <si>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</si>
  <si>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</si>
  <si>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</si>
  <si>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</si>
  <si>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</si>
  <si>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</si>
  <si>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</si>
  <si>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</si>
  <si>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</si>
  <si>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</si>
  <si>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</si>
  <si>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</si>
  <si>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</si>
  <si>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</si>
  <si>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</si>
  <si>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</si>
  <si>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</si>
  <si>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</si>
  <si>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</si>
  <si>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</si>
  <si>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</si>
  <si>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</si>
  <si>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</si>
  <si>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</si>
  <si>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</si>
  <si>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</si>
  <si>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</si>
  <si>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</si>
  <si>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</si>
  <si>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</si>
  <si>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</si>
  <si>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</si>
  <si>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</si>
  <si>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</si>
  <si>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</si>
  <si>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</si>
  <si>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</si>
  <si>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</si>
  <si>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</si>
  <si>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</si>
  <si>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</si>
  <si>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</si>
  <si>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</si>
  <si>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</si>
  <si>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</si>
  <si>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</si>
  <si>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</si>
  <si>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</si>
  <si>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</si>
  <si>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</si>
  <si>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</si>
  <si>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</si>
  <si>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</si>
  <si>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</si>
  <si>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</si>
  <si>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</si>
  <si>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</si>
  <si>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</si>
  <si>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</si>
  <si>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</si>
  <si>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</si>
  <si>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</si>
  <si>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</si>
  <si>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</si>
  <si>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</si>
  <si>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</si>
  <si>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</si>
  <si>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</si>
  <si>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</si>
  <si>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</si>
  <si>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</si>
  <si>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</si>
  <si>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一般会計</t>
  </si>
  <si>
    <t>国民健康保険事業特別会計</t>
  </si>
  <si>
    <t>下水道事業会計</t>
  </si>
  <si>
    <t>介護保険特別会計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</si>
  <si>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</si>
  <si>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</si>
  <si>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</si>
  <si>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</si>
  <si>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</si>
  <si>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</si>
  <si>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</si>
  <si>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</si>
  <si>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</si>
  <si>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</si>
  <si>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</si>
  <si>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</si>
  <si>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東京都後期高齢者医療広域連合（一般会計）</t>
  </si>
  <si>
    <t>東京都後期高齢者医療広域連合（後期高齢者医療特別会計）</t>
  </si>
  <si>
    <t>東京たま広域資源循環組合（一般会計）</t>
  </si>
  <si>
    <t>瑞穂斎場組合（一般会計）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</si>
  <si>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</si>
  <si>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</si>
  <si>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</si>
  <si>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</si>
  <si>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</si>
  <si>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東京都市町村議会議員公務災害補償等組合（一般会計）</t>
  </si>
  <si>
    <t>武蔵村山市土地開発公社</t>
  </si>
  <si>
    <t>〇</t>
    <phoneticPr fontId="2"/>
  </si>
  <si>
    <t>-</t>
    <phoneticPr fontId="2"/>
  </si>
  <si>
    <t>公共施設建設基金</t>
  </si>
  <si>
    <t>多摩都市モノレール基金</t>
    <rPh sb="0" eb="2">
      <t>タマ</t>
    </rPh>
    <rPh sb="2" eb="4">
      <t>トシ</t>
    </rPh>
    <rPh sb="9" eb="11">
      <t>キキン</t>
    </rPh>
    <phoneticPr fontId="18"/>
  </si>
  <si>
    <t>庁舎等用地取得基金</t>
    <rPh sb="0" eb="2">
      <t>チョウシャ</t>
    </rPh>
    <rPh sb="2" eb="3">
      <t>トウ</t>
    </rPh>
    <rPh sb="3" eb="5">
      <t>ヨウチ</t>
    </rPh>
    <rPh sb="5" eb="7">
      <t>シュトク</t>
    </rPh>
    <rPh sb="7" eb="9">
      <t>キキン</t>
    </rPh>
    <phoneticPr fontId="18"/>
  </si>
  <si>
    <t>みどりの基金</t>
    <rPh sb="4" eb="6">
      <t>キキン</t>
    </rPh>
    <phoneticPr fontId="2"/>
  </si>
  <si>
    <t>（仮称）防災食育センター備品整備基金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</si>
  <si>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</si>
  <si>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</si>
  <si>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</si>
  <si>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</si>
  <si>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令和2年度の将来負担比率は、将来負担額20,813,034千円に対し、控除される充当可能財源等が22,192,450千円となり、差引の結果将来負担比率は生じていません。
　有形固定資産減価償却率は上記の分析のとおり老朽化が進んでいる状況であることから、将来負担額の増加に配慮しながら、公共施設の老朽化対策に計画的に取り組んでいく必要があります。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</si>
  <si>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</si>
  <si>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</si>
  <si>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</si>
  <si>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</si>
  <si>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</si>
  <si>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</si>
  <si>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将来負担比率及び実質公債費比率ともに類似団体内平均値を下回っており、健全な水準であると言えます。
　しかし、実質公債費比率は施設の老朽化による投資的経費の増加に連動し、市債残高が増加傾向であることから、比率が増加傾向にあります。現在のペースで今後とも市債の借り入れを続けていくと将来負担が増加していくため、計画的な老朽化対策や臨時財政対策債の発行抑制等を行い、将来負担の増加を抑制していく必要があります。</t>
    <rPh sb="160" eb="161">
      <t>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</si>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</sst>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EEB707-37C3-4A8E-AFAA-56D817F57D9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77F-4ACC-B142-5DAC75B26F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28847</c:v>
                </c:pt>
                <c:pt idx="1">
                  <c:v>35094</c:v>
                </c:pt>
                <c:pt idx="2">
                  <c:v>27752</c:v>
                </c:pt>
                <c:pt idx="3">
                  <c:v>21718</c:v>
                </c:pt>
                <c:pt idx="4">
                  <c:v>32474</c:v>
                </c:pt>
              </c:numCache>
            </c:numRef>
          </c:val>
          <c:smooth val="0"/>
          <c:extLst>
            <c:ext xmlns:c16="http://schemas.microsoft.com/office/drawing/2014/chart" uri="{C3380CC4-5D6E-409C-BE32-E72D297353CC}">
              <c16:uniqueId val="{00000001-C77F-4ACC-B142-5DAC75B26F69}"/>
            </c:ext>
          </c:extLst>
        </c:ser>
        <c:dLbls>
          <c:showLegendKey val="0"/>
          <c:showVal val="0"/>
          <c:showCatName val="0"/>
          <c:showSerName val="0"/>
          <c:showPercent val="0"/>
          <c:showBubbleSize val="0"/>
        </c:dLbls>
        <c:marker val="1"/>
        <c:smooth val="0"/>
        <c:axId val="737377120"/>
        <c:axId val="737369280"/>
      </c:lineChart>
      <c:catAx>
        <c:axId val="73737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369280"/>
        <c:crosses val="autoZero"/>
        <c:auto val="1"/>
        <c:lblAlgn val="ctr"/>
        <c:lblOffset val="100"/>
        <c:tickLblSkip val="1"/>
        <c:tickMarkSkip val="1"/>
        <c:noMultiLvlLbl val="0"/>
      </c:catAx>
      <c:valAx>
        <c:axId val="7373692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37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4.55</c:v>
                </c:pt>
                <c:pt idx="1">
                  <c:v>5.08</c:v>
                </c:pt>
                <c:pt idx="2">
                  <c:v>5.63</c:v>
                </c:pt>
                <c:pt idx="3">
                  <c:v>5.84</c:v>
                </c:pt>
                <c:pt idx="4">
                  <c:v>7.52</c:v>
                </c:pt>
              </c:numCache>
            </c:numRef>
          </c:val>
          <c:extLst>
            <c:ext xmlns:c16="http://schemas.microsoft.com/office/drawing/2014/chart" uri="{C3380CC4-5D6E-409C-BE32-E72D297353CC}">
              <c16:uniqueId val="{00000000-9054-4F04-BE43-8386C8D5FD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5.04</c:v>
                </c:pt>
                <c:pt idx="1">
                  <c:v>8.36</c:v>
                </c:pt>
                <c:pt idx="2">
                  <c:v>11.18</c:v>
                </c:pt>
                <c:pt idx="3">
                  <c:v>11.05</c:v>
                </c:pt>
                <c:pt idx="4">
                  <c:v>11.43</c:v>
                </c:pt>
              </c:numCache>
            </c:numRef>
          </c:val>
          <c:extLst>
            <c:ext xmlns:c16="http://schemas.microsoft.com/office/drawing/2014/chart" uri="{C3380CC4-5D6E-409C-BE32-E72D297353CC}">
              <c16:uniqueId val="{00000001-9054-4F04-BE43-8386C8D5FD75}"/>
            </c:ext>
          </c:extLst>
        </c:ser>
        <c:dLbls>
          <c:showLegendKey val="0"/>
          <c:showVal val="0"/>
          <c:showCatName val="0"/>
          <c:showSerName val="0"/>
          <c:showPercent val="0"/>
          <c:showBubbleSize val="0"/>
        </c:dLbls>
        <c:gapWidth val="250"/>
        <c:overlap val="100"/>
        <c:axId val="737366536"/>
        <c:axId val="737370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3.95</c:v>
                </c:pt>
                <c:pt idx="2">
                  <c:v>3.49</c:v>
                </c:pt>
                <c:pt idx="3">
                  <c:v>7.0000000000000007E-2</c:v>
                </c:pt>
                <c:pt idx="4">
                  <c:v>2.4900000000000002</c:v>
                </c:pt>
              </c:numCache>
            </c:numRef>
          </c:val>
          <c:smooth val="0"/>
          <c:extLst>
            <c:ext xmlns:c16="http://schemas.microsoft.com/office/drawing/2014/chart" uri="{C3380CC4-5D6E-409C-BE32-E72D297353CC}">
              <c16:uniqueId val="{00000002-9054-4F04-BE43-8386C8D5FD75}"/>
            </c:ext>
          </c:extLst>
        </c:ser>
        <c:dLbls>
          <c:showLegendKey val="0"/>
          <c:showVal val="0"/>
          <c:showCatName val="0"/>
          <c:showSerName val="0"/>
          <c:showPercent val="0"/>
          <c:showBubbleSize val="0"/>
        </c:dLbls>
        <c:marker val="1"/>
        <c:smooth val="0"/>
        <c:axId val="737366536"/>
        <c:axId val="737370456"/>
      </c:lineChart>
      <c:catAx>
        <c:axId val="73736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7370456"/>
        <c:crosses val="autoZero"/>
        <c:auto val="1"/>
        <c:lblAlgn val="ctr"/>
        <c:lblOffset val="100"/>
        <c:tickLblSkip val="1"/>
        <c:tickMarkSkip val="1"/>
        <c:noMultiLvlLbl val="0"/>
      </c:catAx>
      <c:valAx>
        <c:axId val="737370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6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0.92</c:v>
                </c:pt>
                <c:pt idx="2">
                  <c:v>#N/A</c:v>
                </c:pt>
                <c:pt idx="3">
                  <c:v>0.28999999999999998</c:v>
                </c:pt>
                <c:pt idx="4">
                  <c:v>#N/A</c:v>
                </c:pt>
                <c:pt idx="5">
                  <c:v>0.6</c:v>
                </c:pt>
                <c:pt idx="6">
                  <c:v>#N/A</c:v>
                </c:pt>
                <c:pt idx="7">
                  <c:v>0.68</c:v>
                </c:pt>
                <c:pt idx="8">
                  <c:v>0</c:v>
                </c:pt>
                <c:pt idx="9">
                  <c:v>0</c:v>
                </c:pt>
              </c:numCache>
            </c:numRef>
          </c:val>
          <c:extLst>
            <c:ext xmlns:c16="http://schemas.microsoft.com/office/drawing/2014/chart" uri="{C3380CC4-5D6E-409C-BE32-E72D297353CC}">
              <c16:uniqueId val="{00000000-FF06-45EA-81FF-CE68DD1702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06-45EA-81FF-CE68DD1702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06-45EA-81FF-CE68DD170287}"/>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F06-45EA-81FF-CE68DD170287}"/>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F06-45EA-81FF-CE68DD17028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0.52</c:v>
                </c:pt>
                <c:pt idx="4">
                  <c:v>#N/A</c:v>
                </c:pt>
                <c:pt idx="5">
                  <c:v>0.43</c:v>
                </c:pt>
                <c:pt idx="6">
                  <c:v>#N/A</c:v>
                </c:pt>
                <c:pt idx="7">
                  <c:v>0.42</c:v>
                </c:pt>
                <c:pt idx="8">
                  <c:v>#N/A</c:v>
                </c:pt>
                <c:pt idx="9">
                  <c:v>0.31</c:v>
                </c:pt>
              </c:numCache>
            </c:numRef>
          </c:val>
          <c:extLst>
            <c:ext xmlns:c16="http://schemas.microsoft.com/office/drawing/2014/chart" uri="{C3380CC4-5D6E-409C-BE32-E72D297353CC}">
              <c16:uniqueId val="{00000005-FF06-45EA-81FF-CE68DD17028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1.34</c:v>
                </c:pt>
                <c:pt idx="4">
                  <c:v>#N/A</c:v>
                </c:pt>
                <c:pt idx="5">
                  <c:v>1.35</c:v>
                </c:pt>
                <c:pt idx="6">
                  <c:v>#N/A</c:v>
                </c:pt>
                <c:pt idx="7">
                  <c:v>0.73</c:v>
                </c:pt>
                <c:pt idx="8">
                  <c:v>#N/A</c:v>
                </c:pt>
                <c:pt idx="9">
                  <c:v>0.64</c:v>
                </c:pt>
              </c:numCache>
            </c:numRef>
          </c:val>
          <c:extLst>
            <c:ext xmlns:c16="http://schemas.microsoft.com/office/drawing/2014/chart" uri="{C3380CC4-5D6E-409C-BE32-E72D297353CC}">
              <c16:uniqueId val="{00000006-FF06-45EA-81FF-CE68DD17028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c:v>
                </c:pt>
              </c:numCache>
            </c:numRef>
          </c:val>
          <c:extLst>
            <c:ext xmlns:c16="http://schemas.microsoft.com/office/drawing/2014/chart" uri="{C3380CC4-5D6E-409C-BE32-E72D297353CC}">
              <c16:uniqueId val="{00000007-FF06-45EA-81FF-CE68DD17028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3.33</c:v>
                </c:pt>
                <c:pt idx="2">
                  <c:v>#N/A</c:v>
                </c:pt>
                <c:pt idx="3">
                  <c:v>3.24</c:v>
                </c:pt>
                <c:pt idx="4">
                  <c:v>#N/A</c:v>
                </c:pt>
                <c:pt idx="5">
                  <c:v>1.29</c:v>
                </c:pt>
                <c:pt idx="6">
                  <c:v>#N/A</c:v>
                </c:pt>
                <c:pt idx="7">
                  <c:v>1.1299999999999999</c:v>
                </c:pt>
                <c:pt idx="8">
                  <c:v>#N/A</c:v>
                </c:pt>
                <c:pt idx="9">
                  <c:v>1.68</c:v>
                </c:pt>
              </c:numCache>
            </c:numRef>
          </c:val>
          <c:extLst>
            <c:ext xmlns:c16="http://schemas.microsoft.com/office/drawing/2014/chart" uri="{C3380CC4-5D6E-409C-BE32-E72D297353CC}">
              <c16:uniqueId val="{00000008-FF06-45EA-81FF-CE68DD1702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c:v>
                </c:pt>
                <c:pt idx="2">
                  <c:v>#N/A</c:v>
                </c:pt>
                <c:pt idx="3">
                  <c:v>5.08</c:v>
                </c:pt>
                <c:pt idx="4">
                  <c:v>#N/A</c:v>
                </c:pt>
                <c:pt idx="5">
                  <c:v>5.63</c:v>
                </c:pt>
                <c:pt idx="6">
                  <c:v>#N/A</c:v>
                </c:pt>
                <c:pt idx="7">
                  <c:v>5.83</c:v>
                </c:pt>
                <c:pt idx="8">
                  <c:v>#N/A</c:v>
                </c:pt>
                <c:pt idx="9">
                  <c:v>7.52</c:v>
                </c:pt>
              </c:numCache>
            </c:numRef>
          </c:val>
          <c:extLst>
            <c:ext xmlns:c16="http://schemas.microsoft.com/office/drawing/2014/chart" uri="{C3380CC4-5D6E-409C-BE32-E72D297353CC}">
              <c16:uniqueId val="{00000009-FF06-45EA-81FF-CE68DD170287}"/>
            </c:ext>
          </c:extLst>
        </c:ser>
        <c:dLbls>
          <c:showLegendKey val="0"/>
          <c:showVal val="0"/>
          <c:showCatName val="0"/>
          <c:showSerName val="0"/>
          <c:showPercent val="0"/>
          <c:showBubbleSize val="0"/>
        </c:dLbls>
        <c:gapWidth val="150"/>
        <c:overlap val="100"/>
        <c:axId val="737366144"/>
        <c:axId val="737371632"/>
      </c:barChart>
      <c:catAx>
        <c:axId val="7373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7371632"/>
        <c:crosses val="autoZero"/>
        <c:auto val="1"/>
        <c:lblAlgn val="ctr"/>
        <c:lblOffset val="100"/>
        <c:tickLblSkip val="1"/>
        <c:tickMarkSkip val="1"/>
        <c:noMultiLvlLbl val="0"/>
      </c:catAx>
      <c:valAx>
        <c:axId val="73737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6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1500</c:v>
                </c:pt>
                <c:pt idx="5">
                  <c:v>1454</c:v>
                </c:pt>
                <c:pt idx="8">
                  <c:v>1444</c:v>
                </c:pt>
                <c:pt idx="11">
                  <c:v>1408</c:v>
                </c:pt>
                <c:pt idx="14">
                  <c:v>1375</c:v>
                </c:pt>
              </c:numCache>
            </c:numRef>
          </c:val>
          <c:extLst>
            <c:ext xmlns:c16="http://schemas.microsoft.com/office/drawing/2014/chart" uri="{C3380CC4-5D6E-409C-BE32-E72D297353CC}">
              <c16:uniqueId val="{00000000-AF42-4341-85E9-CDC1B3BD75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42-4341-85E9-CDC1B3BD75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c:v>
                </c:pt>
                <c:pt idx="3">
                  <c:v>35</c:v>
                </c:pt>
                <c:pt idx="6">
                  <c:v>35</c:v>
                </c:pt>
                <c:pt idx="9">
                  <c:v>34</c:v>
                </c:pt>
                <c:pt idx="12">
                  <c:v>48</c:v>
                </c:pt>
              </c:numCache>
            </c:numRef>
          </c:val>
          <c:extLst>
            <c:ext xmlns:c16="http://schemas.microsoft.com/office/drawing/2014/chart" uri="{C3380CC4-5D6E-409C-BE32-E72D297353CC}">
              <c16:uniqueId val="{00000002-AF42-4341-85E9-CDC1B3BD75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52</c:v>
                </c:pt>
                <c:pt idx="6">
                  <c:v>45</c:v>
                </c:pt>
                <c:pt idx="9">
                  <c:v>44</c:v>
                </c:pt>
                <c:pt idx="12">
                  <c:v>32</c:v>
                </c:pt>
              </c:numCache>
            </c:numRef>
          </c:val>
          <c:extLst>
            <c:ext xmlns:c16="http://schemas.microsoft.com/office/drawing/2014/chart" uri="{C3380CC4-5D6E-409C-BE32-E72D297353CC}">
              <c16:uniqueId val="{00000003-AF42-4341-85E9-CDC1B3BD75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126</c:v>
                </c:pt>
                <c:pt idx="3">
                  <c:v>115</c:v>
                </c:pt>
                <c:pt idx="6">
                  <c:v>111</c:v>
                </c:pt>
                <c:pt idx="9">
                  <c:v>119</c:v>
                </c:pt>
                <c:pt idx="12">
                  <c:v>174</c:v>
                </c:pt>
              </c:numCache>
            </c:numRef>
          </c:val>
          <c:extLst>
            <c:ext xmlns:c16="http://schemas.microsoft.com/office/drawing/2014/chart" uri="{C3380CC4-5D6E-409C-BE32-E72D297353CC}">
              <c16:uniqueId val="{00000004-AF42-4341-85E9-CDC1B3BD75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42-4341-85E9-CDC1B3BD75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42-4341-85E9-CDC1B3BD75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1235</c:v>
                </c:pt>
                <c:pt idx="3">
                  <c:v>1218</c:v>
                </c:pt>
                <c:pt idx="6">
                  <c:v>1222</c:v>
                </c:pt>
                <c:pt idx="9">
                  <c:v>1247</c:v>
                </c:pt>
                <c:pt idx="12">
                  <c:v>1254</c:v>
                </c:pt>
              </c:numCache>
            </c:numRef>
          </c:val>
          <c:extLst>
            <c:ext xmlns:c16="http://schemas.microsoft.com/office/drawing/2014/chart" uri="{C3380CC4-5D6E-409C-BE32-E72D297353CC}">
              <c16:uniqueId val="{00000007-AF42-4341-85E9-CDC1B3BD7525}"/>
            </c:ext>
          </c:extLst>
        </c:ser>
        <c:dLbls>
          <c:showLegendKey val="0"/>
          <c:showVal val="0"/>
          <c:showCatName val="0"/>
          <c:showSerName val="0"/>
          <c:showPercent val="0"/>
          <c:showBubbleSize val="0"/>
        </c:dLbls>
        <c:gapWidth val="100"/>
        <c:overlap val="100"/>
        <c:axId val="737374376"/>
        <c:axId val="73737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c:v>
                </c:pt>
                <c:pt idx="2">
                  <c:v>#N/A</c:v>
                </c:pt>
                <c:pt idx="3">
                  <c:v>#N/A</c:v>
                </c:pt>
                <c:pt idx="4">
                  <c:v>-34</c:v>
                </c:pt>
                <c:pt idx="5">
                  <c:v>#N/A</c:v>
                </c:pt>
                <c:pt idx="6">
                  <c:v>#N/A</c:v>
                </c:pt>
                <c:pt idx="7">
                  <c:v>-31</c:v>
                </c:pt>
                <c:pt idx="8">
                  <c:v>#N/A</c:v>
                </c:pt>
                <c:pt idx="9">
                  <c:v>#N/A</c:v>
                </c:pt>
                <c:pt idx="10">
                  <c:v>36</c:v>
                </c:pt>
                <c:pt idx="11">
                  <c:v>#N/A</c:v>
                </c:pt>
                <c:pt idx="12">
                  <c:v>#N/A</c:v>
                </c:pt>
                <c:pt idx="13">
                  <c:v>133</c:v>
                </c:pt>
                <c:pt idx="14">
                  <c:v>#N/A</c:v>
                </c:pt>
              </c:numCache>
            </c:numRef>
          </c:val>
          <c:smooth val="0"/>
          <c:extLst>
            <c:ext xmlns:c16="http://schemas.microsoft.com/office/drawing/2014/chart" uri="{C3380CC4-5D6E-409C-BE32-E72D297353CC}">
              <c16:uniqueId val="{00000008-AF42-4341-85E9-CDC1B3BD7525}"/>
            </c:ext>
          </c:extLst>
        </c:ser>
        <c:dLbls>
          <c:showLegendKey val="0"/>
          <c:showVal val="0"/>
          <c:showCatName val="0"/>
          <c:showSerName val="0"/>
          <c:showPercent val="0"/>
          <c:showBubbleSize val="0"/>
        </c:dLbls>
        <c:marker val="1"/>
        <c:smooth val="0"/>
        <c:axId val="737374376"/>
        <c:axId val="737374768"/>
      </c:lineChart>
      <c:catAx>
        <c:axId val="73737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7374768"/>
        <c:crosses val="autoZero"/>
        <c:auto val="1"/>
        <c:lblAlgn val="ctr"/>
        <c:lblOffset val="100"/>
        <c:tickLblSkip val="1"/>
        <c:tickMarkSkip val="1"/>
        <c:noMultiLvlLbl val="0"/>
      </c:catAx>
      <c:valAx>
        <c:axId val="73737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7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13516</c:v>
                </c:pt>
                <c:pt idx="5">
                  <c:v>13608</c:v>
                </c:pt>
                <c:pt idx="8">
                  <c:v>13839</c:v>
                </c:pt>
                <c:pt idx="11">
                  <c:v>14028</c:v>
                </c:pt>
                <c:pt idx="14">
                  <c:v>14123</c:v>
                </c:pt>
              </c:numCache>
            </c:numRef>
          </c:val>
          <c:extLst>
            <c:ext xmlns:c16="http://schemas.microsoft.com/office/drawing/2014/chart" uri="{C3380CC4-5D6E-409C-BE32-E72D297353CC}">
              <c16:uniqueId val="{00000000-54A8-4FDC-B0FC-6FEF013960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2068</c:v>
                </c:pt>
                <c:pt idx="5">
                  <c:v>2305</c:v>
                </c:pt>
                <c:pt idx="8">
                  <c:v>1942</c:v>
                </c:pt>
                <c:pt idx="11">
                  <c:v>2258</c:v>
                </c:pt>
                <c:pt idx="14">
                  <c:v>2463</c:v>
                </c:pt>
              </c:numCache>
            </c:numRef>
          </c:val>
          <c:extLst>
            <c:ext xmlns:c16="http://schemas.microsoft.com/office/drawing/2014/chart" uri="{C3380CC4-5D6E-409C-BE32-E72D297353CC}">
              <c16:uniqueId val="{00000001-54A8-4FDC-B0FC-6FEF013960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4443</c:v>
                </c:pt>
                <c:pt idx="5">
                  <c:v>4743</c:v>
                </c:pt>
                <c:pt idx="8">
                  <c:v>5260</c:v>
                </c:pt>
                <c:pt idx="11">
                  <c:v>5262</c:v>
                </c:pt>
                <c:pt idx="14">
                  <c:v>5606</c:v>
                </c:pt>
              </c:numCache>
            </c:numRef>
          </c:val>
          <c:extLst>
            <c:ext xmlns:c16="http://schemas.microsoft.com/office/drawing/2014/chart" uri="{C3380CC4-5D6E-409C-BE32-E72D297353CC}">
              <c16:uniqueId val="{00000002-54A8-4FDC-B0FC-6FEF013960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A8-4FDC-B0FC-6FEF013960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A8-4FDC-B0FC-6FEF013960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A8-4FDC-B0FC-6FEF013960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3122</c:v>
                </c:pt>
                <c:pt idx="3">
                  <c:v>3119</c:v>
                </c:pt>
                <c:pt idx="6">
                  <c:v>3184</c:v>
                </c:pt>
                <c:pt idx="9">
                  <c:v>3050</c:v>
                </c:pt>
                <c:pt idx="12">
                  <c:v>2880</c:v>
                </c:pt>
              </c:numCache>
            </c:numRef>
          </c:val>
          <c:extLst>
            <c:ext xmlns:c16="http://schemas.microsoft.com/office/drawing/2014/chart" uri="{C3380CC4-5D6E-409C-BE32-E72D297353CC}">
              <c16:uniqueId val="{00000006-54A8-4FDC-B0FC-6FEF013960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321</c:v>
                </c:pt>
                <c:pt idx="3">
                  <c:v>359</c:v>
                </c:pt>
                <c:pt idx="6">
                  <c:v>561</c:v>
                </c:pt>
                <c:pt idx="9">
                  <c:v>811</c:v>
                </c:pt>
                <c:pt idx="12">
                  <c:v>790</c:v>
                </c:pt>
              </c:numCache>
            </c:numRef>
          </c:val>
          <c:extLst>
            <c:ext xmlns:c16="http://schemas.microsoft.com/office/drawing/2014/chart" uri="{C3380CC4-5D6E-409C-BE32-E72D297353CC}">
              <c16:uniqueId val="{00000007-54A8-4FDC-B0FC-6FEF013960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1345</c:v>
                </c:pt>
                <c:pt idx="3">
                  <c:v>1453</c:v>
                </c:pt>
                <c:pt idx="6">
                  <c:v>1300</c:v>
                </c:pt>
                <c:pt idx="9">
                  <c:v>1403</c:v>
                </c:pt>
                <c:pt idx="12">
                  <c:v>1680</c:v>
                </c:pt>
              </c:numCache>
            </c:numRef>
          </c:val>
          <c:extLst>
            <c:ext xmlns:c16="http://schemas.microsoft.com/office/drawing/2014/chart" uri="{C3380CC4-5D6E-409C-BE32-E72D297353CC}">
              <c16:uniqueId val="{00000008-54A8-4FDC-B0FC-6FEF013960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609</c:v>
                </c:pt>
                <c:pt idx="3">
                  <c:v>548</c:v>
                </c:pt>
                <c:pt idx="6">
                  <c:v>481</c:v>
                </c:pt>
                <c:pt idx="9">
                  <c:v>582</c:v>
                </c:pt>
                <c:pt idx="12">
                  <c:v>680</c:v>
                </c:pt>
              </c:numCache>
            </c:numRef>
          </c:val>
          <c:extLst>
            <c:ext xmlns:c16="http://schemas.microsoft.com/office/drawing/2014/chart" uri="{C3380CC4-5D6E-409C-BE32-E72D297353CC}">
              <c16:uniqueId val="{00000009-54A8-4FDC-B0FC-6FEF013960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14236</c:v>
                </c:pt>
                <c:pt idx="3">
                  <c:v>14569</c:v>
                </c:pt>
                <c:pt idx="6">
                  <c:v>14805</c:v>
                </c:pt>
                <c:pt idx="9">
                  <c:v>14714</c:v>
                </c:pt>
                <c:pt idx="12">
                  <c:v>14782</c:v>
                </c:pt>
              </c:numCache>
            </c:numRef>
          </c:val>
          <c:extLst>
            <c:ext xmlns:c16="http://schemas.microsoft.com/office/drawing/2014/chart" uri="{C3380CC4-5D6E-409C-BE32-E72D297353CC}">
              <c16:uniqueId val="{0000000A-54A8-4FDC-B0FC-6FEF01396087}"/>
            </c:ext>
          </c:extLst>
        </c:ser>
        <c:dLbls>
          <c:showLegendKey val="0"/>
          <c:showVal val="0"/>
          <c:showCatName val="0"/>
          <c:showSerName val="0"/>
          <c:showPercent val="0"/>
          <c:showBubbleSize val="0"/>
        </c:dLbls>
        <c:gapWidth val="100"/>
        <c:overlap val="100"/>
        <c:axId val="737367712"/>
        <c:axId val="73737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A8-4FDC-B0FC-6FEF01396087}"/>
            </c:ext>
          </c:extLst>
        </c:ser>
        <c:dLbls>
          <c:showLegendKey val="0"/>
          <c:showVal val="0"/>
          <c:showCatName val="0"/>
          <c:showSerName val="0"/>
          <c:showPercent val="0"/>
          <c:showBubbleSize val="0"/>
        </c:dLbls>
        <c:marker val="1"/>
        <c:smooth val="0"/>
        <c:axId val="737367712"/>
        <c:axId val="737377904"/>
      </c:lineChart>
      <c:catAx>
        <c:axId val="7373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7377904"/>
        <c:crosses val="autoZero"/>
        <c:auto val="1"/>
        <c:lblAlgn val="ctr"/>
        <c:lblOffset val="100"/>
        <c:tickLblSkip val="1"/>
        <c:tickMarkSkip val="1"/>
        <c:noMultiLvlLbl val="0"/>
      </c:catAx>
      <c:valAx>
        <c:axId val="73737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1555</c:v>
                </c:pt>
                <c:pt idx="1">
                  <c:v>1537</c:v>
                </c:pt>
                <c:pt idx="2">
                  <c:v>1631</c:v>
                </c:pt>
              </c:numCache>
            </c:numRef>
          </c:val>
          <c:extLst>
            <c:ext xmlns:c16="http://schemas.microsoft.com/office/drawing/2014/chart" uri="{C3380CC4-5D6E-409C-BE32-E72D297353CC}">
              <c16:uniqueId val="{00000000-88F3-44F9-931F-BA460B191E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8F3-44F9-931F-BA460B191E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3167</c:v>
                </c:pt>
                <c:pt idx="1">
                  <c:v>3232</c:v>
                </c:pt>
                <c:pt idx="2">
                  <c:v>3586</c:v>
                </c:pt>
              </c:numCache>
            </c:numRef>
          </c:val>
          <c:extLst>
            <c:ext xmlns:c16="http://schemas.microsoft.com/office/drawing/2014/chart" uri="{C3380CC4-5D6E-409C-BE32-E72D297353CC}">
              <c16:uniqueId val="{00000002-88F3-44F9-931F-BA460B191EDE}"/>
            </c:ext>
          </c:extLst>
        </c:ser>
        <c:dLbls>
          <c:showLegendKey val="0"/>
          <c:showVal val="0"/>
          <c:showCatName val="0"/>
          <c:showSerName val="0"/>
          <c:showPercent val="0"/>
          <c:showBubbleSize val="0"/>
        </c:dLbls>
        <c:gapWidth val="120"/>
        <c:overlap val="100"/>
        <c:axId val="737375160"/>
        <c:axId val="737368888"/>
      </c:barChart>
      <c:catAx>
        <c:axId val="73737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7368888"/>
        <c:crosses val="autoZero"/>
        <c:auto val="1"/>
        <c:lblAlgn val="ctr"/>
        <c:lblOffset val="100"/>
        <c:tickLblSkip val="1"/>
        <c:tickMarkSkip val="1"/>
        <c:noMultiLvlLbl val="0"/>
      </c:catAx>
      <c:valAx>
        <c:axId val="737368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737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{D82D53F0-02C7-4593-967C-1996D1E31B0E}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747-4F0A-BCC8-2669262316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{08B74C43-CF4E-4AA7-8AC2-7EB43C1CF721}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47-4F0A-BCC8-2669262316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{8825F4C5-8D9D-4101-BB2E-A1A7AF8298A9}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47-4F0A-BCC8-2669262316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{5A288817-F8F3-4874-971D-07F49168CA34}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47-4F0A-BCC8-2669262316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{2E259CAB-9FC3-4827-8F13-87E525247B04}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47-4F0A-BCC8-26692623164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{885BC2B8-AF4F-44A1-9F07-A3C38276083B}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747-4F0A-BCC8-26692623164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{430193C8-339E-4C4E-BB26-5AE2D7B696B9}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747-4F0A-BCC8-26692623164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{38ED990B-B260-4BE6-9DB5-F4EF4E924E6C}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747-4F0A-BCC8-26692623164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{99230079-781B-4EDB-A5FB-8084759DF90D}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747-4F0A-BCC8-2669262316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58.2</c:v>
                </c:pt>
                <c:pt idx="16">
                  <c:v>58.5</c:v>
                </c:pt>
                <c:pt idx="24">
                  <c:v>58.8</c:v>
                </c:pt>
                <c:pt idx="32">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47-4F0A-BCC8-2669262316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{75132D80-7272-4C51-B210-65E054D636CD}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747-4F0A-BCC8-2669262316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{34D57B24-B551-4BFD-AC07-1FE14820F81B}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47-4F0A-BCC8-2669262316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{BC73A946-6E43-4BF2-9A21-9D301BD6FE72}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47-4F0A-BCC8-2669262316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{04743BE0-B93B-4721-A507-99EBC2D28414}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47-4F0A-BCC8-2669262316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{17E1148E-28AE-4AEA-BF9D-D42E93E95281}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47-4F0A-BCC8-26692623164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{ED9722F3-5B35-4F4C-91F7-6243316676F4}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747-4F0A-BCC8-26692623164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{528B8A28-B7DE-417B-B752-FC9807D09F24}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747-4F0A-BCC8-26692623164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{0E8BDA17-14C9-4EA1-BBB7-AE193AF22774}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747-4F0A-BCC8-26692623164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{D0DE8960-29A6-49EE-9058-1A467C0D7C3A}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747-4F0A-BCC8-2669262316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9747-4F0A-BCC8-266926231649}"/>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{A91F4381-1E9F-461F-B713-34939D470690}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E97-4DA3-8E39-0930D18543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{A8A5E5E0-966B-43B6-B250-87D1D46BD944}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97-4DA3-8E39-0930D18543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{C5E4B4E3-19BA-426E-B1A2-23CE2E9D8CEE}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97-4DA3-8E39-0930D18543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{DF0CAF1D-8F14-49F7-87BE-02B12093C48F}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97-4DA3-8E39-0930D18543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{F8B33D09-24B5-4E5B-9473-80D880BB991F}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97-4DA3-8E39-0930D18543C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{F8820F64-1513-46BD-B385-2C1B2DFC9C97}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E97-4DA3-8E39-0930D18543C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{21E7AABC-9389-4D2C-A114-5CF5E5474A8E}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E97-4DA3-8E39-0930D18543C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{94170510-7980-4D53-A7A8-018EA9BDDD40}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E97-4DA3-8E39-0930D18543C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{D23ECD78-8B13-465E-A26B-33D9BB1817AB}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E97-4DA3-8E39-0930D18543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-0.3</c:v>
                </c:pt>
                <c:pt idx="16">
                  <c:v>-0.2</c:v>
                </c:pt>
                <c:pt idx="24">
                  <c:v>0</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97-4DA3-8E39-0930D18543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{5C578F42-AC25-43C6-8D08-5A5C4BDD85BF}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E97-4DA3-8E39-0930D18543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{5EB4F127-DC9A-473E-A480-95F6E0AA3670}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97-4DA3-8E39-0930D18543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{2A4AD95C-C049-44B6-A33B-C13EEA276B2F}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97-4DA3-8E39-0930D18543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{B7156D90-5B66-48AD-9AA2-835C9F0C5B05}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97-4DA3-8E39-0930D18543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{8EF66ED0-AFA4-4E3D-B6D2-5EB96DC87C6B}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97-4DA3-8E39-0930D18543C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{09D89E7F-F14F-4F55-B262-1C7A49C29511}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E97-4DA3-8E39-0930D18543C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{C779A1DC-83D5-4454-8EE2-164E43316603}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E97-4DA3-8E39-0930D18543C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{3C36528C-5C77-4B97-9AE2-CE8A30B8DA8E}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E97-4DA3-8E39-0930D18543C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{72F62238-29F6-4A15-AD22-1AA778C8BBCE}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E97-4DA3-8E39-0930D18543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E97-4DA3-8E39-0930D18543CF}"/>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実質公債費比率（単年度）の各年度の推移は、平成</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年度が△</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年度が△</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年度が△</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％、令和元年度が</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、令和２年度は</a:t>
          </a:r>
          <a:r>
            <a:rPr kumimoji="1" lang="en-US" altLang="ja-JP" sz="1000" b="0" i="0" baseline="0">
              <a:solidFill>
                <a:schemeClr val="dk1"/>
              </a:solidFill>
              <a:effectLst/>
              <a:latin typeface="+mn-lt"/>
              <a:ea typeface="+mn-ea"/>
              <a:cs typeface="+mn-cs"/>
            </a:rPr>
            <a:t>1.0</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となっています。また、令和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年度の３カ年平均の比率を類似団体平均と比較すると、当市の</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％に対して類似団体平均が</a:t>
          </a:r>
          <a:r>
            <a:rPr kumimoji="1" lang="en-US" altLang="ja-JP" sz="1000" b="0" i="0" baseline="0">
              <a:solidFill>
                <a:schemeClr val="dk1"/>
              </a:solidFill>
              <a:effectLst/>
              <a:latin typeface="+mn-lt"/>
              <a:ea typeface="+mn-ea"/>
              <a:cs typeface="+mn-cs"/>
            </a:rPr>
            <a:t>7.5</a:t>
          </a:r>
          <a:r>
            <a:rPr kumimoji="1" lang="ja-JP" altLang="ja-JP" sz="1000" b="0" i="0" baseline="0">
              <a:solidFill>
                <a:schemeClr val="dk1"/>
              </a:solidFill>
              <a:effectLst/>
              <a:latin typeface="+mn-lt"/>
              <a:ea typeface="+mn-ea"/>
              <a:cs typeface="+mn-cs"/>
            </a:rPr>
            <a:t>％であり、健全な水準といえます。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しかし、近年、臨時財政対策債の発行可能額に対して満額近い借入れや公共施設の老朽化に伴う改修工事の財源としての地方債の借入額が増加しているため、これに伴う元利償還金が増加し、比率が上昇傾向となってい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基金を設置していないため、該当なし。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地方債の残高は、類似団体との比較では少額となっているものの、近年は臨時財政対策債の発行可能額に対して満額近い発行や公共施設の老朽化に伴う改修工事の財源としての地方債の発行額が増加しており、元金償還金額より多額の借入れを行っている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基金全体の金額としては、前年度と比較して</a:t>
          </a:r>
          <a:r>
            <a:rPr kumimoji="1" lang="en-US" altLang="ja-JP" sz="1100">
              <a:solidFill>
                <a:schemeClr val="dk1"/>
              </a:solidFill>
              <a:effectLst/>
              <a:latin typeface="+mn-lt"/>
              <a:ea typeface="+mn-ea"/>
              <a:cs typeface="+mn-cs"/>
            </a:rPr>
            <a:t>447,931</a:t>
          </a:r>
          <a:r>
            <a:rPr kumimoji="1" lang="ja-JP" altLang="ja-JP" sz="1100">
              <a:solidFill>
                <a:schemeClr val="dk1"/>
              </a:solidFill>
              <a:effectLst/>
              <a:latin typeface="+mn-lt"/>
              <a:ea typeface="+mn-ea"/>
              <a:cs typeface="+mn-cs"/>
            </a:rPr>
            <a:t>千円増加しています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その理由として、多摩都市モノレール基金を令和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年度までに基金積立目標の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億円を達成するため</a:t>
          </a:r>
          <a:r>
            <a:rPr kumimoji="1" lang="en-US" altLang="ja-JP" sz="1100">
              <a:solidFill>
                <a:schemeClr val="dk1"/>
              </a:solidFill>
              <a:effectLst/>
              <a:latin typeface="+mn-lt"/>
              <a:ea typeface="+mn-ea"/>
              <a:cs typeface="+mn-cs"/>
            </a:rPr>
            <a:t>201,015</a:t>
          </a:r>
          <a:r>
            <a:rPr kumimoji="1" lang="ja-JP" altLang="ja-JP" sz="1100">
              <a:solidFill>
                <a:schemeClr val="dk1"/>
              </a:solidFill>
              <a:effectLst/>
              <a:latin typeface="+mn-lt"/>
              <a:ea typeface="+mn-ea"/>
              <a:cs typeface="+mn-cs"/>
            </a:rPr>
            <a:t>千円積み立てたこと</a:t>
          </a:r>
          <a:r>
            <a:rPr kumimoji="1" lang="ja-JP" altLang="en-US" sz="1100">
              <a:solidFill>
                <a:schemeClr val="dk1"/>
              </a:solidFill>
              <a:effectLst/>
              <a:latin typeface="+mn-lt"/>
              <a:ea typeface="+mn-ea"/>
              <a:cs typeface="+mn-cs"/>
            </a:rPr>
            <a:t>及び防災食育センター備品整備基金に</a:t>
          </a:r>
          <a:r>
            <a:rPr kumimoji="1" lang="en-US" altLang="ja-JP" sz="1100">
              <a:solidFill>
                <a:schemeClr val="dk1"/>
              </a:solidFill>
              <a:effectLst/>
              <a:latin typeface="+mn-lt"/>
              <a:ea typeface="+mn-ea"/>
              <a:cs typeface="+mn-cs"/>
            </a:rPr>
            <a:t>65,000</a:t>
          </a:r>
          <a:r>
            <a:rPr kumimoji="1" lang="ja-JP" altLang="en-US" sz="1100">
              <a:solidFill>
                <a:schemeClr val="dk1"/>
              </a:solidFill>
              <a:effectLst/>
              <a:latin typeface="+mn-lt"/>
              <a:ea typeface="+mn-ea"/>
              <a:cs typeface="+mn-cs"/>
            </a:rPr>
            <a:t>千円積み立てたこと</a:t>
          </a:r>
          <a:r>
            <a:rPr kumimoji="1" lang="ja-JP" altLang="ja-JP" sz="1100">
              <a:solidFill>
                <a:schemeClr val="dk1"/>
              </a:solidFill>
              <a:effectLst/>
              <a:latin typeface="+mn-lt"/>
              <a:ea typeface="+mn-ea"/>
              <a:cs typeface="+mn-cs"/>
            </a:rPr>
            <a:t>が主な要因です。全体の総括としては、</a:t>
          </a:r>
          <a:r>
            <a:rPr kumimoji="1" lang="ja-JP" altLang="en-US" sz="1100">
              <a:solidFill>
                <a:schemeClr val="dk1"/>
              </a:solidFill>
              <a:effectLst/>
              <a:latin typeface="+mn-lt"/>
              <a:ea typeface="+mn-ea"/>
              <a:cs typeface="+mn-cs"/>
            </a:rPr>
            <a:t>新型コロナウイルス感染症の影響により各種事業を中止・休止したことで不用額が多く発生し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財政調整基金からの取崩し額を抑制したことにより、基金全体として増加したものです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施設の老朽化に伴う改修費用、扶助費等の経常経費の増大など、多額の財政負担が見込まれるため、財政調整基金及び公共施設建設基金について、積み立てていく必要があります。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公共施設建設基金：公共施設や道路における新設、増設、改築、修繕など普通建設事業に活用。　</a:t>
          </a:r>
          <a:endParaRPr lang="ja-JP" altLang="ja-JP" sz="1400">
            <a:effectLst/>
          </a:endParaRPr>
        </a:p>
        <a:p>
          <a:r>
            <a:rPr kumimoji="1" lang="ja-JP" altLang="ja-JP" sz="1100">
              <a:solidFill>
                <a:schemeClr val="dk1"/>
              </a:solidFill>
              <a:effectLst/>
              <a:latin typeface="+mn-lt"/>
              <a:ea typeface="+mn-ea"/>
              <a:cs typeface="+mn-cs"/>
            </a:rPr>
            <a:t>　多摩都市モノレール基金：軌道交通が整備されていない本市において、公共交通の主力となる多摩都市モノレールの延伸に関する費用に活用。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庁舎等用地取得基金：</a:t>
          </a:r>
          <a:r>
            <a:rPr lang="ja-JP" altLang="en-US" sz="1100">
              <a:effectLst/>
            </a:rPr>
            <a:t>武蔵村山市庁舎及び武蔵村山市民会館（以下「庁舎等」という。）の用地を取得する資金を積み立てるため</a:t>
          </a:r>
          <a:endParaRPr lang="en-US" altLang="ja-JP" sz="1100">
            <a:effectLst/>
          </a:endParaRPr>
        </a:p>
        <a:p>
          <a:r>
            <a:rPr lang="ja-JP" altLang="en-US" sz="1100">
              <a:effectLst/>
            </a:rPr>
            <a:t>　みどりの基金：</a:t>
          </a:r>
          <a:r>
            <a:rPr lang="ja-JP" altLang="en-US">
              <a:effectLst/>
            </a:rPr>
            <a:t>公園、緑地等の用地の確保並びにみどりの保護及び育成に必要な資金を積み立てるため</a:t>
          </a:r>
          <a:endParaRPr lang="en-US" altLang="ja-JP">
            <a:effectLst/>
          </a:endParaRPr>
        </a:p>
        <a:p>
          <a:r>
            <a:rPr lang="ja-JP" altLang="en-US" sz="1100">
              <a:effectLst/>
            </a:rPr>
            <a:t>　防災食育センター備品整備基金：</a:t>
          </a:r>
          <a:r>
            <a:rPr lang="ja-JP" altLang="en-US">
              <a:effectLst/>
            </a:rPr>
            <a:t>（仮称）武蔵村山市防災食育センターにおける各種機能を保持するために必要な備品その他の物品の整備に要する経費に</a:t>
          </a:r>
          <a:endParaRPr lang="en-US" altLang="ja-JP">
            <a:effectLst/>
          </a:endParaRPr>
        </a:p>
        <a:p>
          <a:r>
            <a:rPr lang="ja-JP" altLang="en-US">
              <a:effectLst/>
            </a:rPr>
            <a:t>　　　　　　　　　　　　　　　　防衛施設周辺の生活環境の整備等に関する法律（昭和</a:t>
          </a:r>
          <a:r>
            <a:rPr lang="en-US" altLang="ja-JP">
              <a:effectLst/>
            </a:rPr>
            <a:t>49</a:t>
          </a:r>
          <a:r>
            <a:rPr lang="ja-JP" altLang="en-US">
              <a:effectLst/>
            </a:rPr>
            <a:t>年法律第</a:t>
          </a:r>
          <a:r>
            <a:rPr lang="en-US" altLang="ja-JP">
              <a:effectLst/>
            </a:rPr>
            <a:t>101</a:t>
          </a:r>
          <a:r>
            <a:rPr lang="ja-JP" altLang="en-US">
              <a:effectLst/>
            </a:rPr>
            <a:t>号）第９条第２項に規定する特定防衛施設周辺整備</a:t>
          </a:r>
          <a:endParaRPr lang="en-US" altLang="ja-JP">
            <a:effectLst/>
          </a:endParaRPr>
        </a:p>
        <a:p>
          <a:r>
            <a:rPr lang="ja-JP" altLang="en-US">
              <a:effectLst/>
            </a:rPr>
            <a:t>　　　　　　　　　　　　　　　　調整交付金の一部を充てるため</a:t>
          </a:r>
          <a:endParaRPr lang="ja-JP" altLang="ja-JP" sz="11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公共施設建設基金：</a:t>
          </a:r>
          <a:r>
            <a:rPr kumimoji="1" lang="ja-JP" altLang="en-US" sz="1100">
              <a:solidFill>
                <a:schemeClr val="dk1"/>
              </a:solidFill>
              <a:effectLst/>
              <a:latin typeface="+mn-lt"/>
              <a:ea typeface="+mn-ea"/>
              <a:cs typeface="+mn-cs"/>
            </a:rPr>
            <a:t>積立てのみ実施し、取崩しを行わなかったことにより残高が増加した。</a:t>
          </a:r>
          <a:endParaRPr lang="ja-JP" altLang="ja-JP" sz="1400">
            <a:effectLst/>
          </a:endParaRPr>
        </a:p>
        <a:p>
          <a:r>
            <a:rPr kumimoji="1" lang="ja-JP" altLang="ja-JP" sz="1100">
              <a:solidFill>
                <a:schemeClr val="dk1"/>
              </a:solidFill>
              <a:effectLst/>
              <a:latin typeface="+mn-lt"/>
              <a:ea typeface="+mn-ea"/>
              <a:cs typeface="+mn-cs"/>
            </a:rPr>
            <a:t>　多摩都市モノレール基金：令和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億円積み立てる</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てを実施したため</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みどりの基金：樹木等剪定委託料等に対して、基金を取り崩したため減少した。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防災食育センター備品整備基金</a:t>
          </a:r>
          <a:r>
            <a:rPr lang="ja-JP" altLang="en-US" sz="1100">
              <a:solidFill>
                <a:schemeClr val="dk1"/>
              </a:solidFill>
              <a:effectLst/>
              <a:latin typeface="+mn-lt"/>
              <a:ea typeface="+mn-ea"/>
              <a:cs typeface="+mn-cs"/>
            </a:rPr>
            <a:t>：特定防錆施設周辺整備調整交付金の充当により残高が増加した。</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公共施設建設基金：新青梅街道拡幅に伴う管きょ改修事業</a:t>
          </a:r>
          <a:r>
            <a:rPr kumimoji="1" lang="ja-JP" altLang="en-US" sz="1100">
              <a:solidFill>
                <a:schemeClr val="dk1"/>
              </a:solidFill>
              <a:effectLst/>
              <a:latin typeface="+mn-lt"/>
              <a:ea typeface="+mn-ea"/>
              <a:cs typeface="+mn-cs"/>
            </a:rPr>
            <a:t>や（仮称）防災食育センター整備事業</a:t>
          </a:r>
          <a:r>
            <a:rPr kumimoji="1" lang="ja-JP" altLang="ja-JP" sz="1100">
              <a:solidFill>
                <a:schemeClr val="dk1"/>
              </a:solidFill>
              <a:effectLst/>
              <a:latin typeface="+mn-lt"/>
              <a:ea typeface="+mn-ea"/>
              <a:cs typeface="+mn-cs"/>
            </a:rPr>
            <a:t>など、</a:t>
          </a:r>
          <a:endParaRPr lang="ja-JP" altLang="ja-JP" sz="1400">
            <a:effectLst/>
          </a:endParaRPr>
        </a:p>
        <a:p>
          <a:r>
            <a:rPr kumimoji="1" lang="ja-JP" altLang="ja-JP" sz="1100">
              <a:solidFill>
                <a:schemeClr val="dk1"/>
              </a:solidFill>
              <a:effectLst/>
              <a:latin typeface="+mn-lt"/>
              <a:ea typeface="+mn-ea"/>
              <a:cs typeface="+mn-cs"/>
            </a:rPr>
            <a:t>　　　　　　　　　　基金を大きく取り崩すことが考えられるため、計画的な基金運用を実施する必要があります。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多摩都市モノレール基金：短期的には令和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億円積み立てを行い</a:t>
          </a:r>
          <a:r>
            <a:rPr kumimoji="1" lang="ja-JP" altLang="en-US" sz="1100">
              <a:solidFill>
                <a:schemeClr val="dk1"/>
              </a:solidFill>
              <a:effectLst/>
              <a:latin typeface="+mn-lt"/>
              <a:ea typeface="+mn-ea"/>
              <a:cs typeface="+mn-cs"/>
            </a:rPr>
            <a:t>、目標を達成しました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防災食育センター備品整備基金：（仮称）防災食育センターについて令和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年度稼働に向け令和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年度に備品を整備する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額を上回る</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をしたことから前年度と比較して</a:t>
          </a:r>
          <a:r>
            <a:rPr kumimoji="1" lang="en-US" altLang="ja-JP" sz="1100">
              <a:solidFill>
                <a:schemeClr val="dk1"/>
              </a:solidFill>
              <a:effectLst/>
              <a:latin typeface="+mn-lt"/>
              <a:ea typeface="+mn-ea"/>
              <a:cs typeface="+mn-cs"/>
            </a:rPr>
            <a:t>94,086</a:t>
          </a:r>
          <a:r>
            <a:rPr kumimoji="1" lang="ja-JP" altLang="ja-JP" sz="1100">
              <a:solidFill>
                <a:schemeClr val="dk1"/>
              </a:solidFill>
              <a:effectLst/>
              <a:latin typeface="+mn-lt"/>
              <a:ea typeface="+mn-ea"/>
              <a:cs typeface="+mn-cs"/>
            </a:rPr>
            <a:t>千円減少しました。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計画的で安定的な財政運営を推進するため、令和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年度まで標準財政規模の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％以上の基金残高確保に努めます。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基金を設置していないため、該当なし。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4E9BE0C-D859-4A93-B4D3-EA398298C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0DD58F-A8F1-46B7-B5A7-1AE7A0F28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01C34AB-8FD4-4D6A-89FE-4C7BBC886F8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D36EAD5-F6F2-4D9B-AF00-EFA11ADDBDA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E69DBEF-CEE9-4DB0-A933-7C14554EDDB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4080263-B96D-468F-9E61-9809A1EE96E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66C6AEE-33E3-4E2E-86B9-AA279E8A0FF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889C937-A51D-4AF3-A54B-67C494319C6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AD15077-040B-4789-BF6A-D06FC54CDE3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EF6B2C3-C65A-448D-A604-DBA999EEFFE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D75438D-7928-4B30-955B-CA35563465C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04E6265-4A8D-4AC7-9D45-34D12F0A40F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C28DBB1-4AC0-4BE0-934A-E6616D33E57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683562E-23EB-4995-BC7E-263D67F809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E1397E3-50FD-4566-AC35-7CA0B71CFE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16D4052-177A-4C8B-BDC2-075186FE6BC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0046186-D3D0-438C-ACC4-38FCD668CD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E00D3D1-C894-4194-A444-EF54FB02D88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71010AB-DC19-4DD9-B010-A6C0B903C8B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359A8E6-1392-437D-9057-511B07A3EE9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9FE3B3E-B38E-4CC4-BE5C-E42EDA6EBA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038365B-094B-459D-8BDC-A9FAF1B2E8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11BF66C-7F14-4F43-9B8A-87296CEF4D1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0C63E20-88CC-4ECE-8F11-263BD81BDA3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F79A46D-1F30-437A-84F0-B07218018B2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EF0F79E-58BC-46D9-9103-8C8A517F23D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CB1C75D-DB9C-4EB1-8D50-CCDE355E746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6DD5AB8-84AA-4C23-AF92-93E052A97E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B85990C-8BE3-4491-9C5D-EAD4A9569F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5688DCA-D9AA-4803-8F09-9B48FF6F58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75C94D4-278E-4A05-B74E-299984B5CE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D736FC2-6A4C-49D8-B42B-1E1A59C269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2DC5FB0-C1AC-43C1-9421-52B2851411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DC0CD42-04AF-4D16-86E2-390BFAAA2A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6552F2E-3445-4517-AE64-DBDE123B1C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2B11AE7-0FA2-4EA9-A67C-90FFA6707F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EC75765-C5CC-45F1-8537-43EAC67CD2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ACD8D58-C8F2-412E-878D-0D651927A9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D4299EB-6693-4787-BD32-2B99CD157B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D262656-6099-449F-BB74-EC89B541043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BD037D1-0264-481B-8272-2E580DCC368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C24436C-2E7D-4E14-ABC3-FDAD5589170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7C690F2-7D46-4C18-8E15-3B429D80D0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89B0B4B-C818-4B05-9FDB-67F37959BDE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7AD9497-5041-445D-904D-3F08C443E27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6AD9149-6021-489F-831D-6DE728669A3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FB839DB-2081-41AB-9811-9080ABBF9F7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F2D1A1C-8AEA-41AB-9C45-67439671C3F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7E067BF-4D29-43CC-98CF-BAE6F6F1B7C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CAA8325-5372-4E05-97BC-5469BECF559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B62BCB8-7ECA-4300-9158-FF74D32DC0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AF6A610-8402-4784-9E97-14800D8F069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62FC168-61CD-4CC9-8735-192EF0E9A28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3772AA7-F5D7-4283-8AFF-5D6E67FA36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F0864D0-EEDA-4A0E-BE35-943ABDF8447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7D3B660-ADEC-4251-B0E7-9E1D94F12C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72915D7-C8BC-4312-889A-C525B380E51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mn-lt"/>
              <a:ea typeface="+mn-ea"/>
              <a:cs typeface="+mn-cs"/>
            </a:rPr>
            <a:t>有形固定資産減価償却率は全国平均を下回っているものの、都平均を上回っており、固定資産の老朽化が進んでいます。類似団体</a:t>
          </a:r>
          <a:r>
            <a:rPr kumimoji="1" lang="ja-JP" altLang="en-US" sz="1050">
              <a:solidFill>
                <a:schemeClr val="dk1"/>
              </a:solidFill>
              <a:effectLst/>
              <a:latin typeface="+mn-lt"/>
              <a:ea typeface="+mn-ea"/>
              <a:cs typeface="+mn-cs"/>
            </a:rPr>
            <a:t>においては、施設整備事業の実施により有形固定資産が増となったことから前年度より順位は上がりました</a:t>
          </a:r>
          <a:r>
            <a:rPr kumimoji="1" lang="ja-JP" altLang="ja-JP" sz="1050">
              <a:solidFill>
                <a:schemeClr val="dk1"/>
              </a:solidFill>
              <a:effectLst/>
              <a:latin typeface="+mn-lt"/>
              <a:ea typeface="+mn-ea"/>
              <a:cs typeface="+mn-cs"/>
            </a:rPr>
            <a:t>が、多くの施設で老朽化が進んでいることから</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総量抑制、最適配置、公民連携に取組みながら、</a:t>
          </a:r>
          <a:r>
            <a:rPr kumimoji="1" lang="ja-JP" altLang="en-US" sz="1050">
              <a:solidFill>
                <a:schemeClr val="dk1"/>
              </a:solidFill>
              <a:effectLst/>
              <a:latin typeface="+mn-lt"/>
              <a:ea typeface="+mn-ea"/>
              <a:cs typeface="+mn-cs"/>
            </a:rPr>
            <a:t>公共施設の</a:t>
          </a:r>
          <a:r>
            <a:rPr kumimoji="1" lang="ja-JP" altLang="ja-JP" sz="1050">
              <a:solidFill>
                <a:schemeClr val="dk1"/>
              </a:solidFill>
              <a:effectLst/>
              <a:latin typeface="+mn-lt"/>
              <a:ea typeface="+mn-ea"/>
              <a:cs typeface="+mn-cs"/>
            </a:rPr>
            <a:t>長期的、総合的な管理を推進していきます。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D5F2769-94BE-4C21-8BD6-C8C70298E2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5B0CA76-4944-477A-BC9D-644BAD62602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C78D501-9402-4454-BCC6-476E0326EC2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42A51CA-92E8-42B7-85CA-7392FEFD4D6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DAC0CAD-7455-47FB-900D-BCC8D7E88B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27741CF7-9AA3-4510-9DB6-D4BF7B06F67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348F643-17F2-4AAC-95EC-E06827CF881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8FE56F1-E9BD-4CC4-9B35-CBCA670BA73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F2DAF21-CFED-404F-A54B-D4BAEBF8F01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86CE491-256B-4572-8AF8-103DF69450C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C3DB79C-1F5B-43B0-9F3F-E9FB0B4B4E1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2ECF0A3E-7462-4C36-9A3B-17043677A91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8695F02-14A0-413F-AF9D-E7982A38254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520B147-F3B2-4E82-9E26-9373E6336E4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B9D79272-47C2-4809-9F4E-3CB7D4B4E73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6EFBA6D-A84A-4F9B-A7BA-43F7693DF2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A9705B9-67BD-4DF6-B45E-EB1C236B95A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17C354E-9693-413E-A7AA-BB652F5A95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6025D7AA-53FF-4004-8A1A-E3605603A18F}"/>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763FB604-44DD-4E5C-8044-AF4DA4AD115F}"/>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3612062F-0EA6-4A10-B4D1-53E35465B68E}"/>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8400B7AA-F8C7-4FB2-B8C3-C189E5ABC5F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5221BEA8-D102-4535-BFE4-88EE8E5D30DE}"/>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00737504-EA4F-4145-A4E0-C09A7C6EBA5A}"/>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2CAF0AF5-95BE-4CC6-8AE8-FC99BFF25119}"/>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352EA772-B618-4047-8AD9-4B02EA852DCB}"/>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09712F55-EACD-4FEF-A8F4-B30610824C34}"/>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1136FA59-B356-4DEC-8A67-FCBE177695E9}"/>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7AE2C6E0-2995-4B23-AB33-8C4A13672C73}"/>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71B717B-064E-47F5-A377-078B9DA92F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6FF8A85-FA0E-48D9-8160-285ED70DF6B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88242F6-957B-44D9-B065-CACEE8906A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B9E49F6-E8C8-4DE5-A238-8D23390D38A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56B9880-3544-4570-BA29-8900018BFD4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31478</xdr:rowOff>
    </xdr:from>
    <xdr:to>
      <xdr:col>23</xdr:col>
      <xdr:colOff>136525</xdr:colOff>
      <xdr:row>29</xdr:row>
      <xdr:rowOff>133078</xdr:rowOff>
    </xdr:to>
    <xdr:sp macro="" textlink="">
      <xdr:nvSpPr>
        <xdr:cNvPr id="93" name="楕円 92">
          <a:extLst>
            <a:ext uri="{FF2B5EF4-FFF2-40B4-BE49-F238E27FC236}">
              <a16:creationId xmlns:a16="http://schemas.microsoft.com/office/drawing/2014/main" id="{EDD91D97-326D-4F3A-AE5B-F95FEC2AA8D9}"/>
            </a:ext>
          </a:extLst>
        </xdr:cNvPr>
        <xdr:cNvSpPr/>
      </xdr:nvSpPr>
      <xdr:spPr>
        <a:xfrm>
          <a:off x="47117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54355</xdr:rowOff>
    </xdr:from>
    <xdr:ext cx="405111" cy="259045"/>
    <xdr:sp macro="" textlink="">
      <xdr:nvSpPr>
        <xdr:cNvPr id="94" name="有形固定資産減価償却率該当値テキスト">
          <a:extLst>
            <a:ext uri="{FF2B5EF4-FFF2-40B4-BE49-F238E27FC236}">
              <a16:creationId xmlns:a16="http://schemas.microsoft.com/office/drawing/2014/main" id="{33C9574B-1691-4B75-8745-A100E909C7B8}"/>
            </a:ext>
          </a:extLst>
        </xdr:cNvPr>
        <xdr:cNvSpPr txBox="1"/>
      </xdr:nvSpPr>
      <xdr:spPr>
        <a:xfrm>
          <a:off x="48133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46899</xdr:rowOff>
    </xdr:from>
    <xdr:to>
      <xdr:col>19</xdr:col>
      <xdr:colOff>187325</xdr:colOff>
      <xdr:row>29</xdr:row>
      <xdr:rowOff>148499</xdr:rowOff>
    </xdr:to>
    <xdr:sp macro="" textlink="">
      <xdr:nvSpPr>
        <xdr:cNvPr id="95" name="楕円 94">
          <a:extLst>
            <a:ext uri="{FF2B5EF4-FFF2-40B4-BE49-F238E27FC236}">
              <a16:creationId xmlns:a16="http://schemas.microsoft.com/office/drawing/2014/main" id="{DE851BD7-B6A2-46CA-9FC4-A1EEDF110F8C}"/>
            </a:ext>
          </a:extLst>
        </xdr:cNvPr>
        <xdr:cNvSpPr/>
      </xdr:nvSpPr>
      <xdr:spPr>
        <a:xfrm>
          <a:off x="4000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82278</xdr:rowOff>
    </xdr:from>
    <xdr:to>
      <xdr:col>23</xdr:col>
      <xdr:colOff>85725</xdr:colOff>
      <xdr:row>29</xdr:row>
      <xdr:rowOff>97699</xdr:rowOff>
    </xdr:to>
    <xdr:cxnSp macro="">
      <xdr:nvCxnSpPr>
        <xdr:cNvPr id="96" name="直線コネクタ 95">
          <a:extLst>
            <a:ext uri="{FF2B5EF4-FFF2-40B4-BE49-F238E27FC236}">
              <a16:creationId xmlns:a16="http://schemas.microsoft.com/office/drawing/2014/main" id="{FB9CA915-2DC4-4E6E-98EB-E1A411527A6C}"/>
            </a:ext>
          </a:extLst>
        </xdr:cNvPr>
        <xdr:cNvCxnSpPr/>
      </xdr:nvCxnSpPr>
      <xdr:spPr>
        <a:xfrm flipV="1">
          <a:off x="4051300" y="5825853"/>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97" name="楕円 96">
          <a:extLst>
            <a:ext uri="{FF2B5EF4-FFF2-40B4-BE49-F238E27FC236}">
              <a16:creationId xmlns:a16="http://schemas.microsoft.com/office/drawing/2014/main" id="{8AA86030-1DAE-454D-BA3D-DD47B3FEF9C0}"/>
            </a:ext>
          </a:extLst>
        </xdr:cNvPr>
        <xdr:cNvSpPr/>
      </xdr:nvSpPr>
      <xdr:spPr>
        <a:xfrm>
          <a:off x="3238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88447</xdr:rowOff>
    </xdr:from>
    <xdr:to>
      <xdr:col>19</xdr:col>
      <xdr:colOff>136525</xdr:colOff>
      <xdr:row>29</xdr:row>
      <xdr:rowOff>97699</xdr:rowOff>
    </xdr:to>
    <xdr:cxnSp macro="">
      <xdr:nvCxnSpPr>
        <xdr:cNvPr id="98" name="直線コネクタ 97">
          <a:extLst>
            <a:ext uri="{FF2B5EF4-FFF2-40B4-BE49-F238E27FC236}">
              <a16:creationId xmlns:a16="http://schemas.microsoft.com/office/drawing/2014/main" id="{C185C11D-50FF-4E8B-A56B-B43D245DEEB6}"/>
            </a:ext>
          </a:extLst>
        </xdr:cNvPr>
        <xdr:cNvCxnSpPr/>
      </xdr:nvCxnSpPr>
      <xdr:spPr>
        <a:xfrm>
          <a:off x="3289300" y="583202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28394</xdr:rowOff>
    </xdr:from>
    <xdr:to>
      <xdr:col>11</xdr:col>
      <xdr:colOff>187325</xdr:colOff>
      <xdr:row>29</xdr:row>
      <xdr:rowOff>129994</xdr:rowOff>
    </xdr:to>
    <xdr:sp macro="" textlink="">
      <xdr:nvSpPr>
        <xdr:cNvPr id="99" name="楕円 98">
          <a:extLst>
            <a:ext uri="{FF2B5EF4-FFF2-40B4-BE49-F238E27FC236}">
              <a16:creationId xmlns:a16="http://schemas.microsoft.com/office/drawing/2014/main" id="{19E505C3-A3BE-4F49-BC81-FE49186C0062}"/>
            </a:ext>
          </a:extLst>
        </xdr:cNvPr>
        <xdr:cNvSpPr/>
      </xdr:nvSpPr>
      <xdr:spPr>
        <a:xfrm>
          <a:off x="2476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88447</xdr:rowOff>
    </xdr:to>
    <xdr:cxnSp macro="">
      <xdr:nvCxnSpPr>
        <xdr:cNvPr id="100" name="直線コネクタ 99">
          <a:extLst>
            <a:ext uri="{FF2B5EF4-FFF2-40B4-BE49-F238E27FC236}">
              <a16:creationId xmlns:a16="http://schemas.microsoft.com/office/drawing/2014/main" id="{7FED7F3B-3053-4BA2-8F57-795694C76C87}"/>
            </a:ext>
          </a:extLst>
        </xdr:cNvPr>
        <xdr:cNvCxnSpPr/>
      </xdr:nvCxnSpPr>
      <xdr:spPr>
        <a:xfrm>
          <a:off x="2527300" y="582276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49983</xdr:rowOff>
    </xdr:from>
    <xdr:to>
      <xdr:col>7</xdr:col>
      <xdr:colOff>187325</xdr:colOff>
      <xdr:row>29</xdr:row>
      <xdr:rowOff>151583</xdr:rowOff>
    </xdr:to>
    <xdr:sp macro="" textlink="">
      <xdr:nvSpPr>
        <xdr:cNvPr id="101" name="楕円 100">
          <a:extLst>
            <a:ext uri="{FF2B5EF4-FFF2-40B4-BE49-F238E27FC236}">
              <a16:creationId xmlns:a16="http://schemas.microsoft.com/office/drawing/2014/main" id="{2A3D8ADD-D8B3-4101-8D90-8AAFD60D8162}"/>
            </a:ext>
          </a:extLst>
        </xdr:cNvPr>
        <xdr:cNvSpPr/>
      </xdr:nvSpPr>
      <xdr:spPr>
        <a:xfrm>
          <a:off x="1714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79194</xdr:rowOff>
    </xdr:from>
    <xdr:to>
      <xdr:col>11</xdr:col>
      <xdr:colOff>136525</xdr:colOff>
      <xdr:row>29</xdr:row>
      <xdr:rowOff>100783</xdr:rowOff>
    </xdr:to>
    <xdr:cxnSp macro="">
      <xdr:nvCxnSpPr>
        <xdr:cNvPr id="102" name="直線コネクタ 101">
          <a:extLst>
            <a:ext uri="{FF2B5EF4-FFF2-40B4-BE49-F238E27FC236}">
              <a16:creationId xmlns:a16="http://schemas.microsoft.com/office/drawing/2014/main" id="{E1B0E8C0-5DF0-4E78-B51C-B13A5F095F66}"/>
            </a:ext>
          </a:extLst>
        </xdr:cNvPr>
        <xdr:cNvCxnSpPr/>
      </xdr:nvCxnSpPr>
      <xdr:spPr>
        <a:xfrm flipV="1">
          <a:off x="1765300" y="5822769"/>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103" name="n_1aveValue有形固定資産減価償却率">
          <a:extLst>
            <a:ext uri="{FF2B5EF4-FFF2-40B4-BE49-F238E27FC236}">
              <a16:creationId xmlns:a16="http://schemas.microsoft.com/office/drawing/2014/main" id="{93AB689B-6289-47D5-95A1-BC1AA4CFE737}"/>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4" name="n_2aveValue有形固定資産減価償却率">
          <a:extLst>
            <a:ext uri="{FF2B5EF4-FFF2-40B4-BE49-F238E27FC236}">
              <a16:creationId xmlns:a16="http://schemas.microsoft.com/office/drawing/2014/main" id="{B7FBBB3C-2DD9-42A8-A4DC-EBB6D20FF440}"/>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a:extLst>
            <a:ext uri="{FF2B5EF4-FFF2-40B4-BE49-F238E27FC236}">
              <a16:creationId xmlns:a16="http://schemas.microsoft.com/office/drawing/2014/main" id="{A8281323-F05F-4360-BE7A-407F22D5C23B}"/>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6" name="n_4aveValue有形固定資産減価償却率">
          <a:extLst>
            <a:ext uri="{FF2B5EF4-FFF2-40B4-BE49-F238E27FC236}">
              <a16:creationId xmlns:a16="http://schemas.microsoft.com/office/drawing/2014/main" id="{99F45C55-DD96-4A7A-99A2-58FB716E17F3}"/>
            </a:ext>
          </a:extLst>
        </xdr:cNvPr>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165026</xdr:rowOff>
    </xdr:from>
    <xdr:ext cx="405111" cy="259045"/>
    <xdr:sp macro="" textlink="">
      <xdr:nvSpPr>
        <xdr:cNvPr id="107" name="n_1mainValue有形固定資産減価償却率">
          <a:extLst>
            <a:ext uri="{FF2B5EF4-FFF2-40B4-BE49-F238E27FC236}">
              <a16:creationId xmlns:a16="http://schemas.microsoft.com/office/drawing/2014/main" id="{F3102E29-D0AB-42F7-A5B8-C61211E5D64F}"/>
            </a:ext>
          </a:extLst>
        </xdr:cNvPr>
        <xdr:cNvSpPr txBox="1"/>
      </xdr:nvSpPr>
      <xdr:spPr>
        <a:xfrm>
          <a:off x="38360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108" name="n_2mainValue有形固定資産減価償却率">
          <a:extLst>
            <a:ext uri="{FF2B5EF4-FFF2-40B4-BE49-F238E27FC236}">
              <a16:creationId xmlns:a16="http://schemas.microsoft.com/office/drawing/2014/main" id="{74AD6DB7-4973-43B5-BE68-90A7FA5C5F5B}"/>
            </a:ext>
          </a:extLst>
        </xdr:cNvPr>
        <xdr:cNvSpPr txBox="1"/>
      </xdr:nvSpPr>
      <xdr:spPr>
        <a:xfrm>
          <a:off x="3086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9" name="n_3mainValue有形固定資産減価償却率">
          <a:extLst>
            <a:ext uri="{FF2B5EF4-FFF2-40B4-BE49-F238E27FC236}">
              <a16:creationId xmlns:a16="http://schemas.microsoft.com/office/drawing/2014/main" id="{B71F996E-3EFF-4965-AF8F-98E5335CA583}"/>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142710</xdr:rowOff>
    </xdr:from>
    <xdr:ext cx="405111" cy="259045"/>
    <xdr:sp macro="" textlink="">
      <xdr:nvSpPr>
        <xdr:cNvPr id="110" name="n_4mainValue有形固定資産減価償却率">
          <a:extLst>
            <a:ext uri="{FF2B5EF4-FFF2-40B4-BE49-F238E27FC236}">
              <a16:creationId xmlns:a16="http://schemas.microsoft.com/office/drawing/2014/main" id="{3126F284-3860-4C46-B7DC-D7098012F227}"/>
            </a:ext>
          </a:extLst>
        </xdr:cNvPr>
        <xdr:cNvSpPr txBox="1"/>
      </xdr:nvSpPr>
      <xdr:spPr>
        <a:xfrm>
          <a:off x="1562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20884FB-91A8-4BCC-A5E2-D13A409C64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F5027DA-9F15-4D9E-8D79-D47B5F467A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49F1E298-89BD-4832-A8EB-55B0AB743FB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8736D20-813E-45F6-B470-BE873B1B957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EDEB36F-747F-4DEA-9593-0197BDD157A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442D76D-8656-4A17-AA9F-8F42AB5F18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38F7B9CB-7504-4536-A314-70FE6765AA3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0F213FA-4330-4AC1-8616-AED2AC40304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7012CB6-A8C0-46CE-8E1B-3DA33796F5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EA76BC0-B55F-49A3-B5EF-CC04F687C13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2499F61-DC63-4C38-9B41-EB4EA3BEC1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D46DC17-705A-4CBF-A940-9EF57EFE62A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B60FC86-7A1D-4D2E-A526-85B53AEEEF5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年度の債務償還比率は、全国平均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上回り、類似団体内順位は</a:t>
          </a:r>
          <a:r>
            <a:rPr kumimoji="1" lang="ja-JP" altLang="en-US" sz="1100">
              <a:solidFill>
                <a:schemeClr val="dk1"/>
              </a:solidFill>
              <a:effectLst/>
              <a:latin typeface="+mn-lt"/>
              <a:ea typeface="+mn-ea"/>
              <a:cs typeface="+mn-cs"/>
            </a:rPr>
            <a:t>中上</a:t>
          </a:r>
          <a:r>
            <a:rPr kumimoji="1" lang="ja-JP" altLang="ja-JP" sz="1100">
              <a:solidFill>
                <a:schemeClr val="dk1"/>
              </a:solidFill>
              <a:effectLst/>
              <a:latin typeface="+mn-lt"/>
              <a:ea typeface="+mn-ea"/>
              <a:cs typeface="+mn-cs"/>
            </a:rPr>
            <a:t>位程度の結果となっています。これは、コロナ禍における事業の中止等により経常経費充当一般財源が減少したこと</a:t>
          </a:r>
          <a:r>
            <a:rPr kumimoji="1" lang="ja-JP" altLang="en-US" sz="1100">
              <a:solidFill>
                <a:schemeClr val="dk1"/>
              </a:solidFill>
              <a:effectLst/>
              <a:latin typeface="+mn-lt"/>
              <a:ea typeface="+mn-ea"/>
              <a:cs typeface="+mn-cs"/>
            </a:rPr>
            <a:t>等から、</a:t>
          </a:r>
          <a:r>
            <a:rPr kumimoji="1" lang="ja-JP" altLang="ja-JP" sz="1100">
              <a:solidFill>
                <a:schemeClr val="dk1"/>
              </a:solidFill>
              <a:effectLst/>
              <a:latin typeface="+mn-lt"/>
              <a:ea typeface="+mn-ea"/>
              <a:cs typeface="+mn-cs"/>
            </a:rPr>
            <a:t>分子の将来負担額は</a:t>
          </a:r>
          <a:r>
            <a:rPr kumimoji="1" lang="ja-JP" altLang="en-US" sz="1100">
              <a:solidFill>
                <a:schemeClr val="dk1"/>
              </a:solidFill>
              <a:effectLst/>
              <a:latin typeface="+mn-lt"/>
              <a:ea typeface="+mn-ea"/>
              <a:cs typeface="+mn-cs"/>
            </a:rPr>
            <a:t>充当可能財源等の増により減少し</a:t>
          </a:r>
          <a:r>
            <a:rPr kumimoji="1" lang="ja-JP" altLang="ja-JP" sz="1100">
              <a:solidFill>
                <a:schemeClr val="dk1"/>
              </a:solidFill>
              <a:effectLst/>
              <a:latin typeface="+mn-lt"/>
              <a:ea typeface="+mn-ea"/>
              <a:cs typeface="+mn-cs"/>
            </a:rPr>
            <a:t>、分母の償還充当限度額</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157.6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と大幅に改善しました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しかし、公債費は年々増加していることから、地方債の</a:t>
          </a:r>
          <a:r>
            <a:rPr kumimoji="1" lang="ja-JP" altLang="ja-JP" sz="1100">
              <a:solidFill>
                <a:schemeClr val="dk1"/>
              </a:solidFill>
              <a:effectLst/>
              <a:latin typeface="+mn-lt"/>
              <a:ea typeface="+mn-ea"/>
              <a:cs typeface="+mn-cs"/>
            </a:rPr>
            <a:t>発行抑制に取り組</a:t>
          </a:r>
          <a:r>
            <a:rPr kumimoji="1" lang="ja-JP" altLang="en-US" sz="1100">
              <a:solidFill>
                <a:schemeClr val="dk1"/>
              </a:solidFill>
              <a:effectLst/>
              <a:latin typeface="+mn-lt"/>
              <a:ea typeface="+mn-ea"/>
              <a:cs typeface="+mn-cs"/>
            </a:rPr>
            <a:t>む</a:t>
          </a:r>
          <a:r>
            <a:rPr kumimoji="1" lang="ja-JP" altLang="ja-JP" sz="1100">
              <a:solidFill>
                <a:schemeClr val="dk1"/>
              </a:solidFill>
              <a:effectLst/>
              <a:latin typeface="+mn-lt"/>
              <a:ea typeface="+mn-ea"/>
              <a:cs typeface="+mn-cs"/>
            </a:rPr>
            <a:t>必要があります。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69F2D24-382C-407F-AA15-0C520551FB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E2880E6-EAB0-4240-A165-119A34FE003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628A362-C5FF-491A-8438-4171FC7B85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2173BBD-5E37-4250-AC4C-80631328FB6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E1D9E6BB-CB19-4971-B514-9E90D01ED31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06BBC4D-A2CD-4B4C-8683-346376DD45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889A8E4B-E34C-4D49-BA5B-23731B27DB9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2A81E54-862A-47BA-B655-D6D7956DBE8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7A80BCAC-FF55-4744-9D58-6C36E361B16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E87643FF-91A6-480B-B2EA-D12B8BC04C8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531D265-D4A7-411A-A0F6-09946539A96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38895CD-7BBB-4634-B256-1828EA238C9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DE6A56D1-0E3C-47E9-9DD2-25CEFC0AF23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4EB8B2C-CD2E-4860-A7B3-40ADF8CB251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690565E-03A3-4DA7-8646-F6F1EC71B29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1A15B7D8-D033-4EC9-BB20-0678FDFCDC1E}"/>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CEDECBB5-AD46-46C2-9F38-10CD25EEF54B}"/>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9AFB439D-507B-4E93-801E-0E6082E9201A}"/>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6A9E095-13A7-4D09-80E9-7B931FEDBE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B41094C6-AE24-43DC-A8BB-EB1F07E45B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3591C2DB-87D0-45BD-8824-2D19B764B202}"/>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BAE2ED24-16F0-4EBE-89EA-660AEB642FC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484C3267-BB83-4932-9767-C76D58734A9D}"/>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2AA4FD15-2F2B-4B89-8EFF-4BEED7B95209}"/>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A6A85CD8-D2F6-4FC7-AD33-0355A8B05F0D}"/>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39F5B2C4-FBFB-4713-98A3-991A28AD3094}"/>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1105739-7924-4FB3-ABC9-30F7DACCD9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31F17B4-5E14-443F-A028-0DD9C1551D6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981223C-F4DC-43FD-B3C6-F1C1967C2F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DE2C9F4-D278-45C6-A352-0E8503BB5C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EE3C42F-3B32-4EE3-8D20-BA0EE4C77C0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110864</xdr:rowOff>
    </xdr:from>
    <xdr:to>
      <xdr:col>76</xdr:col>
      <xdr:colOff>73025</xdr:colOff>
      <xdr:row>30</xdr:row>
      <xdr:rowOff>41014</xdr:rowOff>
    </xdr:to>
    <xdr:sp macro="" textlink="">
      <xdr:nvSpPr>
        <xdr:cNvPr id="155" name="楕円 154">
          <a:extLst>
            <a:ext uri="{FF2B5EF4-FFF2-40B4-BE49-F238E27FC236}">
              <a16:creationId xmlns:a16="http://schemas.microsoft.com/office/drawing/2014/main" id="{103A8D91-1FCB-4124-9213-C49F3B83E9AA}"/>
            </a:ext>
          </a:extLst>
        </xdr:cNvPr>
        <xdr:cNvSpPr/>
      </xdr:nvSpPr>
      <xdr:spPr>
        <a:xfrm>
          <a:off x="14744700" y="58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133741</xdr:rowOff>
    </xdr:from>
    <xdr:ext cx="469744" cy="259045"/>
    <xdr:sp macro="" textlink="">
      <xdr:nvSpPr>
        <xdr:cNvPr id="156" name="債務償還比率該当値テキスト">
          <a:extLst>
            <a:ext uri="{FF2B5EF4-FFF2-40B4-BE49-F238E27FC236}">
              <a16:creationId xmlns:a16="http://schemas.microsoft.com/office/drawing/2014/main" id="{95D57223-7669-443F-BB28-F47100423A93}"/>
            </a:ext>
          </a:extLst>
        </xdr:cNvPr>
        <xdr:cNvSpPr txBox="1"/>
      </xdr:nvSpPr>
      <xdr:spPr>
        <a:xfrm>
          <a:off x="14846300" y="57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128446</xdr:rowOff>
    </xdr:from>
    <xdr:to>
      <xdr:col>72</xdr:col>
      <xdr:colOff>123825</xdr:colOff>
      <xdr:row>31</xdr:row>
      <xdr:rowOff>58596</xdr:rowOff>
    </xdr:to>
    <xdr:sp macro="" textlink="">
      <xdr:nvSpPr>
        <xdr:cNvPr id="157" name="楕円 156">
          <a:extLst>
            <a:ext uri="{FF2B5EF4-FFF2-40B4-BE49-F238E27FC236}">
              <a16:creationId xmlns:a16="http://schemas.microsoft.com/office/drawing/2014/main" id="{DC2EA891-6143-4C75-B9BD-DEE5D7FAC94F}"/>
            </a:ext>
          </a:extLst>
        </xdr:cNvPr>
        <xdr:cNvSpPr/>
      </xdr:nvSpPr>
      <xdr:spPr>
        <a:xfrm>
          <a:off x="14033500" y="60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161664</xdr:rowOff>
    </xdr:from>
    <xdr:to>
      <xdr:col>76</xdr:col>
      <xdr:colOff>22225</xdr:colOff>
      <xdr:row>31</xdr:row>
      <xdr:rowOff>7796</xdr:rowOff>
    </xdr:to>
    <xdr:cxnSp macro="">
      <xdr:nvCxnSpPr>
        <xdr:cNvPr id="158" name="直線コネクタ 157">
          <a:extLst>
            <a:ext uri="{FF2B5EF4-FFF2-40B4-BE49-F238E27FC236}">
              <a16:creationId xmlns:a16="http://schemas.microsoft.com/office/drawing/2014/main" id="{4275B852-E617-42BF-841F-A9AF890E6201}"/>
            </a:ext>
          </a:extLst>
        </xdr:cNvPr>
        <xdr:cNvCxnSpPr/>
      </xdr:nvCxnSpPr>
      <xdr:spPr>
        <a:xfrm flipV="1">
          <a:off x="14084300" y="5905239"/>
          <a:ext cx="711200" cy="18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115493</xdr:rowOff>
    </xdr:from>
    <xdr:to>
      <xdr:col>68</xdr:col>
      <xdr:colOff>123825</xdr:colOff>
      <xdr:row>31</xdr:row>
      <xdr:rowOff>45643</xdr:rowOff>
    </xdr:to>
    <xdr:sp macro="" textlink="">
      <xdr:nvSpPr>
        <xdr:cNvPr id="159" name="楕円 158">
          <a:extLst>
            <a:ext uri="{FF2B5EF4-FFF2-40B4-BE49-F238E27FC236}">
              <a16:creationId xmlns:a16="http://schemas.microsoft.com/office/drawing/2014/main" id="{44874608-4798-46EB-BA89-97D5A2D3938E}"/>
            </a:ext>
          </a:extLst>
        </xdr:cNvPr>
        <xdr:cNvSpPr/>
      </xdr:nvSpPr>
      <xdr:spPr>
        <a:xfrm>
          <a:off x="13271500" y="6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166293</xdr:rowOff>
    </xdr:from>
    <xdr:to>
      <xdr:col>72</xdr:col>
      <xdr:colOff>73025</xdr:colOff>
      <xdr:row>31</xdr:row>
      <xdr:rowOff>7796</xdr:rowOff>
    </xdr:to>
    <xdr:cxnSp macro="">
      <xdr:nvCxnSpPr>
        <xdr:cNvPr id="160" name="直線コネクタ 159">
          <a:extLst>
            <a:ext uri="{FF2B5EF4-FFF2-40B4-BE49-F238E27FC236}">
              <a16:creationId xmlns:a16="http://schemas.microsoft.com/office/drawing/2014/main" id="{234FBC7E-B90C-47DA-BC00-71BE68000E7E}"/>
            </a:ext>
          </a:extLst>
        </xdr:cNvPr>
        <xdr:cNvCxnSpPr/>
      </xdr:nvCxnSpPr>
      <xdr:spPr>
        <a:xfrm>
          <a:off x="13322300" y="6081318"/>
          <a:ext cx="762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83827</xdr:rowOff>
    </xdr:from>
    <xdr:to>
      <xdr:col>64</xdr:col>
      <xdr:colOff>123825</xdr:colOff>
      <xdr:row>31</xdr:row>
      <xdr:rowOff>13977</xdr:rowOff>
    </xdr:to>
    <xdr:sp macro="" textlink="">
      <xdr:nvSpPr>
        <xdr:cNvPr id="161" name="楕円 160">
          <a:extLst>
            <a:ext uri="{FF2B5EF4-FFF2-40B4-BE49-F238E27FC236}">
              <a16:creationId xmlns:a16="http://schemas.microsoft.com/office/drawing/2014/main" id="{FD1D99F6-A12C-4D09-BDEF-4090A9A7E295}"/>
            </a:ext>
          </a:extLst>
        </xdr:cNvPr>
        <xdr:cNvSpPr/>
      </xdr:nvSpPr>
      <xdr:spPr>
        <a:xfrm>
          <a:off x="12509500" y="59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134627</xdr:rowOff>
    </xdr:from>
    <xdr:to>
      <xdr:col>68</xdr:col>
      <xdr:colOff>73025</xdr:colOff>
      <xdr:row>30</xdr:row>
      <xdr:rowOff>166293</xdr:rowOff>
    </xdr:to>
    <xdr:cxnSp macro="">
      <xdr:nvCxnSpPr>
        <xdr:cNvPr id="162" name="直線コネクタ 161">
          <a:extLst>
            <a:ext uri="{FF2B5EF4-FFF2-40B4-BE49-F238E27FC236}">
              <a16:creationId xmlns:a16="http://schemas.microsoft.com/office/drawing/2014/main" id="{A10E8924-D060-45D2-A8C0-85D8E0C7FDE2}"/>
            </a:ext>
          </a:extLst>
        </xdr:cNvPr>
        <xdr:cNvCxnSpPr/>
      </xdr:nvCxnSpPr>
      <xdr:spPr>
        <a:xfrm>
          <a:off x="12560300" y="6049652"/>
          <a:ext cx="762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151236</xdr:rowOff>
    </xdr:from>
    <xdr:to>
      <xdr:col>60</xdr:col>
      <xdr:colOff>123825</xdr:colOff>
      <xdr:row>31</xdr:row>
      <xdr:rowOff>81386</xdr:rowOff>
    </xdr:to>
    <xdr:sp macro="" textlink="">
      <xdr:nvSpPr>
        <xdr:cNvPr id="163" name="楕円 162">
          <a:extLst>
            <a:ext uri="{FF2B5EF4-FFF2-40B4-BE49-F238E27FC236}">
              <a16:creationId xmlns:a16="http://schemas.microsoft.com/office/drawing/2014/main" id="{7C445596-0775-4631-B95C-4140D37A1189}"/>
            </a:ext>
          </a:extLst>
        </xdr:cNvPr>
        <xdr:cNvSpPr/>
      </xdr:nvSpPr>
      <xdr:spPr>
        <a:xfrm>
          <a:off x="117475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134627</xdr:rowOff>
    </xdr:from>
    <xdr:to>
      <xdr:col>64</xdr:col>
      <xdr:colOff>73025</xdr:colOff>
      <xdr:row>31</xdr:row>
      <xdr:rowOff>30586</xdr:rowOff>
    </xdr:to>
    <xdr:cxnSp macro="">
      <xdr:nvCxnSpPr>
        <xdr:cNvPr id="164" name="直線コネクタ 163">
          <a:extLst>
            <a:ext uri="{FF2B5EF4-FFF2-40B4-BE49-F238E27FC236}">
              <a16:creationId xmlns:a16="http://schemas.microsoft.com/office/drawing/2014/main" id="{C95959E5-C3CE-4830-9E56-2CE6EB989473}"/>
            </a:ext>
          </a:extLst>
        </xdr:cNvPr>
        <xdr:cNvCxnSpPr/>
      </xdr:nvCxnSpPr>
      <xdr:spPr>
        <a:xfrm flipV="1">
          <a:off x="11798300" y="6049652"/>
          <a:ext cx="762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65" name="n_1aveValue債務償還比率">
          <a:extLst>
            <a:ext uri="{FF2B5EF4-FFF2-40B4-BE49-F238E27FC236}">
              <a16:creationId xmlns:a16="http://schemas.microsoft.com/office/drawing/2014/main" id="{28B6E2E5-5216-4A3E-ACA9-C0EEB08E6AEF}"/>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E50D47CA-4372-4D68-8A65-C729750F7F4F}"/>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42A57A48-67D7-4B75-9ACB-7BB64F629204}"/>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68" name="n_4aveValue債務償還比率">
          <a:extLst>
            <a:ext uri="{FF2B5EF4-FFF2-40B4-BE49-F238E27FC236}">
              <a16:creationId xmlns:a16="http://schemas.microsoft.com/office/drawing/2014/main" id="{2EF46ED7-B69F-44C2-B7BF-EBACB4E76476}"/>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49723</xdr:rowOff>
    </xdr:from>
    <xdr:ext cx="469744" cy="259045"/>
    <xdr:sp macro="" textlink="">
      <xdr:nvSpPr>
        <xdr:cNvPr id="169" name="n_1mainValue債務償還比率">
          <a:extLst>
            <a:ext uri="{FF2B5EF4-FFF2-40B4-BE49-F238E27FC236}">
              <a16:creationId xmlns:a16="http://schemas.microsoft.com/office/drawing/2014/main" id="{83B7AF98-57DA-4EBA-B1FC-C8A870E48355}"/>
            </a:ext>
          </a:extLst>
        </xdr:cNvPr>
        <xdr:cNvSpPr txBox="1"/>
      </xdr:nvSpPr>
      <xdr:spPr>
        <a:xfrm>
          <a:off x="13836727" y="61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62170</xdr:rowOff>
    </xdr:from>
    <xdr:ext cx="469744" cy="259045"/>
    <xdr:sp macro="" textlink="">
      <xdr:nvSpPr>
        <xdr:cNvPr id="170" name="n_2mainValue債務償還比率">
          <a:extLst>
            <a:ext uri="{FF2B5EF4-FFF2-40B4-BE49-F238E27FC236}">
              <a16:creationId xmlns:a16="http://schemas.microsoft.com/office/drawing/2014/main" id="{0D91E50A-1BF2-4391-9FD0-C4CBF2D249A5}"/>
            </a:ext>
          </a:extLst>
        </xdr:cNvPr>
        <xdr:cNvSpPr txBox="1"/>
      </xdr:nvSpPr>
      <xdr:spPr>
        <a:xfrm>
          <a:off x="13087427" y="58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30504</xdr:rowOff>
    </xdr:from>
    <xdr:ext cx="469744" cy="259045"/>
    <xdr:sp macro="" textlink="">
      <xdr:nvSpPr>
        <xdr:cNvPr id="171" name="n_3mainValue債務償還比率">
          <a:extLst>
            <a:ext uri="{FF2B5EF4-FFF2-40B4-BE49-F238E27FC236}">
              <a16:creationId xmlns:a16="http://schemas.microsoft.com/office/drawing/2014/main" id="{2A109A52-0C67-46D5-8D44-4E269D47138B}"/>
            </a:ext>
          </a:extLst>
        </xdr:cNvPr>
        <xdr:cNvSpPr txBox="1"/>
      </xdr:nvSpPr>
      <xdr:spPr>
        <a:xfrm>
          <a:off x="12325427" y="57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72513</xdr:rowOff>
    </xdr:from>
    <xdr:ext cx="469744" cy="259045"/>
    <xdr:sp macro="" textlink="">
      <xdr:nvSpPr>
        <xdr:cNvPr id="172" name="n_4mainValue債務償還比率">
          <a:extLst>
            <a:ext uri="{FF2B5EF4-FFF2-40B4-BE49-F238E27FC236}">
              <a16:creationId xmlns:a16="http://schemas.microsoft.com/office/drawing/2014/main" id="{ABF62BBF-9594-4E29-A147-03852FFE85F7}"/>
            </a:ext>
          </a:extLst>
        </xdr:cNvPr>
        <xdr:cNvSpPr txBox="1"/>
      </xdr:nvSpPr>
      <xdr:spPr>
        <a:xfrm>
          <a:off x="11563427" y="6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E83BE49-BEA2-44D9-B352-E97C05FF13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FD4B6A9F-607B-470B-A7A2-CCD2C2EB613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CB04F29-5DA6-4EBF-9517-6128E79A9C9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572CAC3-25CD-497D-9A6E-251F57C848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6D97FF5-FEB6-4D4A-B8D2-C9C125BA93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890B528-2D9A-4ED4-8DD9-2B7DC4375F7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077DD2-81F8-41C1-A1BF-334D0945AF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56915C-D727-4955-92F4-D6D902BDA3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416B6C-45C6-46EC-942B-67F0499481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90F7DC-6605-44E5-BA3E-1D81219286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3632C8-CBA9-450B-9858-41DCEEA675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7AEE1F-284A-4446-94B9-77B0E4E4D8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19E58E-074E-4092-BC93-F34817FD80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386E83-ED54-424B-B596-F59932FDBA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2C087B-1E46-4AB0-B788-EDF64CD175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0EBF4C-7B1D-470F-9479-62EE4AB3A1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8F8D3A-5E1C-4D1C-AC71-7C8A801825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4D110C-1097-4217-BA88-F908819FBE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FD1BA6-0DA1-4D14-A75B-286DFD380A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C0B412-1678-41BC-AA6B-EBD1E3F3EF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7EB499-3777-40E5-82E6-FE784F52EF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090669-99B4-4D30-BFA0-26AD290D26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977490-DA73-4212-859F-3CA8F56CE7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8E9633-D7C1-47B8-963B-D62C7F3614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2B391C-C67B-42A1-8E85-F82D9F2EFB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525F3C-A380-4F0F-A416-293B0C8104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2F79C1-EC73-42B1-9173-CD247D5479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FD8990-F152-4653-B751-5AB5E7341C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A5EABB-F4B4-4694-9644-5D85725E7F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6740E3-71C6-4C02-81F3-5DB5534F67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7D9FB4-073D-4902-B120-957B8E1346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A60EC0-AE65-40A1-AD9F-648A548271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C2B528-AE83-4441-A10A-315B1313DE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1C0059-C8B4-47E9-AFD9-04D0ED335A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C11D3A-C22A-49C8-9091-2A5B5935CD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789EAF-A067-4799-8DD5-C5273C4756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EB5031-B5D2-434F-94E9-8A1C1AC3520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53E50E-278C-4A65-81A2-3738F8A25A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956942-EF43-4D90-95EC-0A06447E4B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DA3215-621A-4CD8-90B7-16EE03CCB6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66090B-A4CA-4EDB-816D-3D01D44D15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74F878-3A9C-4FA8-993F-4C60E1C941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6A0643-0ED3-4099-98CE-DF7E70644A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37BB48-BE4B-4B7A-8E7A-06D002CA55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B6AC65-BFFC-4F82-ACC5-C9403488F1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8DE244-AE9A-4874-9E95-8792186D51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2A6327-91CA-4CAD-897A-9A6B1B4CC9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32AFC9F-5784-4268-AAF5-A02F1FCC885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EB7A538-D85C-4290-9215-1E0D6A977A6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20E81AB-9ED1-4B87-B0BA-16F45989709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57976C1-E029-4ED2-8323-0FDFD7D996B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42C5D3E-8C84-4CC0-8C6F-54E805906D1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BA79D2C-1ED5-4265-93B2-BE79D99A38E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B1C8322-3B74-47D9-BE77-49030BA639B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9739EBD-32F5-4CCE-B20C-E6AF2DA3BFA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4BB9872-9E6A-4FBD-8259-19001014D26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9120833-6F8D-465C-9C10-42C712AD94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DD7140A-519F-489E-A5D7-AE61A49F57E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30FBED3-55CB-4C58-A003-72E0BBA1A3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46495023-E6CE-4CCF-8781-176A5D720C3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9E7B29E-23AB-4068-B865-782C0D666F75}"/>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AB1689C7-E95A-4330-8547-029B0D01819E}"/>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4FB05AC0-1374-4E64-9736-8C8113EE290E}"/>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895006D9-5C98-46B6-8335-FCB63811510C}"/>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A669D369-71CF-4340-8829-2D0E3B825EA3}"/>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B09E3A0C-D052-4667-9F1A-2AB51CEBA7FD}"/>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7DDDE49B-FF1B-4BB1-9A00-564082659403}"/>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5DF296D2-81ED-46C2-92FD-1AA5993FF0CD}"/>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691C212D-B9E6-4F56-A39C-13DA39A77A43}"/>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674507B1-7E6B-47E5-8D5E-41DA2ACF88B5}"/>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18EE602-248F-49F6-935A-4497D56311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808E8F2-0571-4BAB-AC44-9901BFA2A2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5A1060-A09B-490F-AF86-D4EF169474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D8AB87-88DD-4F40-9A80-35C362BAD6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38AB82-A8F2-4FB1-9AE9-73F33AC64F8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71" name="楕円 70">
          <a:extLst>
            <a:ext uri="{FF2B5EF4-FFF2-40B4-BE49-F238E27FC236}">
              <a16:creationId xmlns:a16="http://schemas.microsoft.com/office/drawing/2014/main" id="{92F77E68-5826-4C11-BD27-836811CDCBDB}"/>
            </a:ext>
          </a:extLst>
        </xdr:cNvPr>
        <xdr:cNvSpPr/>
      </xdr:nvSpPr>
      <xdr:spPr>
        <a:xfrm>
          <a:off x="4584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130573</xdr:rowOff>
    </xdr:from>
    <xdr:ext cx="405111" cy="259045"/>
    <xdr:sp macro="" textlink="">
      <xdr:nvSpPr>
        <xdr:cNvPr id="72" name="【道路】&#10;有形固定資産減価償却率該当値テキスト">
          <a:extLst>
            <a:ext uri="{FF2B5EF4-FFF2-40B4-BE49-F238E27FC236}">
              <a16:creationId xmlns:a16="http://schemas.microsoft.com/office/drawing/2014/main" id="{8AFFE389-6A9E-4DE3-AE44-D880BFE48801}"/>
            </a:ext>
          </a:extLst>
        </xdr:cNvPr>
        <xdr:cNvSpPr txBox="1"/>
      </xdr:nvSpPr>
      <xdr:spPr>
        <a:xfrm>
          <a:off x="4673600" y="613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41402</xdr:rowOff>
    </xdr:from>
    <xdr:to>
      <xdr:col>20</xdr:col>
      <xdr:colOff>38100</xdr:colOff>
      <xdr:row>36</xdr:row>
      <xdr:rowOff>143002</xdr:rowOff>
    </xdr:to>
    <xdr:sp macro="" textlink="">
      <xdr:nvSpPr>
        <xdr:cNvPr id="73" name="楕円 72">
          <a:extLst>
            <a:ext uri="{FF2B5EF4-FFF2-40B4-BE49-F238E27FC236}">
              <a16:creationId xmlns:a16="http://schemas.microsoft.com/office/drawing/2014/main" id="{2591D6A8-8971-495D-9ACB-920B2FBD82CB}"/>
            </a:ext>
          </a:extLst>
        </xdr:cNvPr>
        <xdr:cNvSpPr/>
      </xdr:nvSpPr>
      <xdr:spPr>
        <a:xfrm>
          <a:off x="3746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92202</xdr:rowOff>
    </xdr:from>
    <xdr:to>
      <xdr:col>24</xdr:col>
      <xdr:colOff>63500</xdr:colOff>
      <xdr:row>36</xdr:row>
      <xdr:rowOff>158496</xdr:rowOff>
    </xdr:to>
    <xdr:cxnSp macro="">
      <xdr:nvCxnSpPr>
        <xdr:cNvPr id="74" name="直線コネクタ 73">
          <a:extLst>
            <a:ext uri="{FF2B5EF4-FFF2-40B4-BE49-F238E27FC236}">
              <a16:creationId xmlns:a16="http://schemas.microsoft.com/office/drawing/2014/main" id="{187ADE31-2853-44CC-8D71-04C969465869}"/>
            </a:ext>
          </a:extLst>
        </xdr:cNvPr>
        <xdr:cNvCxnSpPr/>
      </xdr:nvCxnSpPr>
      <xdr:spPr>
        <a:xfrm>
          <a:off x="3797300" y="626440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23114</xdr:rowOff>
    </xdr:from>
    <xdr:to>
      <xdr:col>15</xdr:col>
      <xdr:colOff>101600</xdr:colOff>
      <xdr:row>36</xdr:row>
      <xdr:rowOff>124714</xdr:rowOff>
    </xdr:to>
    <xdr:sp macro="" textlink="">
      <xdr:nvSpPr>
        <xdr:cNvPr id="75" name="楕円 74">
          <a:extLst>
            <a:ext uri="{FF2B5EF4-FFF2-40B4-BE49-F238E27FC236}">
              <a16:creationId xmlns:a16="http://schemas.microsoft.com/office/drawing/2014/main" id="{57C6FE9E-D835-48F4-9132-8832975D8360}"/>
            </a:ext>
          </a:extLst>
        </xdr:cNvPr>
        <xdr:cNvSpPr/>
      </xdr:nvSpPr>
      <xdr:spPr>
        <a:xfrm>
          <a:off x="2857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73914</xdr:rowOff>
    </xdr:from>
    <xdr:to>
      <xdr:col>19</xdr:col>
      <xdr:colOff>177800</xdr:colOff>
      <xdr:row>36</xdr:row>
      <xdr:rowOff>92202</xdr:rowOff>
    </xdr:to>
    <xdr:cxnSp macro="">
      <xdr:nvCxnSpPr>
        <xdr:cNvPr id="76" name="直線コネクタ 75">
          <a:extLst>
            <a:ext uri="{FF2B5EF4-FFF2-40B4-BE49-F238E27FC236}">
              <a16:creationId xmlns:a16="http://schemas.microsoft.com/office/drawing/2014/main" id="{497D25FD-F2F0-4402-9477-B807ACE6E760}"/>
            </a:ext>
          </a:extLst>
        </xdr:cNvPr>
        <xdr:cNvCxnSpPr/>
      </xdr:nvCxnSpPr>
      <xdr:spPr>
        <a:xfrm>
          <a:off x="2908300" y="62461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164846</xdr:rowOff>
    </xdr:from>
    <xdr:to>
      <xdr:col>10</xdr:col>
      <xdr:colOff>165100</xdr:colOff>
      <xdr:row>36</xdr:row>
      <xdr:rowOff>94996</xdr:rowOff>
    </xdr:to>
    <xdr:sp macro="" textlink="">
      <xdr:nvSpPr>
        <xdr:cNvPr id="77" name="楕円 76">
          <a:extLst>
            <a:ext uri="{FF2B5EF4-FFF2-40B4-BE49-F238E27FC236}">
              <a16:creationId xmlns:a16="http://schemas.microsoft.com/office/drawing/2014/main" id="{2C759634-ABC2-48E7-89CC-BC42178C01EC}"/>
            </a:ext>
          </a:extLst>
        </xdr:cNvPr>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44196</xdr:rowOff>
    </xdr:from>
    <xdr:to>
      <xdr:col>15</xdr:col>
      <xdr:colOff>50800</xdr:colOff>
      <xdr:row>36</xdr:row>
      <xdr:rowOff>73914</xdr:rowOff>
    </xdr:to>
    <xdr:cxnSp macro="">
      <xdr:nvCxnSpPr>
        <xdr:cNvPr id="78" name="直線コネクタ 77">
          <a:extLst>
            <a:ext uri="{FF2B5EF4-FFF2-40B4-BE49-F238E27FC236}">
              <a16:creationId xmlns:a16="http://schemas.microsoft.com/office/drawing/2014/main" id="{5E99ABE9-5133-4C62-B3C7-FDD90B9EB2A8}"/>
            </a:ext>
          </a:extLst>
        </xdr:cNvPr>
        <xdr:cNvCxnSpPr/>
      </xdr:nvCxnSpPr>
      <xdr:spPr>
        <a:xfrm>
          <a:off x="2019300" y="62163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148844</xdr:rowOff>
    </xdr:from>
    <xdr:to>
      <xdr:col>6</xdr:col>
      <xdr:colOff>38100</xdr:colOff>
      <xdr:row>36</xdr:row>
      <xdr:rowOff>78994</xdr:rowOff>
    </xdr:to>
    <xdr:sp macro="" textlink="">
      <xdr:nvSpPr>
        <xdr:cNvPr id="79" name="楕円 78">
          <a:extLst>
            <a:ext uri="{FF2B5EF4-FFF2-40B4-BE49-F238E27FC236}">
              <a16:creationId xmlns:a16="http://schemas.microsoft.com/office/drawing/2014/main" id="{07440D17-91F8-4594-9DD8-6C83D2FB2A87}"/>
            </a:ext>
          </a:extLst>
        </xdr:cNvPr>
        <xdr:cNvSpPr/>
      </xdr:nvSpPr>
      <xdr:spPr>
        <a:xfrm>
          <a:off x="1079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28194</xdr:rowOff>
    </xdr:from>
    <xdr:to>
      <xdr:col>10</xdr:col>
      <xdr:colOff>114300</xdr:colOff>
      <xdr:row>36</xdr:row>
      <xdr:rowOff>44196</xdr:rowOff>
    </xdr:to>
    <xdr:cxnSp macro="">
      <xdr:nvCxnSpPr>
        <xdr:cNvPr id="80" name="直線コネクタ 79">
          <a:extLst>
            <a:ext uri="{FF2B5EF4-FFF2-40B4-BE49-F238E27FC236}">
              <a16:creationId xmlns:a16="http://schemas.microsoft.com/office/drawing/2014/main" id="{6B92C1D3-B2BD-4F31-AC1B-607C8D1CB2A7}"/>
            </a:ext>
          </a:extLst>
        </xdr:cNvPr>
        <xdr:cNvCxnSpPr/>
      </xdr:nvCxnSpPr>
      <xdr:spPr>
        <a:xfrm>
          <a:off x="1130300" y="62003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84F79334-47F9-48C7-9900-5758ACEF1DA0}"/>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BF788871-E545-42A7-A4BD-C9C6254A646A}"/>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1731F513-6C6A-4FF2-88C5-D5112E7D5887}"/>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F27341A0-9572-4ABF-886C-AD6F81E29BAF}"/>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159529</xdr:rowOff>
    </xdr:from>
    <xdr:ext cx="405111" cy="259045"/>
    <xdr:sp macro="" textlink="">
      <xdr:nvSpPr>
        <xdr:cNvPr id="85" name="n_1mainValue【道路】&#10;有形固定資産減価償却率">
          <a:extLst>
            <a:ext uri="{FF2B5EF4-FFF2-40B4-BE49-F238E27FC236}">
              <a16:creationId xmlns:a16="http://schemas.microsoft.com/office/drawing/2014/main" id="{5154FF99-83B9-4494-8016-1873B17D420B}"/>
            </a:ext>
          </a:extLst>
        </xdr:cNvPr>
        <xdr:cNvSpPr txBox="1"/>
      </xdr:nvSpPr>
      <xdr:spPr>
        <a:xfrm>
          <a:off x="3582044"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16B1336A-DFDE-4972-826C-13E3920BF9C2}"/>
            </a:ext>
          </a:extLst>
        </xdr:cNvPr>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111523</xdr:rowOff>
    </xdr:from>
    <xdr:ext cx="405111" cy="259045"/>
    <xdr:sp macro="" textlink="">
      <xdr:nvSpPr>
        <xdr:cNvPr id="87" name="n_3mainValue【道路】&#10;有形固定資産減価償却率">
          <a:extLst>
            <a:ext uri="{FF2B5EF4-FFF2-40B4-BE49-F238E27FC236}">
              <a16:creationId xmlns:a16="http://schemas.microsoft.com/office/drawing/2014/main" id="{086A327D-BA2E-43E5-BF74-7534E4789938}"/>
            </a:ext>
          </a:extLst>
        </xdr:cNvPr>
        <xdr:cNvSpPr txBox="1"/>
      </xdr:nvSpPr>
      <xdr:spPr>
        <a:xfrm>
          <a:off x="1816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95521</xdr:rowOff>
    </xdr:from>
    <xdr:ext cx="405111" cy="259045"/>
    <xdr:sp macro="" textlink="">
      <xdr:nvSpPr>
        <xdr:cNvPr id="88" name="n_4mainValue【道路】&#10;有形固定資産減価償却率">
          <a:extLst>
            <a:ext uri="{FF2B5EF4-FFF2-40B4-BE49-F238E27FC236}">
              <a16:creationId xmlns:a16="http://schemas.microsoft.com/office/drawing/2014/main" id="{0124FFEC-EE3D-4027-B0E7-8790D76D4D46}"/>
            </a:ext>
          </a:extLst>
        </xdr:cNvPr>
        <xdr:cNvSpPr txBox="1"/>
      </xdr:nvSpPr>
      <xdr:spPr>
        <a:xfrm>
          <a:off x="927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8AFE067-5C76-4238-9860-8B67FD7D41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A11B113-61E1-4487-A5DD-2147DF1BD3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4F618DE-EB3B-45A2-8AF8-F10EA0CDE1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EF13513-9792-4602-8A87-CF069CCEDA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E9F9D50-6C46-4A8B-B428-9F815557B4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FD38716-2DAD-434F-8198-187BAA87A3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1EA7CD6-96E9-422D-85F1-AFC2AB59A9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0DFA0EC-65BF-48E9-A55D-F7F52E1926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3D521D5-008E-4F67-B878-1243544E173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6F36891-D7CD-419D-AF39-01E07ECA17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34C7717-3A48-4283-8724-12A9FC4F31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EDC170F-90D0-4B38-90C8-2404FED15E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848083D-0003-4DCC-8727-7794738065D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172324A9-C2A8-4CFA-B4B2-66E1B02A159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8D15187-AA9B-4C79-B6E0-70CA2E36D2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BBDAEEE-F962-4989-9E34-D81976AB0CC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C85BFBD-6A9C-4D14-9EB5-815965481A1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47B0DE2-D3BE-407A-B039-F1797B0B916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A53259C-1B5A-443D-A810-995905DFB4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0052B2D-CF2E-4AA9-BF12-638BEA1A105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2982F80-95E8-4D2A-BDEA-19C836631D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1B30E152-7A45-4068-AB4E-1327C1EBBE8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7800988-BFDC-4ED2-91BE-8B9BA4D322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3AB5F95C-D7A0-4FF6-9896-F3ECAB90C3A1}"/>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358E9E86-E6D1-4476-A9E2-8875270C82DF}"/>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68C8AE8F-9A24-4693-B227-0B776B4C5B8D}"/>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846772AD-8395-40D8-83B3-F38A7FD72366}"/>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C37D0108-291A-4940-AA1E-E48D499D625B}"/>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B3038437-6FDE-4E63-A04B-391582BD7266}"/>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8257D588-FC34-4828-9725-51E89B2D0983}"/>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7E916FFF-03B3-46A4-A18D-776F21DE5B9A}"/>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535139F0-5DA3-4DFC-8DE1-46BEB20911D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D19F64F-B2B1-4A21-B941-6178B355343F}"/>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A807AE9C-A7BC-46FB-AD2E-C739A668AB2B}"/>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4745AF8-ACBE-428F-B2D7-373809AECB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B249E8-47D7-4EDA-865F-C2073AEA01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075836-5D3F-4866-9A53-1C2C6D55217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F8094A0-CCB7-4E28-959D-BD96C41457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518B25-4B1F-4E1D-B19A-E4FE6E2669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28" name="楕円 127">
          <a:extLst>
            <a:ext uri="{FF2B5EF4-FFF2-40B4-BE49-F238E27FC236}">
              <a16:creationId xmlns:a16="http://schemas.microsoft.com/office/drawing/2014/main" id="{A178974F-4F2A-4F19-839D-D71B74438758}"/>
            </a:ext>
          </a:extLst>
        </xdr:cNvPr>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29" name="【道路】&#10;一人当たり延長該当値テキスト">
          <a:extLst>
            <a:ext uri="{FF2B5EF4-FFF2-40B4-BE49-F238E27FC236}">
              <a16:creationId xmlns:a16="http://schemas.microsoft.com/office/drawing/2014/main" id="{456F5C8B-F258-4B68-9280-9B71726E16FA}"/>
            </a:ext>
          </a:extLst>
        </xdr:cNvPr>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25895</xdr:rowOff>
    </xdr:from>
    <xdr:to>
      <xdr:col>50</xdr:col>
      <xdr:colOff>165100</xdr:colOff>
      <xdr:row>41</xdr:row>
      <xdr:rowOff>127495</xdr:rowOff>
    </xdr:to>
    <xdr:sp macro="" textlink="">
      <xdr:nvSpPr>
        <xdr:cNvPr id="130" name="楕円 129">
          <a:extLst>
            <a:ext uri="{FF2B5EF4-FFF2-40B4-BE49-F238E27FC236}">
              <a16:creationId xmlns:a16="http://schemas.microsoft.com/office/drawing/2014/main" id="{6DD07D84-A226-4DBE-BA46-111D6D90B745}"/>
            </a:ext>
          </a:extLst>
        </xdr:cNvPr>
        <xdr:cNvSpPr/>
      </xdr:nvSpPr>
      <xdr:spPr>
        <a:xfrm>
          <a:off x="9588500" y="70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76695</xdr:rowOff>
    </xdr:to>
    <xdr:cxnSp macro="">
      <xdr:nvCxnSpPr>
        <xdr:cNvPr id="131" name="直線コネクタ 130">
          <a:extLst>
            <a:ext uri="{FF2B5EF4-FFF2-40B4-BE49-F238E27FC236}">
              <a16:creationId xmlns:a16="http://schemas.microsoft.com/office/drawing/2014/main" id="{481AD620-7270-4C96-8C02-8353949292F2}"/>
            </a:ext>
          </a:extLst>
        </xdr:cNvPr>
        <xdr:cNvCxnSpPr/>
      </xdr:nvCxnSpPr>
      <xdr:spPr>
        <a:xfrm flipV="1">
          <a:off x="9639300" y="7105650"/>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26200</xdr:rowOff>
    </xdr:from>
    <xdr:to>
      <xdr:col>46</xdr:col>
      <xdr:colOff>38100</xdr:colOff>
      <xdr:row>41</xdr:row>
      <xdr:rowOff>127800</xdr:rowOff>
    </xdr:to>
    <xdr:sp macro="" textlink="">
      <xdr:nvSpPr>
        <xdr:cNvPr id="132" name="楕円 131">
          <a:extLst>
            <a:ext uri="{FF2B5EF4-FFF2-40B4-BE49-F238E27FC236}">
              <a16:creationId xmlns:a16="http://schemas.microsoft.com/office/drawing/2014/main" id="{F5C335D4-3A7A-499C-B761-D861A88AE1F1}"/>
            </a:ext>
          </a:extLst>
        </xdr:cNvPr>
        <xdr:cNvSpPr/>
      </xdr:nvSpPr>
      <xdr:spPr>
        <a:xfrm>
          <a:off x="8699500" y="70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76695</xdr:rowOff>
    </xdr:from>
    <xdr:to>
      <xdr:col>50</xdr:col>
      <xdr:colOff>114300</xdr:colOff>
      <xdr:row>41</xdr:row>
      <xdr:rowOff>77000</xdr:rowOff>
    </xdr:to>
    <xdr:cxnSp macro="">
      <xdr:nvCxnSpPr>
        <xdr:cNvPr id="133" name="直線コネクタ 132">
          <a:extLst>
            <a:ext uri="{FF2B5EF4-FFF2-40B4-BE49-F238E27FC236}">
              <a16:creationId xmlns:a16="http://schemas.microsoft.com/office/drawing/2014/main" id="{C6A214D0-7008-4DC5-AC2D-A168A2F8E717}"/>
            </a:ext>
          </a:extLst>
        </xdr:cNvPr>
        <xdr:cNvCxnSpPr/>
      </xdr:nvCxnSpPr>
      <xdr:spPr>
        <a:xfrm flipV="1">
          <a:off x="8750300" y="710614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26162</xdr:rowOff>
    </xdr:from>
    <xdr:to>
      <xdr:col>41</xdr:col>
      <xdr:colOff>101600</xdr:colOff>
      <xdr:row>41</xdr:row>
      <xdr:rowOff>127762</xdr:rowOff>
    </xdr:to>
    <xdr:sp macro="" textlink="">
      <xdr:nvSpPr>
        <xdr:cNvPr id="134" name="楕円 133">
          <a:extLst>
            <a:ext uri="{FF2B5EF4-FFF2-40B4-BE49-F238E27FC236}">
              <a16:creationId xmlns:a16="http://schemas.microsoft.com/office/drawing/2014/main" id="{8CC7EC9F-F6BC-4B98-9F1C-9915D079B19D}"/>
            </a:ext>
          </a:extLst>
        </xdr:cNvPr>
        <xdr:cNvSpPr/>
      </xdr:nvSpPr>
      <xdr:spPr>
        <a:xfrm>
          <a:off x="7810500" y="70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76962</xdr:rowOff>
    </xdr:from>
    <xdr:to>
      <xdr:col>45</xdr:col>
      <xdr:colOff>177800</xdr:colOff>
      <xdr:row>41</xdr:row>
      <xdr:rowOff>77000</xdr:rowOff>
    </xdr:to>
    <xdr:cxnSp macro="">
      <xdr:nvCxnSpPr>
        <xdr:cNvPr id="135" name="直線コネクタ 134">
          <a:extLst>
            <a:ext uri="{FF2B5EF4-FFF2-40B4-BE49-F238E27FC236}">
              <a16:creationId xmlns:a16="http://schemas.microsoft.com/office/drawing/2014/main" id="{05B93E24-5DDA-4EED-905E-47D03FD6A2CC}"/>
            </a:ext>
          </a:extLst>
        </xdr:cNvPr>
        <xdr:cNvCxnSpPr/>
      </xdr:nvCxnSpPr>
      <xdr:spPr>
        <a:xfrm>
          <a:off x="7861300" y="710641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25933</xdr:rowOff>
    </xdr:from>
    <xdr:to>
      <xdr:col>36</xdr:col>
      <xdr:colOff>165100</xdr:colOff>
      <xdr:row>41</xdr:row>
      <xdr:rowOff>127533</xdr:rowOff>
    </xdr:to>
    <xdr:sp macro="" textlink="">
      <xdr:nvSpPr>
        <xdr:cNvPr id="136" name="楕円 135">
          <a:extLst>
            <a:ext uri="{FF2B5EF4-FFF2-40B4-BE49-F238E27FC236}">
              <a16:creationId xmlns:a16="http://schemas.microsoft.com/office/drawing/2014/main" id="{8A8E88B5-1AB3-45B6-BC5D-5F8E295F30BF}"/>
            </a:ext>
          </a:extLst>
        </xdr:cNvPr>
        <xdr:cNvSpPr/>
      </xdr:nvSpPr>
      <xdr:spPr>
        <a:xfrm>
          <a:off x="6921500" y="70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76733</xdr:rowOff>
    </xdr:from>
    <xdr:to>
      <xdr:col>41</xdr:col>
      <xdr:colOff>50800</xdr:colOff>
      <xdr:row>41</xdr:row>
      <xdr:rowOff>76962</xdr:rowOff>
    </xdr:to>
    <xdr:cxnSp macro="">
      <xdr:nvCxnSpPr>
        <xdr:cNvPr id="137" name="直線コネクタ 136">
          <a:extLst>
            <a:ext uri="{FF2B5EF4-FFF2-40B4-BE49-F238E27FC236}">
              <a16:creationId xmlns:a16="http://schemas.microsoft.com/office/drawing/2014/main" id="{C0E50150-6D20-438A-88A5-AF39667E3F2C}"/>
            </a:ext>
          </a:extLst>
        </xdr:cNvPr>
        <xdr:cNvCxnSpPr/>
      </xdr:nvCxnSpPr>
      <xdr:spPr>
        <a:xfrm>
          <a:off x="6972300" y="710618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31B036C9-65A9-4160-83E7-B38E7694258E}"/>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14E7139D-2120-4F47-A3B7-45B2DD985AEA}"/>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56EFABA6-2FC0-4217-938D-025EF712254A}"/>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041A326C-BF61-4E63-9F34-9CF1ED9A5D73}"/>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118622</xdr:rowOff>
    </xdr:from>
    <xdr:ext cx="469744" cy="259045"/>
    <xdr:sp macro="" textlink="">
      <xdr:nvSpPr>
        <xdr:cNvPr id="142" name="n_1mainValue【道路】&#10;一人当たり延長">
          <a:extLst>
            <a:ext uri="{FF2B5EF4-FFF2-40B4-BE49-F238E27FC236}">
              <a16:creationId xmlns:a16="http://schemas.microsoft.com/office/drawing/2014/main" id="{67523EB9-7EF3-4319-8BDB-8B7C0CD96911}"/>
            </a:ext>
          </a:extLst>
        </xdr:cNvPr>
        <xdr:cNvSpPr txBox="1"/>
      </xdr:nvSpPr>
      <xdr:spPr>
        <a:xfrm>
          <a:off x="9391727" y="7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118927</xdr:rowOff>
    </xdr:from>
    <xdr:ext cx="469744" cy="259045"/>
    <xdr:sp macro="" textlink="">
      <xdr:nvSpPr>
        <xdr:cNvPr id="143" name="n_2mainValue【道路】&#10;一人当たり延長">
          <a:extLst>
            <a:ext uri="{FF2B5EF4-FFF2-40B4-BE49-F238E27FC236}">
              <a16:creationId xmlns:a16="http://schemas.microsoft.com/office/drawing/2014/main" id="{B2656CCC-4ABF-433D-966B-8876DC254E8F}"/>
            </a:ext>
          </a:extLst>
        </xdr:cNvPr>
        <xdr:cNvSpPr txBox="1"/>
      </xdr:nvSpPr>
      <xdr:spPr>
        <a:xfrm>
          <a:off x="8515427" y="71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118889</xdr:rowOff>
    </xdr:from>
    <xdr:ext cx="469744" cy="259045"/>
    <xdr:sp macro="" textlink="">
      <xdr:nvSpPr>
        <xdr:cNvPr id="144" name="n_3mainValue【道路】&#10;一人当たり延長">
          <a:extLst>
            <a:ext uri="{FF2B5EF4-FFF2-40B4-BE49-F238E27FC236}">
              <a16:creationId xmlns:a16="http://schemas.microsoft.com/office/drawing/2014/main" id="{4990E7FA-59A5-4111-BBDD-A17291B4BB49}"/>
            </a:ext>
          </a:extLst>
        </xdr:cNvPr>
        <xdr:cNvSpPr txBox="1"/>
      </xdr:nvSpPr>
      <xdr:spPr>
        <a:xfrm>
          <a:off x="7626427"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118660</xdr:rowOff>
    </xdr:from>
    <xdr:ext cx="469744" cy="259045"/>
    <xdr:sp macro="" textlink="">
      <xdr:nvSpPr>
        <xdr:cNvPr id="145" name="n_4mainValue【道路】&#10;一人当たり延長">
          <a:extLst>
            <a:ext uri="{FF2B5EF4-FFF2-40B4-BE49-F238E27FC236}">
              <a16:creationId xmlns:a16="http://schemas.microsoft.com/office/drawing/2014/main" id="{909A0FAE-E741-4E56-B379-888799960A35}"/>
            </a:ext>
          </a:extLst>
        </xdr:cNvPr>
        <xdr:cNvSpPr txBox="1"/>
      </xdr:nvSpPr>
      <xdr:spPr>
        <a:xfrm>
          <a:off x="6737427" y="714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CB7EA23-001A-4B81-93F5-EBAB850FDA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A79F2BE-4E00-4E04-82F1-239441AE31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662D50A-D2B5-437B-98B1-14DAE98854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10CCF3E-73C3-4BAB-B45D-B4F0CF59CD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73FD12F-8E00-4601-BB86-1BC8A69891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F0A4F3D-055B-4AD3-AA3A-529C233645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D7562AE-2D9D-4544-83EB-8F28E45F04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9318D52-ACBD-405F-A41A-5A5451D2D2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D3FA4E9-14EB-4057-8967-BCB1E79CC9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EDE3D51-6C78-4B8D-B715-CE8BB55395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378C036-C369-469F-AEE3-4E5A359442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3DACB12-D845-4793-A89B-667B9234EA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E14D503-5F6A-4E4F-BE07-60F52E9E060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49434D9-DF78-4B8A-B54C-30FCFEC38F3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2945E4F-B28A-4F6E-B48D-058E5BDAC56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B917C41-BE19-4AE8-84C6-10046B4FDE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0EB1E1E-9E7D-47FA-AD35-6623C0DD1C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367C985-7A1D-47CA-A271-D0B07F5333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935D318-AC30-472E-8923-7C2C281984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8EE6D62-0EC7-4A04-B8BB-57717426FB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966AADF-017C-4C1C-B053-1728AD47B1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353FD18-354A-4E7E-8414-2C3DD1435E3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6359DBF-4173-4A78-A99D-D52AE5F6E3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8BB65B3-CCF7-4750-A9D6-1EB34AABA4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55F9670-3E3D-4F0E-B658-5ABAAB9835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13B1161-05D3-4AEB-9AA5-8FDDA878B927}"/>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6B46BFA-A8C3-41D5-91E7-EF81E58E748D}"/>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A88798CF-FA74-44F6-9949-D1B97711F525}"/>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4A85F8E-C447-4BBE-997C-32736AB050C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9F3423C8-458F-4367-A82C-DF696E27BDB7}"/>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C1D91C4-B564-4519-ADEF-D61D5C0E423D}"/>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199AE0D8-E0F8-44FD-AB67-BFCD2349244F}"/>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FBE1732D-F7F9-4022-82AE-74169A408174}"/>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5AABF923-A13D-4F22-8838-ED4DE3841E48}"/>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DB2E3244-55AC-4F61-801C-3F0439AF2A1C}"/>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465CE104-9EA6-473D-8CE8-8C7901A178DE}"/>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70EAFEC-451F-4C61-8126-26468470C1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8C0002F-6435-4462-A997-9D39AB8C80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6843857-0C73-4326-8028-55EDBFA08D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99A582-1151-4A5D-A8CB-396612615F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05EA795-F9B0-4380-A50A-9D7CAEEBEB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87" name="楕円 186">
          <a:extLst>
            <a:ext uri="{FF2B5EF4-FFF2-40B4-BE49-F238E27FC236}">
              <a16:creationId xmlns:a16="http://schemas.microsoft.com/office/drawing/2014/main" id="{BC1F089A-1095-4F2D-AD28-32AB30B948F1}"/>
            </a:ext>
          </a:extLst>
        </xdr:cNvPr>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088631B-360C-4BA8-8862-B05C742480B5}"/>
            </a:ext>
          </a:extLst>
        </xdr:cNvPr>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89" name="楕円 188">
          <a:extLst>
            <a:ext uri="{FF2B5EF4-FFF2-40B4-BE49-F238E27FC236}">
              <a16:creationId xmlns:a16="http://schemas.microsoft.com/office/drawing/2014/main" id="{026B6420-85C8-468F-968F-EFA361A291CE}"/>
            </a:ext>
          </a:extLst>
        </xdr:cNvPr>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155122</xdr:rowOff>
    </xdr:to>
    <xdr:cxnSp macro="">
      <xdr:nvCxnSpPr>
        <xdr:cNvPr id="190" name="直線コネクタ 189">
          <a:extLst>
            <a:ext uri="{FF2B5EF4-FFF2-40B4-BE49-F238E27FC236}">
              <a16:creationId xmlns:a16="http://schemas.microsoft.com/office/drawing/2014/main" id="{6AC12A5E-7D1A-466A-825C-438BCB4DE187}"/>
            </a:ext>
          </a:extLst>
        </xdr:cNvPr>
        <xdr:cNvCxnSpPr/>
      </xdr:nvCxnSpPr>
      <xdr:spPr>
        <a:xfrm>
          <a:off x="3797300" y="104225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1" name="楕円 190">
          <a:extLst>
            <a:ext uri="{FF2B5EF4-FFF2-40B4-BE49-F238E27FC236}">
              <a16:creationId xmlns:a16="http://schemas.microsoft.com/office/drawing/2014/main" id="{A2391EFE-1654-4253-9691-E27150FFEC1C}"/>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135527</xdr:rowOff>
    </xdr:to>
    <xdr:cxnSp macro="">
      <xdr:nvCxnSpPr>
        <xdr:cNvPr id="192" name="直線コネクタ 191">
          <a:extLst>
            <a:ext uri="{FF2B5EF4-FFF2-40B4-BE49-F238E27FC236}">
              <a16:creationId xmlns:a16="http://schemas.microsoft.com/office/drawing/2014/main" id="{C4D2502F-8953-427C-BCC2-4339DF00144C}"/>
            </a:ext>
          </a:extLst>
        </xdr:cNvPr>
        <xdr:cNvCxnSpPr/>
      </xdr:nvCxnSpPr>
      <xdr:spPr>
        <a:xfrm>
          <a:off x="2908300" y="1038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3" name="楕円 192">
          <a:extLst>
            <a:ext uri="{FF2B5EF4-FFF2-40B4-BE49-F238E27FC236}">
              <a16:creationId xmlns:a16="http://schemas.microsoft.com/office/drawing/2014/main" id="{F29A2B6D-A7E2-4C36-AB9E-CEC3733263F9}"/>
            </a:ext>
          </a:extLst>
        </xdr:cNvPr>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102870</xdr:rowOff>
    </xdr:to>
    <xdr:cxnSp macro="">
      <xdr:nvCxnSpPr>
        <xdr:cNvPr id="194" name="直線コネクタ 193">
          <a:extLst>
            <a:ext uri="{FF2B5EF4-FFF2-40B4-BE49-F238E27FC236}">
              <a16:creationId xmlns:a16="http://schemas.microsoft.com/office/drawing/2014/main" id="{79F9E95C-86FB-44B0-85CD-E11D02DC37B8}"/>
            </a:ext>
          </a:extLst>
        </xdr:cNvPr>
        <xdr:cNvCxnSpPr/>
      </xdr:nvCxnSpPr>
      <xdr:spPr>
        <a:xfrm>
          <a:off x="2019300" y="1035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5" name="楕円 194">
          <a:extLst>
            <a:ext uri="{FF2B5EF4-FFF2-40B4-BE49-F238E27FC236}">
              <a16:creationId xmlns:a16="http://schemas.microsoft.com/office/drawing/2014/main" id="{4A42AA1B-F6AC-421D-A419-308E8B1C1C7C}"/>
            </a:ext>
          </a:extLst>
        </xdr:cNvPr>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70213</xdr:rowOff>
    </xdr:to>
    <xdr:cxnSp macro="">
      <xdr:nvCxnSpPr>
        <xdr:cNvPr id="196" name="直線コネクタ 195">
          <a:extLst>
            <a:ext uri="{FF2B5EF4-FFF2-40B4-BE49-F238E27FC236}">
              <a16:creationId xmlns:a16="http://schemas.microsoft.com/office/drawing/2014/main" id="{4F20F123-FA6D-449D-AD6B-072D62F67150}"/>
            </a:ext>
          </a:extLst>
        </xdr:cNvPr>
        <xdr:cNvCxnSpPr/>
      </xdr:nvCxnSpPr>
      <xdr:spPr>
        <a:xfrm>
          <a:off x="1130300" y="1032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B2BEC89-B899-4C14-9344-85F8EC3773A1}"/>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0B9387E-E786-406A-A41A-0B590A5C7F68}"/>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4F70483-F861-4BF3-9A1B-00EFC4BD45A3}"/>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4EC1486-1F83-49BD-8DE0-C6A427674D16}"/>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9A842DB-D208-42AF-A35B-4E886576B98C}"/>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4B95111-BA81-4340-8421-7CD709F73EBD}"/>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1B65475-19D4-43DC-BBEE-9FBE7D68CC69}"/>
            </a:ext>
          </a:extLst>
        </xdr:cNvPr>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C94B5B3-FFD2-454F-BEBA-F6A568E8BCC6}"/>
            </a:ext>
          </a:extLst>
        </xdr:cNvPr>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F4F4C2B-19A3-4019-9568-AC4ABC5AFA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EBDCA25-F850-41A0-AAB7-13ADC2988C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C37966B-14EC-4892-9A25-FFACA9E979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231081C-D02A-4194-AF96-1D6A9E048C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AA4E213-5B4A-4F15-B99D-8CE4531878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29F6DB0-3A8A-492A-B6E5-195C508B3B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13CAFAB-AE21-460C-A09C-770D5C0D08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7218BD9-FCA4-4E1E-AB26-87410014AD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AE06EC7-F57A-4F82-8C64-786A458905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FD08400-2A19-400B-9FFF-B0104A5F37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2BDEBF1-70CC-4751-8E9D-9175555A90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2C95816-1F01-4430-B8C6-16B6D1B1895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9B76FC1-797C-479E-8C72-3899EC340E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A099C4FA-3CFF-4C7D-BC9D-45C5CB94687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8970E3B-170C-45EE-BD15-C39C658749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8E54579-02B6-4422-AFC2-AD1FEC57692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06E0ADD-2626-47B0-9B83-4B6071EEF39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295795ED-BE74-443E-A0B4-64BBF279627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1840FF4-3B73-4D1E-A748-8FB53FB66E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5B1181C-0EF5-4350-92E1-06B35D9F92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F6B7390-BEE7-4639-9738-3D19B39B01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7900747-8038-4A79-859B-563ED30BDB5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DABE195-12B9-40D4-90A4-F8E00F654C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8A40C17F-9F7B-4E6E-8DBA-F9A093A9ED06}"/>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930D5C2-3B83-4226-8405-99FFBD10136A}"/>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1BBE848C-4BED-42E1-956F-5EDBF7875777}"/>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FDF673D-1A08-4E58-900B-1703924DD345}"/>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513ED4C0-2AD4-43EE-BDCA-A97F019DB864}"/>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6C08B59-B40E-4701-887C-34E7CCCDD843}"/>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842C9443-53F8-456C-A661-DAFEB99E1BE4}"/>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FB891995-F439-41D2-B4CE-07382F46DAE4}"/>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70087E6E-E8A6-4230-A02B-D749F782F87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E4393A2F-6ED5-4D5B-A5BE-4F1A12180B24}"/>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E83D82BE-977D-4452-B0A9-41029EDD319B}"/>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A422A14-7977-4940-990A-BAEFB4E4F2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1D3458B-3F52-49D7-99FE-761653E680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8FAFA55-2AFF-499C-B763-C1EF08D9F3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CB0EC8B-50F2-4428-AFD7-29FB737247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9ABC6E-4746-49F1-B90F-3189BF7B95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21788</xdr:rowOff>
    </xdr:from>
    <xdr:to>
      <xdr:col>55</xdr:col>
      <xdr:colOff>50800</xdr:colOff>
      <xdr:row>64</xdr:row>
      <xdr:rowOff>123388</xdr:rowOff>
    </xdr:to>
    <xdr:sp macro="" textlink="">
      <xdr:nvSpPr>
        <xdr:cNvPr id="244" name="楕円 243">
          <a:extLst>
            <a:ext uri="{FF2B5EF4-FFF2-40B4-BE49-F238E27FC236}">
              <a16:creationId xmlns:a16="http://schemas.microsoft.com/office/drawing/2014/main" id="{D651C432-773C-40A9-BA91-4FCABD670DCE}"/>
            </a:ext>
          </a:extLst>
        </xdr:cNvPr>
        <xdr:cNvSpPr/>
      </xdr:nvSpPr>
      <xdr:spPr>
        <a:xfrm>
          <a:off x="10426700" y="109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108165</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CCA326F6-4348-4D5A-83CA-73C87690F5AB}"/>
            </a:ext>
          </a:extLst>
        </xdr:cNvPr>
        <xdr:cNvSpPr txBox="1"/>
      </xdr:nvSpPr>
      <xdr:spPr>
        <a:xfrm>
          <a:off x="10515600" y="109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21857</xdr:rowOff>
    </xdr:from>
    <xdr:to>
      <xdr:col>50</xdr:col>
      <xdr:colOff>165100</xdr:colOff>
      <xdr:row>64</xdr:row>
      <xdr:rowOff>123457</xdr:rowOff>
    </xdr:to>
    <xdr:sp macro="" textlink="">
      <xdr:nvSpPr>
        <xdr:cNvPr id="246" name="楕円 245">
          <a:extLst>
            <a:ext uri="{FF2B5EF4-FFF2-40B4-BE49-F238E27FC236}">
              <a16:creationId xmlns:a16="http://schemas.microsoft.com/office/drawing/2014/main" id="{04F41C6E-EE98-44AA-ACC6-5537D604B1D9}"/>
            </a:ext>
          </a:extLst>
        </xdr:cNvPr>
        <xdr:cNvSpPr/>
      </xdr:nvSpPr>
      <xdr:spPr>
        <a:xfrm>
          <a:off x="9588500" y="109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72588</xdr:rowOff>
    </xdr:from>
    <xdr:to>
      <xdr:col>55</xdr:col>
      <xdr:colOff>0</xdr:colOff>
      <xdr:row>64</xdr:row>
      <xdr:rowOff>72657</xdr:rowOff>
    </xdr:to>
    <xdr:cxnSp macro="">
      <xdr:nvCxnSpPr>
        <xdr:cNvPr id="247" name="直線コネクタ 246">
          <a:extLst>
            <a:ext uri="{FF2B5EF4-FFF2-40B4-BE49-F238E27FC236}">
              <a16:creationId xmlns:a16="http://schemas.microsoft.com/office/drawing/2014/main" id="{6821B7E1-E8DD-4F70-9E25-C81AF702DADB}"/>
            </a:ext>
          </a:extLst>
        </xdr:cNvPr>
        <xdr:cNvCxnSpPr/>
      </xdr:nvCxnSpPr>
      <xdr:spPr>
        <a:xfrm flipV="1">
          <a:off x="9639300" y="1104538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21865</xdr:rowOff>
    </xdr:from>
    <xdr:to>
      <xdr:col>46</xdr:col>
      <xdr:colOff>38100</xdr:colOff>
      <xdr:row>64</xdr:row>
      <xdr:rowOff>123465</xdr:rowOff>
    </xdr:to>
    <xdr:sp macro="" textlink="">
      <xdr:nvSpPr>
        <xdr:cNvPr id="248" name="楕円 247">
          <a:extLst>
            <a:ext uri="{FF2B5EF4-FFF2-40B4-BE49-F238E27FC236}">
              <a16:creationId xmlns:a16="http://schemas.microsoft.com/office/drawing/2014/main" id="{06EB89C5-E930-4554-8708-02D1CC7A8354}"/>
            </a:ext>
          </a:extLst>
        </xdr:cNvPr>
        <xdr:cNvSpPr/>
      </xdr:nvSpPr>
      <xdr:spPr>
        <a:xfrm>
          <a:off x="8699500" y="109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72657</xdr:rowOff>
    </xdr:from>
    <xdr:to>
      <xdr:col>50</xdr:col>
      <xdr:colOff>114300</xdr:colOff>
      <xdr:row>64</xdr:row>
      <xdr:rowOff>72665</xdr:rowOff>
    </xdr:to>
    <xdr:cxnSp macro="">
      <xdr:nvCxnSpPr>
        <xdr:cNvPr id="249" name="直線コネクタ 248">
          <a:extLst>
            <a:ext uri="{FF2B5EF4-FFF2-40B4-BE49-F238E27FC236}">
              <a16:creationId xmlns:a16="http://schemas.microsoft.com/office/drawing/2014/main" id="{8BF30365-C12B-4FCA-8979-AE0E48A58741}"/>
            </a:ext>
          </a:extLst>
        </xdr:cNvPr>
        <xdr:cNvCxnSpPr/>
      </xdr:nvCxnSpPr>
      <xdr:spPr>
        <a:xfrm flipV="1">
          <a:off x="8750300" y="1104545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21862</xdr:rowOff>
    </xdr:from>
    <xdr:to>
      <xdr:col>41</xdr:col>
      <xdr:colOff>101600</xdr:colOff>
      <xdr:row>64</xdr:row>
      <xdr:rowOff>123462</xdr:rowOff>
    </xdr:to>
    <xdr:sp macro="" textlink="">
      <xdr:nvSpPr>
        <xdr:cNvPr id="250" name="楕円 249">
          <a:extLst>
            <a:ext uri="{FF2B5EF4-FFF2-40B4-BE49-F238E27FC236}">
              <a16:creationId xmlns:a16="http://schemas.microsoft.com/office/drawing/2014/main" id="{974F0282-437D-47AC-A7B9-CF80561C63C0}"/>
            </a:ext>
          </a:extLst>
        </xdr:cNvPr>
        <xdr:cNvSpPr/>
      </xdr:nvSpPr>
      <xdr:spPr>
        <a:xfrm>
          <a:off x="7810500" y="109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72662</xdr:rowOff>
    </xdr:from>
    <xdr:to>
      <xdr:col>45</xdr:col>
      <xdr:colOff>177800</xdr:colOff>
      <xdr:row>64</xdr:row>
      <xdr:rowOff>72665</xdr:rowOff>
    </xdr:to>
    <xdr:cxnSp macro="">
      <xdr:nvCxnSpPr>
        <xdr:cNvPr id="251" name="直線コネクタ 250">
          <a:extLst>
            <a:ext uri="{FF2B5EF4-FFF2-40B4-BE49-F238E27FC236}">
              <a16:creationId xmlns:a16="http://schemas.microsoft.com/office/drawing/2014/main" id="{D509FAF5-78E0-48AD-9A4C-E86B0E15FCD2}"/>
            </a:ext>
          </a:extLst>
        </xdr:cNvPr>
        <xdr:cNvCxnSpPr/>
      </xdr:nvCxnSpPr>
      <xdr:spPr>
        <a:xfrm>
          <a:off x="7861300" y="1104546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21850</xdr:rowOff>
    </xdr:from>
    <xdr:to>
      <xdr:col>36</xdr:col>
      <xdr:colOff>165100</xdr:colOff>
      <xdr:row>64</xdr:row>
      <xdr:rowOff>123450</xdr:rowOff>
    </xdr:to>
    <xdr:sp macro="" textlink="">
      <xdr:nvSpPr>
        <xdr:cNvPr id="252" name="楕円 251">
          <a:extLst>
            <a:ext uri="{FF2B5EF4-FFF2-40B4-BE49-F238E27FC236}">
              <a16:creationId xmlns:a16="http://schemas.microsoft.com/office/drawing/2014/main" id="{ECB7461B-1CBE-4811-A76A-9DC022A67E23}"/>
            </a:ext>
          </a:extLst>
        </xdr:cNvPr>
        <xdr:cNvSpPr/>
      </xdr:nvSpPr>
      <xdr:spPr>
        <a:xfrm>
          <a:off x="6921500" y="109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72650</xdr:rowOff>
    </xdr:from>
    <xdr:to>
      <xdr:col>41</xdr:col>
      <xdr:colOff>50800</xdr:colOff>
      <xdr:row>64</xdr:row>
      <xdr:rowOff>72662</xdr:rowOff>
    </xdr:to>
    <xdr:cxnSp macro="">
      <xdr:nvCxnSpPr>
        <xdr:cNvPr id="253" name="直線コネクタ 252">
          <a:extLst>
            <a:ext uri="{FF2B5EF4-FFF2-40B4-BE49-F238E27FC236}">
              <a16:creationId xmlns:a16="http://schemas.microsoft.com/office/drawing/2014/main" id="{937305C7-5C02-4D5F-84DD-BD22958F548F}"/>
            </a:ext>
          </a:extLst>
        </xdr:cNvPr>
        <xdr:cNvCxnSpPr/>
      </xdr:nvCxnSpPr>
      <xdr:spPr>
        <a:xfrm>
          <a:off x="6972300" y="1104545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DFDF564-74A2-486D-8C88-71A614CE0140}"/>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A6294BA-1BAD-4CBB-B831-B470FEDBC450}"/>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76E8D8B-6D24-452C-8BA4-E545976055B1}"/>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035B317-AF75-4103-9B9B-871D7DA66017}"/>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114584</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A38FCF3A-813B-4C47-84C4-F8F18AFD2AA5}"/>
            </a:ext>
          </a:extLst>
        </xdr:cNvPr>
        <xdr:cNvSpPr txBox="1"/>
      </xdr:nvSpPr>
      <xdr:spPr>
        <a:xfrm>
          <a:off x="9391728" y="110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114592</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6983D18D-220C-4213-A5FF-576247F72849}"/>
            </a:ext>
          </a:extLst>
        </xdr:cNvPr>
        <xdr:cNvSpPr txBox="1"/>
      </xdr:nvSpPr>
      <xdr:spPr>
        <a:xfrm>
          <a:off x="8515428" y="110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114589</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12D2A924-D4DC-47A9-9EDE-048E20D77B6D}"/>
            </a:ext>
          </a:extLst>
        </xdr:cNvPr>
        <xdr:cNvSpPr txBox="1"/>
      </xdr:nvSpPr>
      <xdr:spPr>
        <a:xfrm>
          <a:off x="7626428" y="110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114577</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C2B9A2F5-9806-4E6A-949D-F3509410F1BC}"/>
            </a:ext>
          </a:extLst>
        </xdr:cNvPr>
        <xdr:cNvSpPr txBox="1"/>
      </xdr:nvSpPr>
      <xdr:spPr>
        <a:xfrm>
          <a:off x="6737428" y="1108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610F144-54EE-40D3-8CE4-0CCF3D4FCD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CEF0DE1-5F64-4BB1-BCE2-D32C4979B3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E88F037-7AD9-49CA-9850-09E2D45678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6104E66-AD39-4770-ADCD-288222B395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A5E202E-94DA-4C0B-A849-48E3E7E3E1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8313630-605C-417B-BBD2-BCBCF5EB65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F57F0D9-9F59-4135-B31E-31465CA730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13E2E1D-447B-4F59-A05A-956E857EAB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2680F78-67BD-42E9-ABA4-75452E3806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86EDE3F-545E-4AC2-8580-377ACDC3E9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6114D0B-4DE2-4DAF-9EBF-28CFEC58AA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AB5B1C0-42F6-42BF-9C09-4D2B7C50A78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E537506E-FA57-44B2-B244-E44FAE2D840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FD9110C-B85B-4E50-8B61-6A93D98EA7F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F91D4A7-B472-4642-B253-30229CFCFD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7011F15-F7C8-42A2-9086-2FDAF4B845C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B3B35EB-820C-4C49-A549-4E450CDAF1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45D9A60-2388-49C8-AC6B-6C0DB66DFBF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B485258-669F-455B-B82E-7A7653A0F2B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41C0764-2DE1-4014-81BC-8708F4A64DD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75082D6-0C32-4D88-B851-35037928B95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CFD1F4F-1946-4546-BDAF-4692508557C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44465B39-E2D9-42D7-9696-72EBE891298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6EA5E44-5106-4345-BB27-5C68CF9C68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7D1233F-5630-4B02-9ABF-7736A70BF16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AABDCA8D-F41D-4743-B490-215F78BFE4AD}"/>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7980D8AE-BB14-4723-B2E9-02715E6D8E3D}"/>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9FAFB368-8827-44D8-A893-256F1F6ED684}"/>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E91E8BFE-DF31-4D7E-8BE1-E4EA7F811D31}"/>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E941D82A-B500-4146-B449-B4C3ACAF4556}"/>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F44EFCC-0E4F-40AB-BF59-F43436A3DE4C}"/>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B39B73FC-4495-4F2A-B8B0-88FEF5385BB9}"/>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77119BC0-B3FE-477C-816F-4D8088606449}"/>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3E68EF0-E57F-4E54-B51B-94896A8CA53C}"/>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7338E78C-9C9F-4BEE-98D1-D27338253E3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E01D93B9-E6FC-49CF-9DFB-FE8A5B792009}"/>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D495398-09FC-4ECF-8F14-26AB79744D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B7053E5-7F42-4826-B3B2-EBA5DDE40F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E9965EF-F514-4682-94BE-E27815E0E9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5A3171-4A4E-415D-B5C4-39AEB202D4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31AAF75-81E0-496B-8F18-11A2B98D97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3" name="楕円 302">
          <a:extLst>
            <a:ext uri="{FF2B5EF4-FFF2-40B4-BE49-F238E27FC236}">
              <a16:creationId xmlns:a16="http://schemas.microsoft.com/office/drawing/2014/main" id="{E0237121-D743-4A92-86DC-9F08CA96C0FC}"/>
            </a:ext>
          </a:extLst>
        </xdr:cNvPr>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6EF5C2F-1D6C-4172-BEF3-932732D01B39}"/>
            </a:ext>
          </a:extLst>
        </xdr:cNvPr>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88537</xdr:rowOff>
    </xdr:from>
    <xdr:to>
      <xdr:col>20</xdr:col>
      <xdr:colOff>38100</xdr:colOff>
      <xdr:row>84</xdr:row>
      <xdr:rowOff>18687</xdr:rowOff>
    </xdr:to>
    <xdr:sp macro="" textlink="">
      <xdr:nvSpPr>
        <xdr:cNvPr id="305" name="楕円 304">
          <a:extLst>
            <a:ext uri="{FF2B5EF4-FFF2-40B4-BE49-F238E27FC236}">
              <a16:creationId xmlns:a16="http://schemas.microsoft.com/office/drawing/2014/main" id="{2689A295-0B6F-434F-9182-C8DBF98FEC6A}"/>
            </a:ext>
          </a:extLst>
        </xdr:cNvPr>
        <xdr:cNvSpPr/>
      </xdr:nvSpPr>
      <xdr:spPr>
        <a:xfrm>
          <a:off x="3746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139337</xdr:rowOff>
    </xdr:from>
    <xdr:to>
      <xdr:col>24</xdr:col>
      <xdr:colOff>63500</xdr:colOff>
      <xdr:row>84</xdr:row>
      <xdr:rowOff>3811</xdr:rowOff>
    </xdr:to>
    <xdr:cxnSp macro="">
      <xdr:nvCxnSpPr>
        <xdr:cNvPr id="306" name="直線コネクタ 305">
          <a:extLst>
            <a:ext uri="{FF2B5EF4-FFF2-40B4-BE49-F238E27FC236}">
              <a16:creationId xmlns:a16="http://schemas.microsoft.com/office/drawing/2014/main" id="{B4AF17AC-FDDA-4EA7-B817-44AC56F6AB2F}"/>
            </a:ext>
          </a:extLst>
        </xdr:cNvPr>
        <xdr:cNvCxnSpPr/>
      </xdr:nvCxnSpPr>
      <xdr:spPr>
        <a:xfrm>
          <a:off x="3797300" y="143696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52614</xdr:rowOff>
    </xdr:from>
    <xdr:to>
      <xdr:col>15</xdr:col>
      <xdr:colOff>101600</xdr:colOff>
      <xdr:row>83</xdr:row>
      <xdr:rowOff>154214</xdr:rowOff>
    </xdr:to>
    <xdr:sp macro="" textlink="">
      <xdr:nvSpPr>
        <xdr:cNvPr id="307" name="楕円 306">
          <a:extLst>
            <a:ext uri="{FF2B5EF4-FFF2-40B4-BE49-F238E27FC236}">
              <a16:creationId xmlns:a16="http://schemas.microsoft.com/office/drawing/2014/main" id="{EF849695-5536-4431-BE8E-8AE20740DCC3}"/>
            </a:ext>
          </a:extLst>
        </xdr:cNvPr>
        <xdr:cNvSpPr/>
      </xdr:nvSpPr>
      <xdr:spPr>
        <a:xfrm>
          <a:off x="2857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103414</xdr:rowOff>
    </xdr:from>
    <xdr:to>
      <xdr:col>19</xdr:col>
      <xdr:colOff>177800</xdr:colOff>
      <xdr:row>83</xdr:row>
      <xdr:rowOff>139337</xdr:rowOff>
    </xdr:to>
    <xdr:cxnSp macro="">
      <xdr:nvCxnSpPr>
        <xdr:cNvPr id="308" name="直線コネクタ 307">
          <a:extLst>
            <a:ext uri="{FF2B5EF4-FFF2-40B4-BE49-F238E27FC236}">
              <a16:creationId xmlns:a16="http://schemas.microsoft.com/office/drawing/2014/main" id="{15E1F623-DB35-4846-93CB-42B9FD3F4875}"/>
            </a:ext>
          </a:extLst>
        </xdr:cNvPr>
        <xdr:cNvCxnSpPr/>
      </xdr:nvCxnSpPr>
      <xdr:spPr>
        <a:xfrm>
          <a:off x="2908300" y="143337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309" name="楕円 308">
          <a:extLst>
            <a:ext uri="{FF2B5EF4-FFF2-40B4-BE49-F238E27FC236}">
              <a16:creationId xmlns:a16="http://schemas.microsoft.com/office/drawing/2014/main" id="{84DC9EAD-AB95-4A86-AF0B-E70AC5F5A49B}"/>
            </a:ext>
          </a:extLst>
        </xdr:cNvPr>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67492</xdr:rowOff>
    </xdr:from>
    <xdr:to>
      <xdr:col>15</xdr:col>
      <xdr:colOff>50800</xdr:colOff>
      <xdr:row>83</xdr:row>
      <xdr:rowOff>103414</xdr:rowOff>
    </xdr:to>
    <xdr:cxnSp macro="">
      <xdr:nvCxnSpPr>
        <xdr:cNvPr id="310" name="直線コネクタ 309">
          <a:extLst>
            <a:ext uri="{FF2B5EF4-FFF2-40B4-BE49-F238E27FC236}">
              <a16:creationId xmlns:a16="http://schemas.microsoft.com/office/drawing/2014/main" id="{A3056842-51D4-425E-BDB2-10CE51EFC1C9}"/>
            </a:ext>
          </a:extLst>
        </xdr:cNvPr>
        <xdr:cNvCxnSpPr/>
      </xdr:nvCxnSpPr>
      <xdr:spPr>
        <a:xfrm>
          <a:off x="2019300" y="1429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152219</xdr:rowOff>
    </xdr:from>
    <xdr:to>
      <xdr:col>6</xdr:col>
      <xdr:colOff>38100</xdr:colOff>
      <xdr:row>83</xdr:row>
      <xdr:rowOff>82369</xdr:rowOff>
    </xdr:to>
    <xdr:sp macro="" textlink="">
      <xdr:nvSpPr>
        <xdr:cNvPr id="311" name="楕円 310">
          <a:extLst>
            <a:ext uri="{FF2B5EF4-FFF2-40B4-BE49-F238E27FC236}">
              <a16:creationId xmlns:a16="http://schemas.microsoft.com/office/drawing/2014/main" id="{BD865F99-10DE-497E-8176-08F7781CBB1E}"/>
            </a:ext>
          </a:extLst>
        </xdr:cNvPr>
        <xdr:cNvSpPr/>
      </xdr:nvSpPr>
      <xdr:spPr>
        <a:xfrm>
          <a:off x="1079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31569</xdr:rowOff>
    </xdr:from>
    <xdr:to>
      <xdr:col>10</xdr:col>
      <xdr:colOff>114300</xdr:colOff>
      <xdr:row>83</xdr:row>
      <xdr:rowOff>67492</xdr:rowOff>
    </xdr:to>
    <xdr:cxnSp macro="">
      <xdr:nvCxnSpPr>
        <xdr:cNvPr id="312" name="直線コネクタ 311">
          <a:extLst>
            <a:ext uri="{FF2B5EF4-FFF2-40B4-BE49-F238E27FC236}">
              <a16:creationId xmlns:a16="http://schemas.microsoft.com/office/drawing/2014/main" id="{20400109-FE0D-4619-86F6-A620243E2F07}"/>
            </a:ext>
          </a:extLst>
        </xdr:cNvPr>
        <xdr:cNvCxnSpPr/>
      </xdr:nvCxnSpPr>
      <xdr:spPr>
        <a:xfrm>
          <a:off x="1130300" y="142619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59B974C2-C06E-4B34-8267-4B88CCA814BF}"/>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B3DD50B7-C5E1-4680-AA4F-EEA87B8B3E15}"/>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00E6AAC5-80F7-484E-976C-D5FBD1601645}"/>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BFF05B0B-9B86-4532-9255-DC09B1690D45}"/>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35214</xdr:rowOff>
    </xdr:from>
    <xdr:ext cx="405111" cy="259045"/>
    <xdr:sp macro="" textlink="">
      <xdr:nvSpPr>
        <xdr:cNvPr id="317" name="n_1mainValue【公営住宅】&#10;有形固定資産減価償却率">
          <a:extLst>
            <a:ext uri="{FF2B5EF4-FFF2-40B4-BE49-F238E27FC236}">
              <a16:creationId xmlns:a16="http://schemas.microsoft.com/office/drawing/2014/main" id="{CC71D838-34DA-42BD-8F77-9241892AA939}"/>
            </a:ext>
          </a:extLst>
        </xdr:cNvPr>
        <xdr:cNvSpPr txBox="1"/>
      </xdr:nvSpPr>
      <xdr:spPr>
        <a:xfrm>
          <a:off x="3582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318" name="n_2mainValue【公営住宅】&#10;有形固定資産減価償却率">
          <a:extLst>
            <a:ext uri="{FF2B5EF4-FFF2-40B4-BE49-F238E27FC236}">
              <a16:creationId xmlns:a16="http://schemas.microsoft.com/office/drawing/2014/main" id="{16E5505C-0269-4787-883F-BC4C378C5632}"/>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134819</xdr:rowOff>
    </xdr:from>
    <xdr:ext cx="405111" cy="259045"/>
    <xdr:sp macro="" textlink="">
      <xdr:nvSpPr>
        <xdr:cNvPr id="319" name="n_3mainValue【公営住宅】&#10;有形固定資産減価償却率">
          <a:extLst>
            <a:ext uri="{FF2B5EF4-FFF2-40B4-BE49-F238E27FC236}">
              <a16:creationId xmlns:a16="http://schemas.microsoft.com/office/drawing/2014/main" id="{9B2FB09E-155F-416A-8A3F-01FB4E784FA7}"/>
            </a:ext>
          </a:extLst>
        </xdr:cNvPr>
        <xdr:cNvSpPr txBox="1"/>
      </xdr:nvSpPr>
      <xdr:spPr>
        <a:xfrm>
          <a:off x="1816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20" name="n_4mainValue【公営住宅】&#10;有形固定資産減価償却率">
          <a:extLst>
            <a:ext uri="{FF2B5EF4-FFF2-40B4-BE49-F238E27FC236}">
              <a16:creationId xmlns:a16="http://schemas.microsoft.com/office/drawing/2014/main" id="{2F279FC1-92B2-43B9-9707-B2969DAF09EE}"/>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C4401B9-1FF0-47A5-B180-84C4CF3295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6158479-8548-4E23-B8F9-100170FC60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944D2E4-F00B-42D1-8558-AA77DE91E3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F8ABAD3-111D-49C9-828C-5A1696E17C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D9A9A79-ABCC-4612-A8DA-B284FDD21B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DE56153-FD47-4C6C-96A8-D805D98E20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6D34761-8D04-4E91-ABCC-20C8F6DABD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B170D7E-F8D9-40C3-969E-59D782ABA0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2F4F9FA-A4C9-40AF-8570-F657C5E8DF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FA0C9A4-6F2F-4CB5-897E-704514E18E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9210443-ABB8-4EDD-A7A4-58336227118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71ADBD21-53C9-4D3A-B3E0-C3455FE9589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808F4C6-D153-4B5C-B470-E7B8ED97F4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F5B0F7D3-AB86-4939-AD40-EE744E9EE1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4FE12941-F14E-4FA7-935C-1143108A26C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99C83A80-3947-4433-9898-2B1CBD67836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E686A8A-D91D-42AD-9782-9702669705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A54CCFF-6DC0-4914-B89A-B88B3859AE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FCA5856D-B109-4E0A-855C-2C316E4EE1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194A5A73-7BB4-40F3-8F48-7FED8AAF4046}"/>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49A175EC-9283-44DC-A690-FDE66388A97E}"/>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20E86EDA-B1B1-4D0A-9C9C-B6803CA87191}"/>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6E61CE9F-4BA6-45BE-864A-238FD647B27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97C59822-9FCC-43F4-B40B-1B89F844234F}"/>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D934B8EB-021A-43B9-88FB-1EEF1A3B681C}"/>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88465CA3-E7AB-4457-A289-C02264827094}"/>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88E60799-37DA-4466-86C6-094DC928BF63}"/>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157DCA4C-3ECF-4059-A70D-1D450A11220F}"/>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79B20ACC-0FC5-485B-9A3D-50C1738DE575}"/>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5D719669-7684-44ED-A0FE-BF3C6F23C31D}"/>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153E7C8-D9DB-4960-B3C2-EA69D5F37C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6DEF014-8E6F-4229-B588-2A4E46F96C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F4DAA13-E7B1-4C9A-A6B2-E6CE552DBF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3808F01-2076-41D6-8E4D-21AEF92E99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E3EEA0B-0DFF-4792-9EDA-AF271E6F1E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33592</xdr:rowOff>
    </xdr:from>
    <xdr:to>
      <xdr:col>55</xdr:col>
      <xdr:colOff>50800</xdr:colOff>
      <xdr:row>85</xdr:row>
      <xdr:rowOff>135192</xdr:rowOff>
    </xdr:to>
    <xdr:sp macro="" textlink="">
      <xdr:nvSpPr>
        <xdr:cNvPr id="356" name="楕円 355">
          <a:extLst>
            <a:ext uri="{FF2B5EF4-FFF2-40B4-BE49-F238E27FC236}">
              <a16:creationId xmlns:a16="http://schemas.microsoft.com/office/drawing/2014/main" id="{1D5425C0-53D5-40BA-A8A0-3E2BCF9932FB}"/>
            </a:ext>
          </a:extLst>
        </xdr:cNvPr>
        <xdr:cNvSpPr/>
      </xdr:nvSpPr>
      <xdr:spPr>
        <a:xfrm>
          <a:off x="104267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119969</xdr:rowOff>
    </xdr:from>
    <xdr:ext cx="469744" cy="259045"/>
    <xdr:sp macro="" textlink="">
      <xdr:nvSpPr>
        <xdr:cNvPr id="357" name="【公営住宅】&#10;一人当たり面積該当値テキスト">
          <a:extLst>
            <a:ext uri="{FF2B5EF4-FFF2-40B4-BE49-F238E27FC236}">
              <a16:creationId xmlns:a16="http://schemas.microsoft.com/office/drawing/2014/main" id="{FACF72FC-DCEA-483B-B494-57B3022C26EF}"/>
            </a:ext>
          </a:extLst>
        </xdr:cNvPr>
        <xdr:cNvSpPr txBox="1"/>
      </xdr:nvSpPr>
      <xdr:spPr>
        <a:xfrm>
          <a:off x="10515600" y="1452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33592</xdr:rowOff>
    </xdr:from>
    <xdr:to>
      <xdr:col>50</xdr:col>
      <xdr:colOff>165100</xdr:colOff>
      <xdr:row>85</xdr:row>
      <xdr:rowOff>135192</xdr:rowOff>
    </xdr:to>
    <xdr:sp macro="" textlink="">
      <xdr:nvSpPr>
        <xdr:cNvPr id="358" name="楕円 357">
          <a:extLst>
            <a:ext uri="{FF2B5EF4-FFF2-40B4-BE49-F238E27FC236}">
              <a16:creationId xmlns:a16="http://schemas.microsoft.com/office/drawing/2014/main" id="{9E365D69-0830-4CA5-BE66-7D5304EB803C}"/>
            </a:ext>
          </a:extLst>
        </xdr:cNvPr>
        <xdr:cNvSpPr/>
      </xdr:nvSpPr>
      <xdr:spPr>
        <a:xfrm>
          <a:off x="9588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84392</xdr:rowOff>
    </xdr:from>
    <xdr:to>
      <xdr:col>55</xdr:col>
      <xdr:colOff>0</xdr:colOff>
      <xdr:row>85</xdr:row>
      <xdr:rowOff>84392</xdr:rowOff>
    </xdr:to>
    <xdr:cxnSp macro="">
      <xdr:nvCxnSpPr>
        <xdr:cNvPr id="359" name="直線コネクタ 358">
          <a:extLst>
            <a:ext uri="{FF2B5EF4-FFF2-40B4-BE49-F238E27FC236}">
              <a16:creationId xmlns:a16="http://schemas.microsoft.com/office/drawing/2014/main" id="{A3138E9C-3F48-4A91-8A73-B8512F4C85FE}"/>
            </a:ext>
          </a:extLst>
        </xdr:cNvPr>
        <xdr:cNvCxnSpPr/>
      </xdr:nvCxnSpPr>
      <xdr:spPr>
        <a:xfrm>
          <a:off x="9639300" y="14657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60" name="楕円 359">
          <a:extLst>
            <a:ext uri="{FF2B5EF4-FFF2-40B4-BE49-F238E27FC236}">
              <a16:creationId xmlns:a16="http://schemas.microsoft.com/office/drawing/2014/main" id="{AF9910AE-13E2-40A6-9097-495FD01621D9}"/>
            </a:ext>
          </a:extLst>
        </xdr:cNvPr>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84392</xdr:rowOff>
    </xdr:to>
    <xdr:cxnSp macro="">
      <xdr:nvCxnSpPr>
        <xdr:cNvPr id="361" name="直線コネクタ 360">
          <a:extLst>
            <a:ext uri="{FF2B5EF4-FFF2-40B4-BE49-F238E27FC236}">
              <a16:creationId xmlns:a16="http://schemas.microsoft.com/office/drawing/2014/main" id="{DAD67FFF-F7B2-4ECD-A173-16100E736203}"/>
            </a:ext>
          </a:extLst>
        </xdr:cNvPr>
        <xdr:cNvCxnSpPr/>
      </xdr:nvCxnSpPr>
      <xdr:spPr>
        <a:xfrm>
          <a:off x="8750300" y="1465707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62" name="楕円 361">
          <a:extLst>
            <a:ext uri="{FF2B5EF4-FFF2-40B4-BE49-F238E27FC236}">
              <a16:creationId xmlns:a16="http://schemas.microsoft.com/office/drawing/2014/main" id="{0DF40053-30AD-40E7-8592-F6922DAACB1E}"/>
            </a:ext>
          </a:extLst>
        </xdr:cNvPr>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83820</xdr:rowOff>
    </xdr:to>
    <xdr:cxnSp macro="">
      <xdr:nvCxnSpPr>
        <xdr:cNvPr id="363" name="直線コネクタ 362">
          <a:extLst>
            <a:ext uri="{FF2B5EF4-FFF2-40B4-BE49-F238E27FC236}">
              <a16:creationId xmlns:a16="http://schemas.microsoft.com/office/drawing/2014/main" id="{CF178D23-C70E-40EE-8288-B348DFB226C3}"/>
            </a:ext>
          </a:extLst>
        </xdr:cNvPr>
        <xdr:cNvCxnSpPr/>
      </xdr:nvCxnSpPr>
      <xdr:spPr>
        <a:xfrm>
          <a:off x="7861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64" name="楕円 363">
          <a:extLst>
            <a:ext uri="{FF2B5EF4-FFF2-40B4-BE49-F238E27FC236}">
              <a16:creationId xmlns:a16="http://schemas.microsoft.com/office/drawing/2014/main" id="{97B5E8D2-D1E3-46A4-9616-8C8DCFD1F8D6}"/>
            </a:ext>
          </a:extLst>
        </xdr:cNvPr>
        <xdr:cNvSpPr/>
      </xdr:nvSpPr>
      <xdr:spPr>
        <a:xfrm>
          <a:off x="692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83820</xdr:rowOff>
    </xdr:to>
    <xdr:cxnSp macro="">
      <xdr:nvCxnSpPr>
        <xdr:cNvPr id="365" name="直線コネクタ 364">
          <a:extLst>
            <a:ext uri="{FF2B5EF4-FFF2-40B4-BE49-F238E27FC236}">
              <a16:creationId xmlns:a16="http://schemas.microsoft.com/office/drawing/2014/main" id="{053A6A7C-BCF9-4AC1-8782-4120F0D91A39}"/>
            </a:ext>
          </a:extLst>
        </xdr:cNvPr>
        <xdr:cNvCxnSpPr/>
      </xdr:nvCxnSpPr>
      <xdr:spPr>
        <a:xfrm>
          <a:off x="6972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3B458426-B0F0-41F7-8422-B4A2CB4AEB97}"/>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D708503A-65B3-4C04-9137-B58F620EFD9C}"/>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78286301-114A-4B38-8336-40A83CFE6C37}"/>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5F8D69D6-7A6A-4EB9-A9CD-2018C86A6962}"/>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126319</xdr:rowOff>
    </xdr:from>
    <xdr:ext cx="469744" cy="259045"/>
    <xdr:sp macro="" textlink="">
      <xdr:nvSpPr>
        <xdr:cNvPr id="370" name="n_1mainValue【公営住宅】&#10;一人当たり面積">
          <a:extLst>
            <a:ext uri="{FF2B5EF4-FFF2-40B4-BE49-F238E27FC236}">
              <a16:creationId xmlns:a16="http://schemas.microsoft.com/office/drawing/2014/main" id="{DCBED228-EFB0-4FCE-B216-46AB763A8D9F}"/>
            </a:ext>
          </a:extLst>
        </xdr:cNvPr>
        <xdr:cNvSpPr txBox="1"/>
      </xdr:nvSpPr>
      <xdr:spPr>
        <a:xfrm>
          <a:off x="93917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71" name="n_2mainValue【公営住宅】&#10;一人当たり面積">
          <a:extLst>
            <a:ext uri="{FF2B5EF4-FFF2-40B4-BE49-F238E27FC236}">
              <a16:creationId xmlns:a16="http://schemas.microsoft.com/office/drawing/2014/main" id="{3B3F1F83-F738-4571-8591-3D78ED05B1E5}"/>
            </a:ext>
          </a:extLst>
        </xdr:cNvPr>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72" name="n_3mainValue【公営住宅】&#10;一人当たり面積">
          <a:extLst>
            <a:ext uri="{FF2B5EF4-FFF2-40B4-BE49-F238E27FC236}">
              <a16:creationId xmlns:a16="http://schemas.microsoft.com/office/drawing/2014/main" id="{E6D87AE9-7015-4364-8790-F7532BBE47CF}"/>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125747</xdr:rowOff>
    </xdr:from>
    <xdr:ext cx="469744" cy="259045"/>
    <xdr:sp macro="" textlink="">
      <xdr:nvSpPr>
        <xdr:cNvPr id="373" name="n_4mainValue【公営住宅】&#10;一人当たり面積">
          <a:extLst>
            <a:ext uri="{FF2B5EF4-FFF2-40B4-BE49-F238E27FC236}">
              <a16:creationId xmlns:a16="http://schemas.microsoft.com/office/drawing/2014/main" id="{D9EB6695-5133-4347-8569-FFE2165A60AB}"/>
            </a:ext>
          </a:extLst>
        </xdr:cNvPr>
        <xdr:cNvSpPr txBox="1"/>
      </xdr:nvSpPr>
      <xdr:spPr>
        <a:xfrm>
          <a:off x="6737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033827C-8C6B-411A-B7B2-C7D1F8A858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ECB765B-C35C-4DE6-9A58-1566F644B4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4A394877-E0C6-4455-820F-0F6CBF8019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4BFCFB2-C2BD-4166-8976-298CB99F76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BFA19D2-DDCF-46E9-BE34-F955BD6988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82818E4E-AAAE-4DE2-B738-C24BF87C72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356D77CF-95DB-430D-B09A-5D45206EC6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F6D89EF8-FB11-453A-92D4-AF5C6A5C90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C35D42C5-0989-40A7-8764-EC62A71864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CEAFFD20-116B-4B58-849D-EBCFCCF017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37D8F276-265B-45B2-91B4-A8AC72AF8E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7E058489-8B04-49D3-B0F1-27A083D0E6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59602190-BEED-4277-9DCC-2BF1427EDB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9FC5D04E-A6B2-40F5-851A-CB362A54B6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816BE31C-BDB8-4041-98EB-DA221CA9891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E61F5EE8-1DB4-4E33-BE8D-88F128ACFA5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E9992D93-2467-44A2-A589-1D082A38EB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3320DCDE-4F7B-4879-B9DB-8B196D62F9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1F97C25E-69E3-4AD6-AB54-BC86B66593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CA427D69-7D46-4890-998B-4B9F1F7799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89DFF8FD-DF5C-4BFA-95FB-BA1EE7FC9E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CF92633D-A58D-434B-A429-BAA7825FCBB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D31DB1A3-E326-4198-AD43-4242AAA664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E44B031-1602-4AE9-B85B-6F14BB6353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AB7167B0-1960-4F44-BB60-BC560F2F419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AF64AF3A-D0E6-4D11-AED0-140553D3C9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4287E6A7-619E-4CAD-8195-57853A5243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F9E77C02-94A8-473F-BD1E-999FE1E6658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10AA1C85-A625-4D65-8DB9-19E411492DE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F8F4742-392D-4318-B1FA-81F35D4F763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A0575BC6-EC12-4DDF-A4C0-2468E8657E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3B47F7DC-437E-43D7-8722-2E8438F100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51AAB359-4FB3-4516-BD7B-F500ACF7985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3A708738-19E9-4CB0-B807-3B488A28BE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745E0BD9-45E4-424E-BFBE-C5AB8ED0D6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C7293884-F6E1-4037-903A-EA3BA4B7B60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53524034-0392-40A6-B373-295DBE9669F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70744CAB-2284-4352-9E97-60ADE23A5D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1DB08CD6-0CE4-4162-9CF4-E59B160E672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481C434D-90B8-43AE-B4CB-8C397A869D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C68942C1-DB43-4096-AB9D-616A0B582F07}"/>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D93E2BDC-09EB-4AAE-8C3A-F04E78F7F83D}"/>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11E5F4E2-D05E-4872-B946-C2F0D52FAFD1}"/>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F7C927F5-2FCA-4C5B-AF22-AD43319BE349}"/>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2E6C723-5008-4397-8FC3-A81B02A7DE31}"/>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4C7C5E22-E1DD-472A-AE9C-03B46E4D88CC}"/>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E8215218-B471-4C4D-8085-33BC0BCA0488}"/>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327F2A76-04A5-4203-962F-DD57F9513CDF}"/>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9516CDE8-605A-4434-B1D9-DD6E409680E9}"/>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A37E619E-72F9-4AF9-AD5E-41F3DE8550A9}"/>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4A1690AF-0320-4968-B23C-D663AE51EFC9}"/>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2FA3572-C278-4FCF-828A-15EE98A046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57B1381-D805-4ADD-8C59-C995E4FB73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8558436-37EA-4986-AAED-F54151F58B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58ACA09-6FA4-4B1F-9334-ACCEDF25B5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F8BDF22-2A4E-4C4A-91F4-F8F81AE58E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30" name="楕円 429">
          <a:extLst>
            <a:ext uri="{FF2B5EF4-FFF2-40B4-BE49-F238E27FC236}">
              <a16:creationId xmlns:a16="http://schemas.microsoft.com/office/drawing/2014/main" id="{1FBBA110-5C13-4B5A-9DD3-1DD88FA73D9D}"/>
            </a:ext>
          </a:extLst>
        </xdr:cNvPr>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56532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C519C10-C6BF-43BA-A800-9C844B2FB7C4}"/>
            </a:ext>
          </a:extLst>
        </xdr:cNvPr>
        <xdr:cNvSpPr txBox="1"/>
      </xdr:nvSpPr>
      <xdr:spPr>
        <a:xfrm>
          <a:off x="1635760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164465</xdr:rowOff>
    </xdr:from>
    <xdr:to>
      <xdr:col>81</xdr:col>
      <xdr:colOff>101600</xdr:colOff>
      <xdr:row>41</xdr:row>
      <xdr:rowOff>94615</xdr:rowOff>
    </xdr:to>
    <xdr:sp macro="" textlink="">
      <xdr:nvSpPr>
        <xdr:cNvPr id="432" name="楕円 431">
          <a:extLst>
            <a:ext uri="{FF2B5EF4-FFF2-40B4-BE49-F238E27FC236}">
              <a16:creationId xmlns:a16="http://schemas.microsoft.com/office/drawing/2014/main" id="{C4B9599F-C990-4C08-B03A-3B55A0F4ED3D}"/>
            </a:ext>
          </a:extLst>
        </xdr:cNvPr>
        <xdr:cNvSpPr/>
      </xdr:nvSpPr>
      <xdr:spPr>
        <a:xfrm>
          <a:off x="1543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43815</xdr:rowOff>
    </xdr:to>
    <xdr:cxnSp macro="">
      <xdr:nvCxnSpPr>
        <xdr:cNvPr id="433" name="直線コネクタ 432">
          <a:extLst>
            <a:ext uri="{FF2B5EF4-FFF2-40B4-BE49-F238E27FC236}">
              <a16:creationId xmlns:a16="http://schemas.microsoft.com/office/drawing/2014/main" id="{E10FAC1B-DB25-45B0-958E-5536FA882D89}"/>
            </a:ext>
          </a:extLst>
        </xdr:cNvPr>
        <xdr:cNvCxnSpPr/>
      </xdr:nvCxnSpPr>
      <xdr:spPr>
        <a:xfrm flipV="1">
          <a:off x="15481300" y="70504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153035</xdr:rowOff>
    </xdr:from>
    <xdr:to>
      <xdr:col>76</xdr:col>
      <xdr:colOff>165100</xdr:colOff>
      <xdr:row>41</xdr:row>
      <xdr:rowOff>83185</xdr:rowOff>
    </xdr:to>
    <xdr:sp macro="" textlink="">
      <xdr:nvSpPr>
        <xdr:cNvPr id="434" name="楕円 433">
          <a:extLst>
            <a:ext uri="{FF2B5EF4-FFF2-40B4-BE49-F238E27FC236}">
              <a16:creationId xmlns:a16="http://schemas.microsoft.com/office/drawing/2014/main" id="{881CB11E-1DED-46F2-9943-6B41008E4650}"/>
            </a:ext>
          </a:extLst>
        </xdr:cNvPr>
        <xdr:cNvSpPr/>
      </xdr:nvSpPr>
      <xdr:spPr>
        <a:xfrm>
          <a:off x="14541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32385</xdr:rowOff>
    </xdr:from>
    <xdr:to>
      <xdr:col>81</xdr:col>
      <xdr:colOff>50800</xdr:colOff>
      <xdr:row>41</xdr:row>
      <xdr:rowOff>43815</xdr:rowOff>
    </xdr:to>
    <xdr:cxnSp macro="">
      <xdr:nvCxnSpPr>
        <xdr:cNvPr id="435" name="直線コネクタ 434">
          <a:extLst>
            <a:ext uri="{FF2B5EF4-FFF2-40B4-BE49-F238E27FC236}">
              <a16:creationId xmlns:a16="http://schemas.microsoft.com/office/drawing/2014/main" id="{892FC449-735D-4BAE-91F1-61326C60E46D}"/>
            </a:ext>
          </a:extLst>
        </xdr:cNvPr>
        <xdr:cNvCxnSpPr/>
      </xdr:nvCxnSpPr>
      <xdr:spPr>
        <a:xfrm>
          <a:off x="14592300" y="7061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141605</xdr:rowOff>
    </xdr:from>
    <xdr:to>
      <xdr:col>72</xdr:col>
      <xdr:colOff>38100</xdr:colOff>
      <xdr:row>41</xdr:row>
      <xdr:rowOff>71755</xdr:rowOff>
    </xdr:to>
    <xdr:sp macro="" textlink="">
      <xdr:nvSpPr>
        <xdr:cNvPr id="436" name="楕円 435">
          <a:extLst>
            <a:ext uri="{FF2B5EF4-FFF2-40B4-BE49-F238E27FC236}">
              <a16:creationId xmlns:a16="http://schemas.microsoft.com/office/drawing/2014/main" id="{7D684C4F-AD08-44BA-9C6F-1452303E0F2D}"/>
            </a:ext>
          </a:extLst>
        </xdr:cNvPr>
        <xdr:cNvSpPr/>
      </xdr:nvSpPr>
      <xdr:spPr>
        <a:xfrm>
          <a:off x="13652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20955</xdr:rowOff>
    </xdr:from>
    <xdr:to>
      <xdr:col>76</xdr:col>
      <xdr:colOff>114300</xdr:colOff>
      <xdr:row>41</xdr:row>
      <xdr:rowOff>32385</xdr:rowOff>
    </xdr:to>
    <xdr:cxnSp macro="">
      <xdr:nvCxnSpPr>
        <xdr:cNvPr id="437" name="直線コネクタ 436">
          <a:extLst>
            <a:ext uri="{FF2B5EF4-FFF2-40B4-BE49-F238E27FC236}">
              <a16:creationId xmlns:a16="http://schemas.microsoft.com/office/drawing/2014/main" id="{3F83BEFE-96EB-40A4-9460-06BC4C23E374}"/>
            </a:ext>
          </a:extLst>
        </xdr:cNvPr>
        <xdr:cNvCxnSpPr/>
      </xdr:nvCxnSpPr>
      <xdr:spPr>
        <a:xfrm>
          <a:off x="13703300" y="70504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38" name="楕円 437">
          <a:extLst>
            <a:ext uri="{FF2B5EF4-FFF2-40B4-BE49-F238E27FC236}">
              <a16:creationId xmlns:a16="http://schemas.microsoft.com/office/drawing/2014/main" id="{B1E16DA0-8D2A-4BB1-884F-A7265FC23280}"/>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20955</xdr:rowOff>
    </xdr:from>
    <xdr:to>
      <xdr:col>71</xdr:col>
      <xdr:colOff>177800</xdr:colOff>
      <xdr:row>42</xdr:row>
      <xdr:rowOff>38100</xdr:rowOff>
    </xdr:to>
    <xdr:cxnSp macro="">
      <xdr:nvCxnSpPr>
        <xdr:cNvPr id="439" name="直線コネクタ 438">
          <a:extLst>
            <a:ext uri="{FF2B5EF4-FFF2-40B4-BE49-F238E27FC236}">
              <a16:creationId xmlns:a16="http://schemas.microsoft.com/office/drawing/2014/main" id="{760C9EE5-07AD-45B3-8FA7-A6AA67FC6A38}"/>
            </a:ext>
          </a:extLst>
        </xdr:cNvPr>
        <xdr:cNvCxnSpPr/>
      </xdr:nvCxnSpPr>
      <xdr:spPr>
        <a:xfrm flipV="1">
          <a:off x="12814300" y="70504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81024BD4-C467-4D6B-969E-5ECAEE0E8012}"/>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FCA0CA6-875D-4E10-B951-AE9E5A84DBD9}"/>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F09E9D5B-C777-4377-92B8-37D447C68724}"/>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10F48F3E-3F44-4D76-818F-504DCDC9258E}"/>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85742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D309C3A2-79DD-420D-A7B7-FFEB812403A6}"/>
            </a:ext>
          </a:extLst>
        </xdr:cNvPr>
        <xdr:cNvSpPr txBox="1"/>
      </xdr:nvSpPr>
      <xdr:spPr>
        <a:xfrm>
          <a:off x="15266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74312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32D4E652-42BE-49A8-861E-9A5ED35097C3}"/>
            </a:ext>
          </a:extLst>
        </xdr:cNvPr>
        <xdr:cNvSpPr txBox="1"/>
      </xdr:nvSpPr>
      <xdr:spPr>
        <a:xfrm>
          <a:off x="143897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62882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B04192A3-EA71-44C3-AFE0-9C2EA293B772}"/>
            </a:ext>
          </a:extLst>
        </xdr:cNvPr>
        <xdr:cNvSpPr txBox="1"/>
      </xdr:nvSpPr>
      <xdr:spPr>
        <a:xfrm>
          <a:off x="13500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47" name="n_4mainValue【認定こども園・幼稚園・保育所】&#10;有形固定資産減価償却率">
          <a:extLst>
            <a:ext uri="{FF2B5EF4-FFF2-40B4-BE49-F238E27FC236}">
              <a16:creationId xmlns:a16="http://schemas.microsoft.com/office/drawing/2014/main" id="{2D8874DB-924B-468B-8105-2EE07E927765}"/>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59853893-67D0-4A5D-8285-5D0137F256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5B6CEFE-D8B2-4E58-9BB6-CAF886096A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8F993BB7-F01A-457C-BDC4-12B3832EC6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949A400F-F068-4FB9-8F6C-0940C16EF1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6E70AE57-B7C3-461C-B4C6-3CC125EFE5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630B3C89-F815-4F9D-B405-1887D69E04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FE18826C-87CC-4082-AD98-D3162A0657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C599A98-2D73-44A7-ADCF-59FA501419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3E4A7E7E-07BB-416E-B44D-CB68C5C5F5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2E33AAF6-7F7E-4F34-BB77-E5CD3A22B9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E1FF103B-81E3-43E5-A843-2E5D53A5A6D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AD14AEFC-1F56-4B7E-BFDA-9249CDE47AB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F27F7ABA-70D0-4296-96A8-126DD56BA54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B6F2AB7E-E214-49E2-945E-758B206E204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26DE3D44-CE50-46DC-9967-A729D878D10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F43B8043-11A5-4284-91AD-18FFD9C00AB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53324457-2062-4B27-891D-58E7971739F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F4523FB9-0EBB-42AD-97B9-BC0ED1C46F8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A96948ED-9DB2-4919-80C8-370993E998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DF64CE11-CFC8-457C-949D-D04E5CE2BCC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B05D0E9F-07BE-4560-9406-E0CEDF5D36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D9BC4FD0-0210-44D2-8E29-9FF87221339D}"/>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40C8A44F-5AFC-4454-A1C5-C5DBF8BC184C}"/>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3B046B17-46E9-43AA-8A3F-A8AEFCB84327}"/>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A8EC0CD3-0D0C-49AD-AE49-35BC3E6BA162}"/>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A7D88C6A-5C0E-4E78-AC92-C42946E31196}"/>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59CEADE7-6253-45F2-8D6D-D8BCF4852C6A}"/>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94F4549C-ECEB-489D-B282-9186EBC7C1D9}"/>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F53D570C-148E-4A8B-9B1E-4C119300BD6A}"/>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1027FA99-03CD-4F25-BB3E-25DF5B41F34F}"/>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84E318C0-0D72-48DB-8A1A-F5D545A7E351}"/>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DC48351B-098E-49BC-9379-656E07BDD609}"/>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1180162A-4291-4F3F-98BC-ABCD218931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22C96BF-7603-4CA8-A8F9-CAD94ABEE6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2E50B3D-9245-43FD-BA85-1C7BDCB450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C12174C-9B0A-4ED3-B668-F4CF95D9640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30C1D26-919D-414F-9F6F-964FEF2AD3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52832</xdr:rowOff>
    </xdr:from>
    <xdr:to>
      <xdr:col>116</xdr:col>
      <xdr:colOff>114300</xdr:colOff>
      <xdr:row>41</xdr:row>
      <xdr:rowOff>154432</xdr:rowOff>
    </xdr:to>
    <xdr:sp macro="" textlink="">
      <xdr:nvSpPr>
        <xdr:cNvPr id="485" name="楕円 484">
          <a:extLst>
            <a:ext uri="{FF2B5EF4-FFF2-40B4-BE49-F238E27FC236}">
              <a16:creationId xmlns:a16="http://schemas.microsoft.com/office/drawing/2014/main" id="{91097254-2E0B-4270-BEB4-1B8D7136A0E9}"/>
            </a:ext>
          </a:extLst>
        </xdr:cNvPr>
        <xdr:cNvSpPr/>
      </xdr:nvSpPr>
      <xdr:spPr>
        <a:xfrm>
          <a:off x="22110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21E4EE2A-AF64-4F23-8BE3-3314DEBB741C}"/>
            </a:ext>
          </a:extLst>
        </xdr:cNvPr>
        <xdr:cNvSpPr txBox="1"/>
      </xdr:nvSpPr>
      <xdr:spPr>
        <a:xfrm>
          <a:off x="22199600" y="69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52832</xdr:rowOff>
    </xdr:from>
    <xdr:to>
      <xdr:col>112</xdr:col>
      <xdr:colOff>38100</xdr:colOff>
      <xdr:row>41</xdr:row>
      <xdr:rowOff>154432</xdr:rowOff>
    </xdr:to>
    <xdr:sp macro="" textlink="">
      <xdr:nvSpPr>
        <xdr:cNvPr id="487" name="楕円 486">
          <a:extLst>
            <a:ext uri="{FF2B5EF4-FFF2-40B4-BE49-F238E27FC236}">
              <a16:creationId xmlns:a16="http://schemas.microsoft.com/office/drawing/2014/main" id="{F34E8618-E67D-4E59-961E-62F0C8AC3DE6}"/>
            </a:ext>
          </a:extLst>
        </xdr:cNvPr>
        <xdr:cNvSpPr/>
      </xdr:nvSpPr>
      <xdr:spPr>
        <a:xfrm>
          <a:off x="21272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103632</xdr:rowOff>
    </xdr:from>
    <xdr:to>
      <xdr:col>116</xdr:col>
      <xdr:colOff>63500</xdr:colOff>
      <xdr:row>41</xdr:row>
      <xdr:rowOff>103632</xdr:rowOff>
    </xdr:to>
    <xdr:cxnSp macro="">
      <xdr:nvCxnSpPr>
        <xdr:cNvPr id="488" name="直線コネクタ 487">
          <a:extLst>
            <a:ext uri="{FF2B5EF4-FFF2-40B4-BE49-F238E27FC236}">
              <a16:creationId xmlns:a16="http://schemas.microsoft.com/office/drawing/2014/main" id="{DC61B592-15E3-40FB-A5F1-BC6DA83C6E34}"/>
            </a:ext>
          </a:extLst>
        </xdr:cNvPr>
        <xdr:cNvCxnSpPr/>
      </xdr:nvCxnSpPr>
      <xdr:spPr>
        <a:xfrm>
          <a:off x="21323300" y="713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52832</xdr:rowOff>
    </xdr:from>
    <xdr:to>
      <xdr:col>107</xdr:col>
      <xdr:colOff>101600</xdr:colOff>
      <xdr:row>41</xdr:row>
      <xdr:rowOff>154432</xdr:rowOff>
    </xdr:to>
    <xdr:sp macro="" textlink="">
      <xdr:nvSpPr>
        <xdr:cNvPr id="489" name="楕円 488">
          <a:extLst>
            <a:ext uri="{FF2B5EF4-FFF2-40B4-BE49-F238E27FC236}">
              <a16:creationId xmlns:a16="http://schemas.microsoft.com/office/drawing/2014/main" id="{1782245E-50EC-448F-918A-FAB24716F290}"/>
            </a:ext>
          </a:extLst>
        </xdr:cNvPr>
        <xdr:cNvSpPr/>
      </xdr:nvSpPr>
      <xdr:spPr>
        <a:xfrm>
          <a:off x="20383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103632</xdr:rowOff>
    </xdr:from>
    <xdr:to>
      <xdr:col>111</xdr:col>
      <xdr:colOff>177800</xdr:colOff>
      <xdr:row>41</xdr:row>
      <xdr:rowOff>103632</xdr:rowOff>
    </xdr:to>
    <xdr:cxnSp macro="">
      <xdr:nvCxnSpPr>
        <xdr:cNvPr id="490" name="直線コネクタ 489">
          <a:extLst>
            <a:ext uri="{FF2B5EF4-FFF2-40B4-BE49-F238E27FC236}">
              <a16:creationId xmlns:a16="http://schemas.microsoft.com/office/drawing/2014/main" id="{E427268C-4FC0-463E-81A5-CEE9AC06A7D6}"/>
            </a:ext>
          </a:extLst>
        </xdr:cNvPr>
        <xdr:cNvCxnSpPr/>
      </xdr:nvCxnSpPr>
      <xdr:spPr>
        <a:xfrm>
          <a:off x="20434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52832</xdr:rowOff>
    </xdr:from>
    <xdr:to>
      <xdr:col>102</xdr:col>
      <xdr:colOff>165100</xdr:colOff>
      <xdr:row>41</xdr:row>
      <xdr:rowOff>154432</xdr:rowOff>
    </xdr:to>
    <xdr:sp macro="" textlink="">
      <xdr:nvSpPr>
        <xdr:cNvPr id="491" name="楕円 490">
          <a:extLst>
            <a:ext uri="{FF2B5EF4-FFF2-40B4-BE49-F238E27FC236}">
              <a16:creationId xmlns:a16="http://schemas.microsoft.com/office/drawing/2014/main" id="{A884131D-4411-458F-B781-A147BC733A24}"/>
            </a:ext>
          </a:extLst>
        </xdr:cNvPr>
        <xdr:cNvSpPr/>
      </xdr:nvSpPr>
      <xdr:spPr>
        <a:xfrm>
          <a:off x="19494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103632</xdr:rowOff>
    </xdr:from>
    <xdr:to>
      <xdr:col>107</xdr:col>
      <xdr:colOff>50800</xdr:colOff>
      <xdr:row>41</xdr:row>
      <xdr:rowOff>103632</xdr:rowOff>
    </xdr:to>
    <xdr:cxnSp macro="">
      <xdr:nvCxnSpPr>
        <xdr:cNvPr id="492" name="直線コネクタ 491">
          <a:extLst>
            <a:ext uri="{FF2B5EF4-FFF2-40B4-BE49-F238E27FC236}">
              <a16:creationId xmlns:a16="http://schemas.microsoft.com/office/drawing/2014/main" id="{64DA1B68-CA3A-4797-8BF8-450501679402}"/>
            </a:ext>
          </a:extLst>
        </xdr:cNvPr>
        <xdr:cNvCxnSpPr/>
      </xdr:nvCxnSpPr>
      <xdr:spPr>
        <a:xfrm>
          <a:off x="19545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52832</xdr:rowOff>
    </xdr:from>
    <xdr:to>
      <xdr:col>98</xdr:col>
      <xdr:colOff>38100</xdr:colOff>
      <xdr:row>41</xdr:row>
      <xdr:rowOff>154432</xdr:rowOff>
    </xdr:to>
    <xdr:sp macro="" textlink="">
      <xdr:nvSpPr>
        <xdr:cNvPr id="493" name="楕円 492">
          <a:extLst>
            <a:ext uri="{FF2B5EF4-FFF2-40B4-BE49-F238E27FC236}">
              <a16:creationId xmlns:a16="http://schemas.microsoft.com/office/drawing/2014/main" id="{2752A5E3-4D61-449B-BB2D-2BCF5E824477}"/>
            </a:ext>
          </a:extLst>
        </xdr:cNvPr>
        <xdr:cNvSpPr/>
      </xdr:nvSpPr>
      <xdr:spPr>
        <a:xfrm>
          <a:off x="18605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103632</xdr:rowOff>
    </xdr:from>
    <xdr:to>
      <xdr:col>102</xdr:col>
      <xdr:colOff>114300</xdr:colOff>
      <xdr:row>41</xdr:row>
      <xdr:rowOff>103632</xdr:rowOff>
    </xdr:to>
    <xdr:cxnSp macro="">
      <xdr:nvCxnSpPr>
        <xdr:cNvPr id="494" name="直線コネクタ 493">
          <a:extLst>
            <a:ext uri="{FF2B5EF4-FFF2-40B4-BE49-F238E27FC236}">
              <a16:creationId xmlns:a16="http://schemas.microsoft.com/office/drawing/2014/main" id="{9AB8E583-88DF-429A-9B25-40DA5FEE40BF}"/>
            </a:ext>
          </a:extLst>
        </xdr:cNvPr>
        <xdr:cNvCxnSpPr/>
      </xdr:nvCxnSpPr>
      <xdr:spPr>
        <a:xfrm>
          <a:off x="18656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7E379213-3570-4767-A142-B868932FFDBF}"/>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8177A996-86EF-4C9D-A8BD-A6C111723098}"/>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D58EA72C-04E9-464F-BD02-742BEA93F4F4}"/>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18E6046-91E4-4C8E-80F4-1B104CDC8675}"/>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145559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5EE7C4F2-E18C-4C6B-AA34-347467792D7B}"/>
            </a:ext>
          </a:extLst>
        </xdr:cNvPr>
        <xdr:cNvSpPr txBox="1"/>
      </xdr:nvSpPr>
      <xdr:spPr>
        <a:xfrm>
          <a:off x="210757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145559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10422FB0-4DD8-4580-AD4B-3712C95E2D3F}"/>
            </a:ext>
          </a:extLst>
        </xdr:cNvPr>
        <xdr:cNvSpPr txBox="1"/>
      </xdr:nvSpPr>
      <xdr:spPr>
        <a:xfrm>
          <a:off x="20199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145559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442A8A8F-DB8D-427E-A3DA-4539A83269A0}"/>
            </a:ext>
          </a:extLst>
        </xdr:cNvPr>
        <xdr:cNvSpPr txBox="1"/>
      </xdr:nvSpPr>
      <xdr:spPr>
        <a:xfrm>
          <a:off x="19310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145559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A54E96D5-705A-4D8B-AF7C-0D74C5AD4269}"/>
            </a:ext>
          </a:extLst>
        </xdr:cNvPr>
        <xdr:cNvSpPr txBox="1"/>
      </xdr:nvSpPr>
      <xdr:spPr>
        <a:xfrm>
          <a:off x="18421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509C6DD8-FC90-464D-BE04-D9DDBEF6AC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FDDC2A5A-6821-4C02-B095-DAF2BEAD19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6A13902-6687-4032-B484-5AE3D970DE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F9831E2B-0284-40E8-863E-8A096154F8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24376019-A48B-4F89-9310-38DC187DD5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F9835CDA-1616-4B27-9096-54AB78EE89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5FBA8BED-1747-49E1-9F99-4F1257EFCD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7DAA7499-72FE-4480-8613-176276B402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F003F5BE-952D-48FD-8DBB-6A08415C00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CEDE99DB-EB3E-4C5D-A97C-D00C89A61C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6432BBB9-C4A4-4048-8708-E2F08F819E8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8B701414-7F72-48DF-9222-4989F59767C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A641081A-554A-4A99-AFEC-A14878C4A0D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D5EC9A8-D3BE-42AA-B462-558F6932637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44C0C2C3-3322-4D0B-9750-5D3C6EAFEF8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76386C12-8378-42BD-8DC6-514A898EB37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7069AD7E-FB91-4AC4-9648-1974E54C2A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2415EAE1-477D-4A18-9E15-A5576DC4C7B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D7E63C6C-B727-4741-B954-433411094E1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D7207F5E-7946-43BC-9CB8-F06E96D98A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49B09950-38EB-4397-B49F-E971C45B036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DF89991D-5F0C-4968-85C0-352AB56B664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E6E9B73F-89D7-414F-8896-A975A959927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454E0C39-F25F-4674-9874-22F8F908B0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CA9E23EB-7CC6-4428-8134-3A431370DD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A6B0C1A1-2D6E-4BC8-9384-5B0D3985679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5F4D2FD-254B-4A32-9B7A-61EB7A80EACD}"/>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EAD7A2AB-9A73-401A-86F4-26499761EACE}"/>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83A6FECC-9151-48CC-B4EF-1DF5DF1B3902}"/>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50ADB7CB-1144-4C70-B5A9-21089EF0B91A}"/>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59682557-E786-4B6B-A85E-7440325635B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24B4D9B8-FF93-4F77-A477-0C62E12E661F}"/>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A7F9A895-143D-45FD-BB92-5A6774172AEB}"/>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807D5AFF-F07B-480B-8AC3-67522A71F5C7}"/>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FF5B6873-117B-4F47-959D-746B94A10F2F}"/>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F3CAD04E-AD99-4DB3-BAE8-884A813EA4FA}"/>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BA3E0CB-7F34-4413-B2B4-E0F072F723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E005270-897F-4DBE-845C-046B0E8F518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61AB9AC-CE8F-4B4D-8D23-3648200781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492B29B-6CCC-4613-B126-BE0049EB98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6DCDE8D-74FB-4FD5-AFC9-0033ACE665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44" name="楕円 543">
          <a:extLst>
            <a:ext uri="{FF2B5EF4-FFF2-40B4-BE49-F238E27FC236}">
              <a16:creationId xmlns:a16="http://schemas.microsoft.com/office/drawing/2014/main" id="{62226CE6-7EFF-4BF0-8011-58268BE85B9D}"/>
            </a:ext>
          </a:extLst>
        </xdr:cNvPr>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EDEF206-02F2-441D-9686-4E8BD5358E65}"/>
            </a:ext>
          </a:extLst>
        </xdr:cNvPr>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66766</xdr:rowOff>
    </xdr:from>
    <xdr:to>
      <xdr:col>81</xdr:col>
      <xdr:colOff>101600</xdr:colOff>
      <xdr:row>61</xdr:row>
      <xdr:rowOff>168366</xdr:rowOff>
    </xdr:to>
    <xdr:sp macro="" textlink="">
      <xdr:nvSpPr>
        <xdr:cNvPr id="546" name="楕円 545">
          <a:extLst>
            <a:ext uri="{FF2B5EF4-FFF2-40B4-BE49-F238E27FC236}">
              <a16:creationId xmlns:a16="http://schemas.microsoft.com/office/drawing/2014/main" id="{DB67E626-576D-457B-A2A4-98319B24E52A}"/>
            </a:ext>
          </a:extLst>
        </xdr:cNvPr>
        <xdr:cNvSpPr/>
      </xdr:nvSpPr>
      <xdr:spPr>
        <a:xfrm>
          <a:off x="15430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117566</xdr:rowOff>
    </xdr:to>
    <xdr:cxnSp macro="">
      <xdr:nvCxnSpPr>
        <xdr:cNvPr id="547" name="直線コネクタ 546">
          <a:extLst>
            <a:ext uri="{FF2B5EF4-FFF2-40B4-BE49-F238E27FC236}">
              <a16:creationId xmlns:a16="http://schemas.microsoft.com/office/drawing/2014/main" id="{ED29CBEC-DD46-4DB6-AAD6-D4CB19A209EE}"/>
            </a:ext>
          </a:extLst>
        </xdr:cNvPr>
        <xdr:cNvCxnSpPr/>
      </xdr:nvCxnSpPr>
      <xdr:spPr>
        <a:xfrm flipV="1">
          <a:off x="15481300" y="1050253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548" name="楕円 547">
          <a:extLst>
            <a:ext uri="{FF2B5EF4-FFF2-40B4-BE49-F238E27FC236}">
              <a16:creationId xmlns:a16="http://schemas.microsoft.com/office/drawing/2014/main" id="{4FEAC54B-3E5B-4669-9B29-37FDF9CCC33F}"/>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117566</xdr:rowOff>
    </xdr:from>
    <xdr:to>
      <xdr:col>81</xdr:col>
      <xdr:colOff>50800</xdr:colOff>
      <xdr:row>61</xdr:row>
      <xdr:rowOff>122465</xdr:rowOff>
    </xdr:to>
    <xdr:cxnSp macro="">
      <xdr:nvCxnSpPr>
        <xdr:cNvPr id="549" name="直線コネクタ 548">
          <a:extLst>
            <a:ext uri="{FF2B5EF4-FFF2-40B4-BE49-F238E27FC236}">
              <a16:creationId xmlns:a16="http://schemas.microsoft.com/office/drawing/2014/main" id="{3D1D60E1-4774-41FE-8DEC-AC892B79DE05}"/>
            </a:ext>
          </a:extLst>
        </xdr:cNvPr>
        <xdr:cNvCxnSpPr/>
      </xdr:nvCxnSpPr>
      <xdr:spPr>
        <a:xfrm flipV="1">
          <a:off x="14592300" y="105760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122283</xdr:rowOff>
    </xdr:from>
    <xdr:to>
      <xdr:col>72</xdr:col>
      <xdr:colOff>38100</xdr:colOff>
      <xdr:row>62</xdr:row>
      <xdr:rowOff>52433</xdr:rowOff>
    </xdr:to>
    <xdr:sp macro="" textlink="">
      <xdr:nvSpPr>
        <xdr:cNvPr id="550" name="楕円 549">
          <a:extLst>
            <a:ext uri="{FF2B5EF4-FFF2-40B4-BE49-F238E27FC236}">
              <a16:creationId xmlns:a16="http://schemas.microsoft.com/office/drawing/2014/main" id="{A0C98167-74F8-4D8F-8107-005C9EF6F116}"/>
            </a:ext>
          </a:extLst>
        </xdr:cNvPr>
        <xdr:cNvSpPr/>
      </xdr:nvSpPr>
      <xdr:spPr>
        <a:xfrm>
          <a:off x="13652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62</xdr:row>
      <xdr:rowOff>1633</xdr:rowOff>
    </xdr:to>
    <xdr:cxnSp macro="">
      <xdr:nvCxnSpPr>
        <xdr:cNvPr id="551" name="直線コネクタ 550">
          <a:extLst>
            <a:ext uri="{FF2B5EF4-FFF2-40B4-BE49-F238E27FC236}">
              <a16:creationId xmlns:a16="http://schemas.microsoft.com/office/drawing/2014/main" id="{15961F28-5D83-4B33-A1CE-776B1ED1FF0E}"/>
            </a:ext>
          </a:extLst>
        </xdr:cNvPr>
        <xdr:cNvCxnSpPr/>
      </xdr:nvCxnSpPr>
      <xdr:spPr>
        <a:xfrm flipV="1">
          <a:off x="13703300" y="1058091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159838</xdr:rowOff>
    </xdr:from>
    <xdr:to>
      <xdr:col>67</xdr:col>
      <xdr:colOff>101600</xdr:colOff>
      <xdr:row>62</xdr:row>
      <xdr:rowOff>89988</xdr:rowOff>
    </xdr:to>
    <xdr:sp macro="" textlink="">
      <xdr:nvSpPr>
        <xdr:cNvPr id="552" name="楕円 551">
          <a:extLst>
            <a:ext uri="{FF2B5EF4-FFF2-40B4-BE49-F238E27FC236}">
              <a16:creationId xmlns:a16="http://schemas.microsoft.com/office/drawing/2014/main" id="{8801D1C6-42B7-48FC-9B2D-81BB292137D5}"/>
            </a:ext>
          </a:extLst>
        </xdr:cNvPr>
        <xdr:cNvSpPr/>
      </xdr:nvSpPr>
      <xdr:spPr>
        <a:xfrm>
          <a:off x="12763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1633</xdr:rowOff>
    </xdr:from>
    <xdr:to>
      <xdr:col>71</xdr:col>
      <xdr:colOff>177800</xdr:colOff>
      <xdr:row>62</xdr:row>
      <xdr:rowOff>39188</xdr:rowOff>
    </xdr:to>
    <xdr:cxnSp macro="">
      <xdr:nvCxnSpPr>
        <xdr:cNvPr id="553" name="直線コネクタ 552">
          <a:extLst>
            <a:ext uri="{FF2B5EF4-FFF2-40B4-BE49-F238E27FC236}">
              <a16:creationId xmlns:a16="http://schemas.microsoft.com/office/drawing/2014/main" id="{4F3DE50A-A929-4263-BFC9-70607751F6C5}"/>
            </a:ext>
          </a:extLst>
        </xdr:cNvPr>
        <xdr:cNvCxnSpPr/>
      </xdr:nvCxnSpPr>
      <xdr:spPr>
        <a:xfrm flipV="1">
          <a:off x="12814300" y="106315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0ACF482E-F941-4EAB-A5BD-74581EA7540C}"/>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951772EF-4F49-49B8-8151-AC43CEED29BF}"/>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BEA74BE8-6025-4BF8-A7BE-04ECC18FA4E7}"/>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BDC6D7F0-5146-4F6E-860B-0C24003AE431}"/>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159493</xdr:rowOff>
    </xdr:from>
    <xdr:ext cx="405111" cy="259045"/>
    <xdr:sp macro="" textlink="">
      <xdr:nvSpPr>
        <xdr:cNvPr id="558" name="n_1mainValue【学校施設】&#10;有形固定資産減価償却率">
          <a:extLst>
            <a:ext uri="{FF2B5EF4-FFF2-40B4-BE49-F238E27FC236}">
              <a16:creationId xmlns:a16="http://schemas.microsoft.com/office/drawing/2014/main" id="{6AE3AB2F-5962-46D2-8643-552AAE539263}"/>
            </a:ext>
          </a:extLst>
        </xdr:cNvPr>
        <xdr:cNvSpPr txBox="1"/>
      </xdr:nvSpPr>
      <xdr:spPr>
        <a:xfrm>
          <a:off x="152660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59" name="n_2mainValue【学校施設】&#10;有形固定資産減価償却率">
          <a:extLst>
            <a:ext uri="{FF2B5EF4-FFF2-40B4-BE49-F238E27FC236}">
              <a16:creationId xmlns:a16="http://schemas.microsoft.com/office/drawing/2014/main" id="{B383BCB7-3A0F-494D-9F0D-A2895F16D2E2}"/>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43560</xdr:rowOff>
    </xdr:from>
    <xdr:ext cx="405111" cy="259045"/>
    <xdr:sp macro="" textlink="">
      <xdr:nvSpPr>
        <xdr:cNvPr id="560" name="n_3mainValue【学校施設】&#10;有形固定資産減価償却率">
          <a:extLst>
            <a:ext uri="{FF2B5EF4-FFF2-40B4-BE49-F238E27FC236}">
              <a16:creationId xmlns:a16="http://schemas.microsoft.com/office/drawing/2014/main" id="{D4C2CE30-06BF-4346-8DE9-5248C8D8888C}"/>
            </a:ext>
          </a:extLst>
        </xdr:cNvPr>
        <xdr:cNvSpPr txBox="1"/>
      </xdr:nvSpPr>
      <xdr:spPr>
        <a:xfrm>
          <a:off x="13500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81115</xdr:rowOff>
    </xdr:from>
    <xdr:ext cx="405111" cy="259045"/>
    <xdr:sp macro="" textlink="">
      <xdr:nvSpPr>
        <xdr:cNvPr id="561" name="n_4mainValue【学校施設】&#10;有形固定資産減価償却率">
          <a:extLst>
            <a:ext uri="{FF2B5EF4-FFF2-40B4-BE49-F238E27FC236}">
              <a16:creationId xmlns:a16="http://schemas.microsoft.com/office/drawing/2014/main" id="{7FDB5DA4-6970-41EB-80AB-48315FA3BF31}"/>
            </a:ext>
          </a:extLst>
        </xdr:cNvPr>
        <xdr:cNvSpPr txBox="1"/>
      </xdr:nvSpPr>
      <xdr:spPr>
        <a:xfrm>
          <a:off x="12611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94B9EA6F-8FF5-47D4-B93B-1DC572FA6D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5D836683-9F5A-42A6-84B7-B77A84AB70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764C2E9-941A-4FE1-AB08-2D6F4E1738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2F0769D2-5D2B-4B4C-A31A-1285BDE02B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5F5A6A62-E063-4C62-9998-24A9DBBF0D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CB98EE9A-7C9E-4331-A61B-FD48FE7E5D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89BC02F7-7575-41BE-87F2-F3F208E8FB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A0499F25-1E3A-468F-B333-4C3171F568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ACFFAAF7-159C-45E5-9C7D-4DF67950A1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9893398-1D7B-42A3-85B0-3C8C1BB809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96C8E270-48D5-4483-B670-138D69BB81E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5C094641-03F4-43F6-84B9-5C0390284FE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2E1CBB86-66CF-42AE-B8C0-0419865E95C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3278F784-B3B3-4DA9-B375-70F915D79CA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73AC6820-D7F5-4BB4-BEEB-168DED408A1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805E7899-B05B-417F-9EC8-64AE1A3E97F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1E97ECC5-258B-4887-9140-767577451B0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C0D2B33F-4ED3-458F-8C30-ADCDDB03B77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2B876FCC-1884-4B9F-911F-7713D6DD364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5A1DEC9-332B-4C55-95C9-2C9993AF9F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575E10E-A8C4-4EC4-B1D4-4C398F87F3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58174E55-92BF-4F69-980E-3CEC7D64AB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3C54ED58-6D01-4F6D-B391-7E1BD12E2B44}"/>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A82EED36-2D9B-4C86-B915-118A5D909FE9}"/>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3D2DA0D4-34C3-4FA8-87E8-F521AB2DE6B6}"/>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EFC7F3E5-B1F8-46BA-8C92-C9297D91E379}"/>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3705A057-FF10-45B9-93B5-26954BB3D204}"/>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5105B58B-ABAF-46A4-9D66-8D0426D7A487}"/>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48A1C81C-BC19-4B19-829B-60552319D821}"/>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C2C46FEC-072B-4111-B6EA-F81EDF39416E}"/>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462372C3-30B2-485B-B22F-A398AF3BBF61}"/>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448860DC-EE97-4F77-A3B1-F7A5DAC23AD1}"/>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926FFE40-11E0-4CEE-8378-F1DA233A0784}"/>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E9B919E4-23CE-4452-BE23-787B793BFB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46F6B37-B5E2-4FC6-8017-256C70EACA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C9FD4B3-FF5F-478A-AC7E-022533F74C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660018A-7AC3-45F9-A22E-5886433385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3395B3F-29E5-4024-AE1C-8840D1D88D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00" name="楕円 599">
          <a:extLst>
            <a:ext uri="{FF2B5EF4-FFF2-40B4-BE49-F238E27FC236}">
              <a16:creationId xmlns:a16="http://schemas.microsoft.com/office/drawing/2014/main" id="{320E9C4E-4EB9-48F4-81CE-DD80780D97BC}"/>
            </a:ext>
          </a:extLst>
        </xdr:cNvPr>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601" name="【学校施設】&#10;一人当たり面積該当値テキスト">
          <a:extLst>
            <a:ext uri="{FF2B5EF4-FFF2-40B4-BE49-F238E27FC236}">
              <a16:creationId xmlns:a16="http://schemas.microsoft.com/office/drawing/2014/main" id="{75715DF3-5690-4E0C-8C79-A1DF5697A6F3}"/>
            </a:ext>
          </a:extLst>
        </xdr:cNvPr>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167284</xdr:rowOff>
    </xdr:from>
    <xdr:to>
      <xdr:col>112</xdr:col>
      <xdr:colOff>38100</xdr:colOff>
      <xdr:row>63</xdr:row>
      <xdr:rowOff>97434</xdr:rowOff>
    </xdr:to>
    <xdr:sp macro="" textlink="">
      <xdr:nvSpPr>
        <xdr:cNvPr id="602" name="楕円 601">
          <a:extLst>
            <a:ext uri="{FF2B5EF4-FFF2-40B4-BE49-F238E27FC236}">
              <a16:creationId xmlns:a16="http://schemas.microsoft.com/office/drawing/2014/main" id="{D3D0AE2F-D061-4D2A-A5A7-49026584637A}"/>
            </a:ext>
          </a:extLst>
        </xdr:cNvPr>
        <xdr:cNvSpPr/>
      </xdr:nvSpPr>
      <xdr:spPr>
        <a:xfrm>
          <a:off x="21272500" y="10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46634</xdr:rowOff>
    </xdr:to>
    <xdr:cxnSp macro="">
      <xdr:nvCxnSpPr>
        <xdr:cNvPr id="603" name="直線コネクタ 602">
          <a:extLst>
            <a:ext uri="{FF2B5EF4-FFF2-40B4-BE49-F238E27FC236}">
              <a16:creationId xmlns:a16="http://schemas.microsoft.com/office/drawing/2014/main" id="{65B4560F-2E03-4DC6-A2BF-CBEEA381B90A}"/>
            </a:ext>
          </a:extLst>
        </xdr:cNvPr>
        <xdr:cNvCxnSpPr/>
      </xdr:nvCxnSpPr>
      <xdr:spPr>
        <a:xfrm flipV="1">
          <a:off x="21323300" y="1084478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04" name="楕円 603">
          <a:extLst>
            <a:ext uri="{FF2B5EF4-FFF2-40B4-BE49-F238E27FC236}">
              <a16:creationId xmlns:a16="http://schemas.microsoft.com/office/drawing/2014/main" id="{42A09EB3-98EA-48D2-A0E9-67D6D244CA2F}"/>
            </a:ext>
          </a:extLst>
        </xdr:cNvPr>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46634</xdr:rowOff>
    </xdr:from>
    <xdr:to>
      <xdr:col>111</xdr:col>
      <xdr:colOff>177800</xdr:colOff>
      <xdr:row>63</xdr:row>
      <xdr:rowOff>48006</xdr:rowOff>
    </xdr:to>
    <xdr:cxnSp macro="">
      <xdr:nvCxnSpPr>
        <xdr:cNvPr id="605" name="直線コネクタ 604">
          <a:extLst>
            <a:ext uri="{FF2B5EF4-FFF2-40B4-BE49-F238E27FC236}">
              <a16:creationId xmlns:a16="http://schemas.microsoft.com/office/drawing/2014/main" id="{CDCBC824-49D8-4492-B204-456BAE30A6F6}"/>
            </a:ext>
          </a:extLst>
        </xdr:cNvPr>
        <xdr:cNvCxnSpPr/>
      </xdr:nvCxnSpPr>
      <xdr:spPr>
        <a:xfrm flipV="1">
          <a:off x="20434300" y="108479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168199</xdr:rowOff>
    </xdr:from>
    <xdr:to>
      <xdr:col>102</xdr:col>
      <xdr:colOff>165100</xdr:colOff>
      <xdr:row>63</xdr:row>
      <xdr:rowOff>98349</xdr:rowOff>
    </xdr:to>
    <xdr:sp macro="" textlink="">
      <xdr:nvSpPr>
        <xdr:cNvPr id="606" name="楕円 605">
          <a:extLst>
            <a:ext uri="{FF2B5EF4-FFF2-40B4-BE49-F238E27FC236}">
              <a16:creationId xmlns:a16="http://schemas.microsoft.com/office/drawing/2014/main" id="{D607B715-6ECE-4010-B975-422FF5659121}"/>
            </a:ext>
          </a:extLst>
        </xdr:cNvPr>
        <xdr:cNvSpPr/>
      </xdr:nvSpPr>
      <xdr:spPr>
        <a:xfrm>
          <a:off x="1949450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47549</xdr:rowOff>
    </xdr:from>
    <xdr:to>
      <xdr:col>107</xdr:col>
      <xdr:colOff>50800</xdr:colOff>
      <xdr:row>63</xdr:row>
      <xdr:rowOff>48006</xdr:rowOff>
    </xdr:to>
    <xdr:cxnSp macro="">
      <xdr:nvCxnSpPr>
        <xdr:cNvPr id="607" name="直線コネクタ 606">
          <a:extLst>
            <a:ext uri="{FF2B5EF4-FFF2-40B4-BE49-F238E27FC236}">
              <a16:creationId xmlns:a16="http://schemas.microsoft.com/office/drawing/2014/main" id="{99B8D764-3FB2-4B11-A8E7-9C4D7222DFF5}"/>
            </a:ext>
          </a:extLst>
        </xdr:cNvPr>
        <xdr:cNvCxnSpPr/>
      </xdr:nvCxnSpPr>
      <xdr:spPr>
        <a:xfrm>
          <a:off x="19545300" y="108488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165913</xdr:rowOff>
    </xdr:from>
    <xdr:to>
      <xdr:col>98</xdr:col>
      <xdr:colOff>38100</xdr:colOff>
      <xdr:row>63</xdr:row>
      <xdr:rowOff>96063</xdr:rowOff>
    </xdr:to>
    <xdr:sp macro="" textlink="">
      <xdr:nvSpPr>
        <xdr:cNvPr id="608" name="楕円 607">
          <a:extLst>
            <a:ext uri="{FF2B5EF4-FFF2-40B4-BE49-F238E27FC236}">
              <a16:creationId xmlns:a16="http://schemas.microsoft.com/office/drawing/2014/main" id="{ADE1C56A-8178-4704-A324-D39D2B6F1DC3}"/>
            </a:ext>
          </a:extLst>
        </xdr:cNvPr>
        <xdr:cNvSpPr/>
      </xdr:nvSpPr>
      <xdr:spPr>
        <a:xfrm>
          <a:off x="186055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45263</xdr:rowOff>
    </xdr:from>
    <xdr:to>
      <xdr:col>102</xdr:col>
      <xdr:colOff>114300</xdr:colOff>
      <xdr:row>63</xdr:row>
      <xdr:rowOff>47549</xdr:rowOff>
    </xdr:to>
    <xdr:cxnSp macro="">
      <xdr:nvCxnSpPr>
        <xdr:cNvPr id="609" name="直線コネクタ 608">
          <a:extLst>
            <a:ext uri="{FF2B5EF4-FFF2-40B4-BE49-F238E27FC236}">
              <a16:creationId xmlns:a16="http://schemas.microsoft.com/office/drawing/2014/main" id="{80387716-9A3C-462B-B4DC-4E3149DB82F7}"/>
            </a:ext>
          </a:extLst>
        </xdr:cNvPr>
        <xdr:cNvCxnSpPr/>
      </xdr:nvCxnSpPr>
      <xdr:spPr>
        <a:xfrm>
          <a:off x="18656300" y="108466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76DD8831-D581-41DA-8AED-18698BDAA1BD}"/>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E8B386EA-A694-4834-A2E3-5FDB5BB1EB5D}"/>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26C8CB77-E2F2-4CBA-A075-EF49C0D215EA}"/>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A26F0FA5-749E-4991-8BBB-11D6CC53D305}"/>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88561</xdr:rowOff>
    </xdr:from>
    <xdr:ext cx="469744" cy="259045"/>
    <xdr:sp macro="" textlink="">
      <xdr:nvSpPr>
        <xdr:cNvPr id="614" name="n_1mainValue【学校施設】&#10;一人当たり面積">
          <a:extLst>
            <a:ext uri="{FF2B5EF4-FFF2-40B4-BE49-F238E27FC236}">
              <a16:creationId xmlns:a16="http://schemas.microsoft.com/office/drawing/2014/main" id="{00554F58-13C9-41F1-BDC4-6D8CC5B4D25D}"/>
            </a:ext>
          </a:extLst>
        </xdr:cNvPr>
        <xdr:cNvSpPr txBox="1"/>
      </xdr:nvSpPr>
      <xdr:spPr>
        <a:xfrm>
          <a:off x="21075727" y="1088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15" name="n_2mainValue【学校施設】&#10;一人当たり面積">
          <a:extLst>
            <a:ext uri="{FF2B5EF4-FFF2-40B4-BE49-F238E27FC236}">
              <a16:creationId xmlns:a16="http://schemas.microsoft.com/office/drawing/2014/main" id="{4336A788-3FA8-49CE-BF7D-1C8E1A0D8A1C}"/>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89476</xdr:rowOff>
    </xdr:from>
    <xdr:ext cx="469744" cy="259045"/>
    <xdr:sp macro="" textlink="">
      <xdr:nvSpPr>
        <xdr:cNvPr id="616" name="n_3mainValue【学校施設】&#10;一人当たり面積">
          <a:extLst>
            <a:ext uri="{FF2B5EF4-FFF2-40B4-BE49-F238E27FC236}">
              <a16:creationId xmlns:a16="http://schemas.microsoft.com/office/drawing/2014/main" id="{BAB22393-BC48-4027-85BA-D03474549B3C}"/>
            </a:ext>
          </a:extLst>
        </xdr:cNvPr>
        <xdr:cNvSpPr txBox="1"/>
      </xdr:nvSpPr>
      <xdr:spPr>
        <a:xfrm>
          <a:off x="19310427" y="1089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87190</xdr:rowOff>
    </xdr:from>
    <xdr:ext cx="469744" cy="259045"/>
    <xdr:sp macro="" textlink="">
      <xdr:nvSpPr>
        <xdr:cNvPr id="617" name="n_4mainValue【学校施設】&#10;一人当たり面積">
          <a:extLst>
            <a:ext uri="{FF2B5EF4-FFF2-40B4-BE49-F238E27FC236}">
              <a16:creationId xmlns:a16="http://schemas.microsoft.com/office/drawing/2014/main" id="{DC5C67D4-8870-4615-803D-491BCE7781BE}"/>
            </a:ext>
          </a:extLst>
        </xdr:cNvPr>
        <xdr:cNvSpPr txBox="1"/>
      </xdr:nvSpPr>
      <xdr:spPr>
        <a:xfrm>
          <a:off x="18421427" y="108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50BA3F10-38E1-4160-B76A-044619E693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FDFC3029-76A6-4C94-89AC-FF468656ED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33330D20-E6E9-42C6-BBFC-CE6BED7640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F6D583B0-777E-4DC8-9E64-3C076ADC63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9EFEA787-D672-4565-80B7-D72366D076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B338DC99-60EA-4733-93CC-024CCE32E5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29F40A2B-C92F-45DF-A5B2-055E21D440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E09C3B17-2849-40F4-9117-2D485C91B1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3ABB722D-6CA3-45E7-8C19-C777C21C72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D97D069C-1C29-4115-8471-378B368E50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DE8A5AF6-7176-438C-8B0D-95055BEB31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2452E015-5625-472F-9198-4E3AC27135D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35517810-3302-4B52-815C-1EBF08841CE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9249E32-1D21-4BE3-8F23-DDE44DD576B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3AA7F983-5466-446E-8019-19BDBFE807F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5ECCCC86-9C07-4AFF-8333-8CC49D18A6F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76ADD15E-45E4-4113-A19A-10A6742712E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5B79711C-DF58-420C-9813-7DE3DB2C142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24B04919-58B8-4B4E-B13D-CF09C595168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C87D7B11-76C5-4287-A2B0-C778BDE8594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54B5A5A7-4D6E-473B-A2ED-513A91D8734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346C1E4B-2A7A-4C0D-9114-BBB15A1CAF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53AC69F3-CBAD-45CF-8F1E-DACC5DBE083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CD63462F-8200-4775-BB5E-87A020F1AFB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10F04440-EFC6-49BC-8B82-264A0F0F16A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438CF0E8-8494-4B57-9DC1-00B93AB4305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DBFE8A38-E65C-4112-828D-89F43372B04A}"/>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344BB226-2359-4513-B1F1-1D81ADA08CD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28F96142-EEC4-48BA-BF66-4D0C0BC6987B}"/>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05BD5BA1-7C1E-429F-8D9A-3D104A67C304}"/>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BA21D985-4ADD-49BB-90EC-B4D4A1A24C03}"/>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5AD9FE21-148B-48E9-94C1-B8B28BE0D71A}"/>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99344A85-FEF2-4F7A-849C-EB7D20478F89}"/>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36A4B38C-9B52-4873-8C9A-75FE327331EB}"/>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E3F79A61-A73B-4E62-82BC-8A31239C35B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4158BBB-DF31-44BB-8EB8-9FDF0E87BB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25A32D4-3AAC-4A50-B767-0661844FE2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FE03A7C-77AE-4860-B9F5-78561741D7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7EA7245-481F-4590-B136-97CF13622E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35561</xdr:rowOff>
    </xdr:from>
    <xdr:to>
      <xdr:col>85</xdr:col>
      <xdr:colOff>177800</xdr:colOff>
      <xdr:row>84</xdr:row>
      <xdr:rowOff>137161</xdr:rowOff>
    </xdr:to>
    <xdr:sp macro="" textlink="">
      <xdr:nvSpPr>
        <xdr:cNvPr id="657" name="楕円 656">
          <a:extLst>
            <a:ext uri="{FF2B5EF4-FFF2-40B4-BE49-F238E27FC236}">
              <a16:creationId xmlns:a16="http://schemas.microsoft.com/office/drawing/2014/main" id="{806D8767-B366-4B89-B4FF-9E182E985DE8}"/>
            </a:ext>
          </a:extLst>
        </xdr:cNvPr>
        <xdr:cNvSpPr/>
      </xdr:nvSpPr>
      <xdr:spPr>
        <a:xfrm>
          <a:off x="16268700" y="14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658" name="【児童館】&#10;有形固定資産減価償却率該当値テキスト">
          <a:extLst>
            <a:ext uri="{FF2B5EF4-FFF2-40B4-BE49-F238E27FC236}">
              <a16:creationId xmlns:a16="http://schemas.microsoft.com/office/drawing/2014/main" id="{28F295FC-DA9F-4A15-A12F-EF0261DF6523}"/>
            </a:ext>
          </a:extLst>
        </xdr:cNvPr>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80011</xdr:rowOff>
    </xdr:from>
    <xdr:to>
      <xdr:col>81</xdr:col>
      <xdr:colOff>101600</xdr:colOff>
      <xdr:row>85</xdr:row>
      <xdr:rowOff>10161</xdr:rowOff>
    </xdr:to>
    <xdr:sp macro="" textlink="">
      <xdr:nvSpPr>
        <xdr:cNvPr id="659" name="楕円 658">
          <a:extLst>
            <a:ext uri="{FF2B5EF4-FFF2-40B4-BE49-F238E27FC236}">
              <a16:creationId xmlns:a16="http://schemas.microsoft.com/office/drawing/2014/main" id="{CCEABCBA-C8A5-4F18-B111-1DE251E6FFDB}"/>
            </a:ext>
          </a:extLst>
        </xdr:cNvPr>
        <xdr:cNvSpPr/>
      </xdr:nvSpPr>
      <xdr:spPr>
        <a:xfrm>
          <a:off x="154305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86361</xdr:rowOff>
    </xdr:from>
    <xdr:to>
      <xdr:col>85</xdr:col>
      <xdr:colOff>127000</xdr:colOff>
      <xdr:row>84</xdr:row>
      <xdr:rowOff>130811</xdr:rowOff>
    </xdr:to>
    <xdr:cxnSp macro="">
      <xdr:nvCxnSpPr>
        <xdr:cNvPr id="660" name="直線コネクタ 659">
          <a:extLst>
            <a:ext uri="{FF2B5EF4-FFF2-40B4-BE49-F238E27FC236}">
              <a16:creationId xmlns:a16="http://schemas.microsoft.com/office/drawing/2014/main" id="{0385DEAF-DF36-4BEB-AF89-EA93E69168B2}"/>
            </a:ext>
          </a:extLst>
        </xdr:cNvPr>
        <xdr:cNvCxnSpPr/>
      </xdr:nvCxnSpPr>
      <xdr:spPr>
        <a:xfrm flipV="1">
          <a:off x="15481300" y="14488161"/>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661" name="楕円 660">
          <a:extLst>
            <a:ext uri="{FF2B5EF4-FFF2-40B4-BE49-F238E27FC236}">
              <a16:creationId xmlns:a16="http://schemas.microsoft.com/office/drawing/2014/main" id="{8AB58A0A-8526-455F-B0A8-2AEA925CC47D}"/>
            </a:ext>
          </a:extLst>
        </xdr:cNvPr>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130811</xdr:rowOff>
    </xdr:to>
    <xdr:cxnSp macro="">
      <xdr:nvCxnSpPr>
        <xdr:cNvPr id="662" name="直線コネクタ 661">
          <a:extLst>
            <a:ext uri="{FF2B5EF4-FFF2-40B4-BE49-F238E27FC236}">
              <a16:creationId xmlns:a16="http://schemas.microsoft.com/office/drawing/2014/main" id="{A6F1359E-93AB-4CAC-8021-BF4537D9EB6E}"/>
            </a:ext>
          </a:extLst>
        </xdr:cNvPr>
        <xdr:cNvCxnSpPr/>
      </xdr:nvCxnSpPr>
      <xdr:spPr>
        <a:xfrm>
          <a:off x="145923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86361</xdr:rowOff>
    </xdr:from>
    <xdr:to>
      <xdr:col>72</xdr:col>
      <xdr:colOff>38100</xdr:colOff>
      <xdr:row>85</xdr:row>
      <xdr:rowOff>16511</xdr:rowOff>
    </xdr:to>
    <xdr:sp macro="" textlink="">
      <xdr:nvSpPr>
        <xdr:cNvPr id="663" name="楕円 662">
          <a:extLst>
            <a:ext uri="{FF2B5EF4-FFF2-40B4-BE49-F238E27FC236}">
              <a16:creationId xmlns:a16="http://schemas.microsoft.com/office/drawing/2014/main" id="{01281FB4-2ACE-460C-AE70-37854B8A7C30}"/>
            </a:ext>
          </a:extLst>
        </xdr:cNvPr>
        <xdr:cNvSpPr/>
      </xdr:nvSpPr>
      <xdr:spPr>
        <a:xfrm>
          <a:off x="1365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106680</xdr:rowOff>
    </xdr:from>
    <xdr:to>
      <xdr:col>76</xdr:col>
      <xdr:colOff>114300</xdr:colOff>
      <xdr:row>84</xdr:row>
      <xdr:rowOff>137161</xdr:rowOff>
    </xdr:to>
    <xdr:cxnSp macro="">
      <xdr:nvCxnSpPr>
        <xdr:cNvPr id="664" name="直線コネクタ 663">
          <a:extLst>
            <a:ext uri="{FF2B5EF4-FFF2-40B4-BE49-F238E27FC236}">
              <a16:creationId xmlns:a16="http://schemas.microsoft.com/office/drawing/2014/main" id="{E6896841-8BA9-4106-8DFA-F8A2A6C26094}"/>
            </a:ext>
          </a:extLst>
        </xdr:cNvPr>
        <xdr:cNvCxnSpPr/>
      </xdr:nvCxnSpPr>
      <xdr:spPr>
        <a:xfrm flipV="1">
          <a:off x="13703300" y="14508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59689</xdr:rowOff>
    </xdr:from>
    <xdr:to>
      <xdr:col>67</xdr:col>
      <xdr:colOff>101600</xdr:colOff>
      <xdr:row>84</xdr:row>
      <xdr:rowOff>161289</xdr:rowOff>
    </xdr:to>
    <xdr:sp macro="" textlink="">
      <xdr:nvSpPr>
        <xdr:cNvPr id="665" name="楕円 664">
          <a:extLst>
            <a:ext uri="{FF2B5EF4-FFF2-40B4-BE49-F238E27FC236}">
              <a16:creationId xmlns:a16="http://schemas.microsoft.com/office/drawing/2014/main" id="{7EC5D540-D41A-4FCC-9ABA-E7297E6C9D01}"/>
            </a:ext>
          </a:extLst>
        </xdr:cNvPr>
        <xdr:cNvSpPr/>
      </xdr:nvSpPr>
      <xdr:spPr>
        <a:xfrm>
          <a:off x="1276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110489</xdr:rowOff>
    </xdr:from>
    <xdr:to>
      <xdr:col>71</xdr:col>
      <xdr:colOff>177800</xdr:colOff>
      <xdr:row>84</xdr:row>
      <xdr:rowOff>137161</xdr:rowOff>
    </xdr:to>
    <xdr:cxnSp macro="">
      <xdr:nvCxnSpPr>
        <xdr:cNvPr id="666" name="直線コネクタ 665">
          <a:extLst>
            <a:ext uri="{FF2B5EF4-FFF2-40B4-BE49-F238E27FC236}">
              <a16:creationId xmlns:a16="http://schemas.microsoft.com/office/drawing/2014/main" id="{FF1292FD-456A-4A36-89D1-086DFC2A2EAD}"/>
            </a:ext>
          </a:extLst>
        </xdr:cNvPr>
        <xdr:cNvCxnSpPr/>
      </xdr:nvCxnSpPr>
      <xdr:spPr>
        <a:xfrm>
          <a:off x="12814300" y="14512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5BF58948-59A7-4AA5-97C3-2E5EF681448E}"/>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AEDE7C3A-4565-45D9-B98B-315F0F357E40}"/>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10BA126A-1A5D-4E5A-B833-6594A0961D5A}"/>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3A493275-421C-43CC-BAD8-8090346E3193}"/>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1288</xdr:rowOff>
    </xdr:from>
    <xdr:ext cx="405111" cy="259045"/>
    <xdr:sp macro="" textlink="">
      <xdr:nvSpPr>
        <xdr:cNvPr id="671" name="n_1mainValue【児童館】&#10;有形固定資産減価償却率">
          <a:extLst>
            <a:ext uri="{FF2B5EF4-FFF2-40B4-BE49-F238E27FC236}">
              <a16:creationId xmlns:a16="http://schemas.microsoft.com/office/drawing/2014/main" id="{297344AF-3741-47CB-861B-E1FC1E5ED347}"/>
            </a:ext>
          </a:extLst>
        </xdr:cNvPr>
        <xdr:cNvSpPr txBox="1"/>
      </xdr:nvSpPr>
      <xdr:spPr>
        <a:xfrm>
          <a:off x="15266044" y="1457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672" name="n_2mainValue【児童館】&#10;有形固定資産減価償却率">
          <a:extLst>
            <a:ext uri="{FF2B5EF4-FFF2-40B4-BE49-F238E27FC236}">
              <a16:creationId xmlns:a16="http://schemas.microsoft.com/office/drawing/2014/main" id="{BC38BE8D-67B9-4024-8FBA-0894BFABEE81}"/>
            </a:ext>
          </a:extLst>
        </xdr:cNvPr>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7638</xdr:rowOff>
    </xdr:from>
    <xdr:ext cx="405111" cy="259045"/>
    <xdr:sp macro="" textlink="">
      <xdr:nvSpPr>
        <xdr:cNvPr id="673" name="n_3mainValue【児童館】&#10;有形固定資産減価償却率">
          <a:extLst>
            <a:ext uri="{FF2B5EF4-FFF2-40B4-BE49-F238E27FC236}">
              <a16:creationId xmlns:a16="http://schemas.microsoft.com/office/drawing/2014/main" id="{9C390DE5-0CC5-4293-B9DA-CF7533504737}"/>
            </a:ext>
          </a:extLst>
        </xdr:cNvPr>
        <xdr:cNvSpPr txBox="1"/>
      </xdr:nvSpPr>
      <xdr:spPr>
        <a:xfrm>
          <a:off x="13500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152416</xdr:rowOff>
    </xdr:from>
    <xdr:ext cx="405111" cy="259045"/>
    <xdr:sp macro="" textlink="">
      <xdr:nvSpPr>
        <xdr:cNvPr id="674" name="n_4mainValue【児童館】&#10;有形固定資産減価償却率">
          <a:extLst>
            <a:ext uri="{FF2B5EF4-FFF2-40B4-BE49-F238E27FC236}">
              <a16:creationId xmlns:a16="http://schemas.microsoft.com/office/drawing/2014/main" id="{693C9E9B-0F5D-4673-A915-8262C44E2B0E}"/>
            </a:ext>
          </a:extLst>
        </xdr:cNvPr>
        <xdr:cNvSpPr txBox="1"/>
      </xdr:nvSpPr>
      <xdr:spPr>
        <a:xfrm>
          <a:off x="12611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6737F942-628B-4A6A-84E7-3DBE603764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1D60F9E3-35BD-4CCD-A0B7-D4625034E9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222C44EE-642E-426B-ADF7-3A71BFD1BF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30677E18-B32C-4C96-9DA4-37B8FE83FC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46A2C6FA-1827-4950-AB55-0967888B12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E1FD4366-CAB0-4443-AA33-0EADF49C62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E31D9DE-633A-496F-9F34-057075B0C7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4D9764DC-0953-472D-8732-D3E315E6C3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E46F17FC-5D1D-4E95-ABA5-94C9B9174C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6CFFFB65-FD41-43AD-871A-AA01F7F6AA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D013C251-C69E-4AD1-9402-06954AD44D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82F6D862-FA3E-45E9-BCE8-199D7DDCF1B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9B0DCC19-66B0-4E92-B6FA-9D29A3DF76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4B00486F-1E25-459A-A709-9B0FB2F02DB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3AC5A2F2-9EC8-4DA2-AB20-B95DA4D5DC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CFB9B283-553C-405C-9B43-781968AE0E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53A06E0B-48A8-4CC1-AA70-639354B9977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9D87CBC1-B20E-411E-8842-08DF6268795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64FFE5F-500C-4C20-A1B3-1750B419D92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8836BFD-AE0A-410F-831B-3B9AFD5F2BC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6F9C034-F6FC-4C16-B08E-13EAB91FEB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17425A1C-100C-4C3A-9153-CB6976E6AA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E2F3728C-5DE0-46E0-80D5-7BAB99C453F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75760B45-8E8F-4805-9F51-490D3E2290ED}"/>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49A6BBCB-12EA-464E-B74A-646F2AD0999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905B2417-7F23-4FFD-B235-2B66BA7B7836}"/>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FADA54F9-25DA-406F-818F-96E0B48B52D3}"/>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9E88F7D4-DB90-4884-82A1-808F8E94BFB7}"/>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a:extLst>
            <a:ext uri="{FF2B5EF4-FFF2-40B4-BE49-F238E27FC236}">
              <a16:creationId xmlns:a16="http://schemas.microsoft.com/office/drawing/2014/main" id="{82F57CF5-18D1-490A-9E76-0EBE7B7F08AB}"/>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163E01D3-8848-4558-A577-5B08B18FDFCF}"/>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C430CC5E-9D00-4100-9B28-C174B4C54B52}"/>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CAE90BC5-97F5-4E18-829D-5A49CD80BBCF}"/>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3F1786B1-8388-4C53-B120-AFF0DA71EB75}"/>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95E4EEDF-7336-4E95-BA9C-6C4AA97405D1}"/>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B25B703-6C5E-49E4-B688-035AFD64E18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AF80290B-22C1-45BA-9191-80B58B8F1C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A34CEAE-52C9-46F9-8886-46D9A15811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EC9EFE8-E856-4F58-BFF9-954761F1FB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7998845-268B-46D5-96CE-B3553792BA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4" name="楕円 713">
          <a:extLst>
            <a:ext uri="{FF2B5EF4-FFF2-40B4-BE49-F238E27FC236}">
              <a16:creationId xmlns:a16="http://schemas.microsoft.com/office/drawing/2014/main" id="{DA537AE1-850D-43A9-8C2E-2DA6FA3D64F2}"/>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5" name="【児童館】&#10;一人当たり面積該当値テキスト">
          <a:extLst>
            <a:ext uri="{FF2B5EF4-FFF2-40B4-BE49-F238E27FC236}">
              <a16:creationId xmlns:a16="http://schemas.microsoft.com/office/drawing/2014/main" id="{743919A8-20D7-47B6-91AD-9C18923690F4}"/>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6" name="楕円 715">
          <a:extLst>
            <a:ext uri="{FF2B5EF4-FFF2-40B4-BE49-F238E27FC236}">
              <a16:creationId xmlns:a16="http://schemas.microsoft.com/office/drawing/2014/main" id="{AFC737CA-60D6-4029-8188-C465D78280DC}"/>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7" name="直線コネクタ 716">
          <a:extLst>
            <a:ext uri="{FF2B5EF4-FFF2-40B4-BE49-F238E27FC236}">
              <a16:creationId xmlns:a16="http://schemas.microsoft.com/office/drawing/2014/main" id="{845FE7A6-AEEE-42EB-AE7B-21558E9DA53E}"/>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8" name="楕円 717">
          <a:extLst>
            <a:ext uri="{FF2B5EF4-FFF2-40B4-BE49-F238E27FC236}">
              <a16:creationId xmlns:a16="http://schemas.microsoft.com/office/drawing/2014/main" id="{5B61E280-CAC7-4CDB-9470-18EC8A9F93E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9" name="直線コネクタ 718">
          <a:extLst>
            <a:ext uri="{FF2B5EF4-FFF2-40B4-BE49-F238E27FC236}">
              <a16:creationId xmlns:a16="http://schemas.microsoft.com/office/drawing/2014/main" id="{0DE9B736-63EF-407D-8431-5580B37C647E}"/>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0" name="楕円 719">
          <a:extLst>
            <a:ext uri="{FF2B5EF4-FFF2-40B4-BE49-F238E27FC236}">
              <a16:creationId xmlns:a16="http://schemas.microsoft.com/office/drawing/2014/main" id="{FA40E910-1D09-4CB2-B51F-872FF01D0235}"/>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1" name="直線コネクタ 720">
          <a:extLst>
            <a:ext uri="{FF2B5EF4-FFF2-40B4-BE49-F238E27FC236}">
              <a16:creationId xmlns:a16="http://schemas.microsoft.com/office/drawing/2014/main" id="{56220CF4-6A16-4D36-AD19-0956630D45A2}"/>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2" name="楕円 721">
          <a:extLst>
            <a:ext uri="{FF2B5EF4-FFF2-40B4-BE49-F238E27FC236}">
              <a16:creationId xmlns:a16="http://schemas.microsoft.com/office/drawing/2014/main" id="{632C622A-961E-4632-9C31-1D41A1C61747}"/>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3" name="直線コネクタ 722">
          <a:extLst>
            <a:ext uri="{FF2B5EF4-FFF2-40B4-BE49-F238E27FC236}">
              <a16:creationId xmlns:a16="http://schemas.microsoft.com/office/drawing/2014/main" id="{F3FC58C0-B616-44C0-945B-263C11F6B2CF}"/>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a:extLst>
            <a:ext uri="{FF2B5EF4-FFF2-40B4-BE49-F238E27FC236}">
              <a16:creationId xmlns:a16="http://schemas.microsoft.com/office/drawing/2014/main" id="{BB8FB800-C390-49C9-B2B1-715E23D96796}"/>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a:extLst>
            <a:ext uri="{FF2B5EF4-FFF2-40B4-BE49-F238E27FC236}">
              <a16:creationId xmlns:a16="http://schemas.microsoft.com/office/drawing/2014/main" id="{1865A40A-95C7-4ED0-826C-EC33ADC7D0DB}"/>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a:extLst>
            <a:ext uri="{FF2B5EF4-FFF2-40B4-BE49-F238E27FC236}">
              <a16:creationId xmlns:a16="http://schemas.microsoft.com/office/drawing/2014/main" id="{EDC71313-0C09-4141-B43E-0CA016CB83A4}"/>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a:extLst>
            <a:ext uri="{FF2B5EF4-FFF2-40B4-BE49-F238E27FC236}">
              <a16:creationId xmlns:a16="http://schemas.microsoft.com/office/drawing/2014/main" id="{DCC4A399-AED7-4AB7-B7DC-F05087812963}"/>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8" name="n_1mainValue【児童館】&#10;一人当たり面積">
          <a:extLst>
            <a:ext uri="{FF2B5EF4-FFF2-40B4-BE49-F238E27FC236}">
              <a16:creationId xmlns:a16="http://schemas.microsoft.com/office/drawing/2014/main" id="{3C91F57C-50B1-40B7-BA43-57C15549B436}"/>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9" name="n_2mainValue【児童館】&#10;一人当たり面積">
          <a:extLst>
            <a:ext uri="{FF2B5EF4-FFF2-40B4-BE49-F238E27FC236}">
              <a16:creationId xmlns:a16="http://schemas.microsoft.com/office/drawing/2014/main" id="{F61C2487-98CE-4F95-B4D3-0083296BE71A}"/>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0" name="n_3mainValue【児童館】&#10;一人当たり面積">
          <a:extLst>
            <a:ext uri="{FF2B5EF4-FFF2-40B4-BE49-F238E27FC236}">
              <a16:creationId xmlns:a16="http://schemas.microsoft.com/office/drawing/2014/main" id="{EE912877-9E9A-4C72-8AD3-F62CBCEAECB8}"/>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1" name="n_4mainValue【児童館】&#10;一人当たり面積">
          <a:extLst>
            <a:ext uri="{FF2B5EF4-FFF2-40B4-BE49-F238E27FC236}">
              <a16:creationId xmlns:a16="http://schemas.microsoft.com/office/drawing/2014/main" id="{D8931BB3-3445-41A7-A2A4-480401FFE46F}"/>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3A29A978-D32D-4E01-9602-F04D7ED59B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9493A4A5-F2C1-4B40-9B4E-2817A8414C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874729A0-6568-4F98-A529-74EFCE1561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DF6C8518-E855-474F-956B-80D690792D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10B052D-E6F7-4D41-B0E6-10389D3F1F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94FB0717-ED28-4DCC-94B2-F1E963DCA7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BC2D45D3-63B9-4DBE-B8B4-99F8EF8F8A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C9D711EB-287E-431E-9D80-EBC5BA3CCA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2CF69D5E-73D8-4594-98FF-182D2EA645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C3A6A535-9091-4088-9805-71AD1676C4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798C9327-A949-4CD2-8E73-8879329F2D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7459E841-19B6-4C0B-8190-BF5B3D4AE57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9AA4B97A-7D77-4359-8B4D-E5FFCB58894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D23BBCB3-A947-4051-8A2D-0C5D6C3DD9E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2F43FEE9-C64A-4C27-A3FB-36CA5EE999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C84FC2BF-45C1-47AD-A40F-D0554B20B66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DA15843B-3EF0-4EC2-80E8-2B824C84462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B220E1EA-C207-4901-A335-72951865392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BB6E2C96-0B96-4846-937C-5FB8B1CF7B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00F96AF5-74A9-4473-80EF-FC83AA335B9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9BE7C417-0B46-4C94-B636-16BC7296189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2D9A4AB9-2601-480C-976E-EEB2264CE4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7878F6C0-4D2E-4FB6-B033-B726887BD3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A3AD690F-5A95-4EB1-9067-227C87B11A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03D74A8D-089A-464C-B8C8-113D615EBB03}"/>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9C6875E9-08A7-49B1-B12D-F58794F11522}"/>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A3C4325F-8AB3-447F-B25A-F1FE945A7D6D}"/>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3C64B22D-F71D-497E-A826-A9D61E86438B}"/>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A0E59049-3E26-4114-B37E-B2434DFFF707}"/>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10CD0A32-1A01-41F6-BEA3-17E773739744}"/>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0A1F90FB-A1B0-4598-87D6-E2E47A44A857}"/>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29DA4A7E-16E9-46E7-AFEC-D9C09F8382F5}"/>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F65095FD-8A77-4B1B-842A-E6DBD67D7E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E48E9995-8692-4170-B224-63B8E609AC24}"/>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CCBBE59E-F967-422D-B1EC-381E74CA70A2}"/>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B3C6933-A19C-4066-8B77-E2883F83B8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34D32C84-152E-44BA-882C-5AEC866139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AEA6DB7-75E5-4007-B5B9-6FE282A0C4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DDA1CA4-A076-471B-AB8C-06352C40CA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0A33631-C985-4096-86DF-9B6CD0DE8B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772" name="楕円 771">
          <a:extLst>
            <a:ext uri="{FF2B5EF4-FFF2-40B4-BE49-F238E27FC236}">
              <a16:creationId xmlns:a16="http://schemas.microsoft.com/office/drawing/2014/main" id="{78A1AFF8-0496-473D-83D4-168215522E00}"/>
            </a:ext>
          </a:extLst>
        </xdr:cNvPr>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165752</xdr:rowOff>
    </xdr:from>
    <xdr:ext cx="405111" cy="259045"/>
    <xdr:sp macro="" textlink="">
      <xdr:nvSpPr>
        <xdr:cNvPr id="773" name="【公民館】&#10;有形固定資産減価償却率該当値テキスト">
          <a:extLst>
            <a:ext uri="{FF2B5EF4-FFF2-40B4-BE49-F238E27FC236}">
              <a16:creationId xmlns:a16="http://schemas.microsoft.com/office/drawing/2014/main" id="{F934E0E2-6422-4B24-AE1B-659FDD09B444}"/>
            </a:ext>
          </a:extLst>
        </xdr:cNvPr>
        <xdr:cNvSpPr txBox="1"/>
      </xdr:nvSpPr>
      <xdr:spPr>
        <a:xfrm>
          <a:off x="16357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774" name="楕円 773">
          <a:extLst>
            <a:ext uri="{FF2B5EF4-FFF2-40B4-BE49-F238E27FC236}">
              <a16:creationId xmlns:a16="http://schemas.microsoft.com/office/drawing/2014/main" id="{A0610151-BD91-4F54-8025-D38762472CA9}"/>
            </a:ext>
          </a:extLst>
        </xdr:cNvPr>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66675</xdr:rowOff>
    </xdr:to>
    <xdr:cxnSp macro="">
      <xdr:nvCxnSpPr>
        <xdr:cNvPr id="775" name="直線コネクタ 774">
          <a:extLst>
            <a:ext uri="{FF2B5EF4-FFF2-40B4-BE49-F238E27FC236}">
              <a16:creationId xmlns:a16="http://schemas.microsoft.com/office/drawing/2014/main" id="{3BC30E1D-17F5-45B9-9154-01F553AEF176}"/>
            </a:ext>
          </a:extLst>
        </xdr:cNvPr>
        <xdr:cNvCxnSpPr/>
      </xdr:nvCxnSpPr>
      <xdr:spPr>
        <a:xfrm>
          <a:off x="15481300" y="17851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76" name="楕円 775">
          <a:extLst>
            <a:ext uri="{FF2B5EF4-FFF2-40B4-BE49-F238E27FC236}">
              <a16:creationId xmlns:a16="http://schemas.microsoft.com/office/drawing/2014/main" id="{2C6A81A4-DBDB-4E45-BB5E-094E81DB0DFC}"/>
            </a:ext>
          </a:extLst>
        </xdr:cNvPr>
        <xdr:cNvSpPr/>
      </xdr:nvSpPr>
      <xdr:spPr>
        <a:xfrm>
          <a:off x="14541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20955</xdr:rowOff>
    </xdr:to>
    <xdr:cxnSp macro="">
      <xdr:nvCxnSpPr>
        <xdr:cNvPr id="777" name="直線コネクタ 776">
          <a:extLst>
            <a:ext uri="{FF2B5EF4-FFF2-40B4-BE49-F238E27FC236}">
              <a16:creationId xmlns:a16="http://schemas.microsoft.com/office/drawing/2014/main" id="{518D32D1-FB8B-4BF0-A977-266A093C41E2}"/>
            </a:ext>
          </a:extLst>
        </xdr:cNvPr>
        <xdr:cNvCxnSpPr/>
      </xdr:nvCxnSpPr>
      <xdr:spPr>
        <a:xfrm>
          <a:off x="14592300" y="178060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778" name="楕円 777">
          <a:extLst>
            <a:ext uri="{FF2B5EF4-FFF2-40B4-BE49-F238E27FC236}">
              <a16:creationId xmlns:a16="http://schemas.microsoft.com/office/drawing/2014/main" id="{3FDD4955-097C-4088-8190-86277A827766}"/>
            </a:ext>
          </a:extLst>
        </xdr:cNvPr>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100964</xdr:rowOff>
    </xdr:from>
    <xdr:to>
      <xdr:col>76</xdr:col>
      <xdr:colOff>114300</xdr:colOff>
      <xdr:row>103</xdr:row>
      <xdr:rowOff>146686</xdr:rowOff>
    </xdr:to>
    <xdr:cxnSp macro="">
      <xdr:nvCxnSpPr>
        <xdr:cNvPr id="779" name="直線コネクタ 778">
          <a:extLst>
            <a:ext uri="{FF2B5EF4-FFF2-40B4-BE49-F238E27FC236}">
              <a16:creationId xmlns:a16="http://schemas.microsoft.com/office/drawing/2014/main" id="{6CB82164-8EAC-4015-87F9-437AE264FDD3}"/>
            </a:ext>
          </a:extLst>
        </xdr:cNvPr>
        <xdr:cNvCxnSpPr/>
      </xdr:nvCxnSpPr>
      <xdr:spPr>
        <a:xfrm>
          <a:off x="13703300" y="1776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780" name="楕円 779">
          <a:extLst>
            <a:ext uri="{FF2B5EF4-FFF2-40B4-BE49-F238E27FC236}">
              <a16:creationId xmlns:a16="http://schemas.microsoft.com/office/drawing/2014/main" id="{D4EDE344-EB32-4FE2-A48E-1CC637A21580}"/>
            </a:ext>
          </a:extLst>
        </xdr:cNvPr>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103</xdr:row>
      <xdr:rowOff>100964</xdr:rowOff>
    </xdr:to>
    <xdr:cxnSp macro="">
      <xdr:nvCxnSpPr>
        <xdr:cNvPr id="781" name="直線コネクタ 780">
          <a:extLst>
            <a:ext uri="{FF2B5EF4-FFF2-40B4-BE49-F238E27FC236}">
              <a16:creationId xmlns:a16="http://schemas.microsoft.com/office/drawing/2014/main" id="{C4E95AAA-4910-42AF-99FD-88305A1BEA44}"/>
            </a:ext>
          </a:extLst>
        </xdr:cNvPr>
        <xdr:cNvCxnSpPr/>
      </xdr:nvCxnSpPr>
      <xdr:spPr>
        <a:xfrm>
          <a:off x="12814300" y="177126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E3BF3441-CC05-49A9-ABAD-AE9A2E2C8063}"/>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E0C82F6E-50B1-4C93-93BF-24A1AB3B3B26}"/>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649C9853-5B40-44E6-964D-F9309E6B1258}"/>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203E84A0-E23A-4FDC-8B4F-40178C78CC8E}"/>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786" name="n_1mainValue【公民館】&#10;有形固定資産減価償却率">
          <a:extLst>
            <a:ext uri="{FF2B5EF4-FFF2-40B4-BE49-F238E27FC236}">
              <a16:creationId xmlns:a16="http://schemas.microsoft.com/office/drawing/2014/main" id="{C184D78E-9ACC-41B5-A618-F19561586B5F}"/>
            </a:ext>
          </a:extLst>
        </xdr:cNvPr>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787" name="n_2mainValue【公民館】&#10;有形固定資産減価償却率">
          <a:extLst>
            <a:ext uri="{FF2B5EF4-FFF2-40B4-BE49-F238E27FC236}">
              <a16:creationId xmlns:a16="http://schemas.microsoft.com/office/drawing/2014/main" id="{AF314404-C8EA-43DD-A04D-33B737776077}"/>
            </a:ext>
          </a:extLst>
        </xdr:cNvPr>
        <xdr:cNvSpPr txBox="1"/>
      </xdr:nvSpPr>
      <xdr:spPr>
        <a:xfrm>
          <a:off x="14389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788" name="n_3mainValue【公民館】&#10;有形固定資産減価償却率">
          <a:extLst>
            <a:ext uri="{FF2B5EF4-FFF2-40B4-BE49-F238E27FC236}">
              <a16:creationId xmlns:a16="http://schemas.microsoft.com/office/drawing/2014/main" id="{3DBC06A8-71D0-48E7-93EC-378CEBE3CA9D}"/>
            </a:ext>
          </a:extLst>
        </xdr:cNvPr>
        <xdr:cNvSpPr txBox="1"/>
      </xdr:nvSpPr>
      <xdr:spPr>
        <a:xfrm>
          <a:off x="13500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89" name="n_4mainValue【公民館】&#10;有形固定資産減価償却率">
          <a:extLst>
            <a:ext uri="{FF2B5EF4-FFF2-40B4-BE49-F238E27FC236}">
              <a16:creationId xmlns:a16="http://schemas.microsoft.com/office/drawing/2014/main" id="{1BE85AE1-3DB6-4DEE-AB95-5F5F01CE1FF5}"/>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B7B7D308-442F-4FF2-8495-A0C93261C5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503206DA-B5E4-488C-82EF-7A939B9596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BC75C5D7-47C3-461D-A2F5-A4C26BA3BC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F04E6917-F8E4-4FD1-BEAB-940B3C2038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919ADF38-A3AC-4DC2-AA5F-2BCD1EC43D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9CE09312-CF95-4B2A-8B9D-4CAE406B32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DFBAFD6D-2398-473B-9906-990EEED2B3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8AC91EA0-A1E5-4A01-8239-7B2506FB34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38EC3963-C45C-4AFE-BE2C-9F79E1AF24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5B8B5F70-8CCB-4A20-A3AA-7C85CA6A65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D8FCCBBD-B449-4FE8-89D2-86EF0A7F0E1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DB44BE43-0D6D-4DFD-AE9F-3DE478089F0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D9FADE8A-4038-46C7-9191-056EA18E322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3AB6C88B-5738-4F9E-91EB-B55B34AE74E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A64E137A-C623-4F83-B7B7-7B98FA6DFF6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79685955-0937-438C-B9AD-4276357EFD3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B349A494-4032-4C5B-87DE-8B6C725EFDD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737949F5-84C4-45F3-BC8E-5A6F91397BE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7B34D127-ABE5-4EE5-9977-B182126EDC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769F77DD-AA59-46B5-AD3F-B28071D2BF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5C01BA83-CD67-4A33-9D9B-0F13C91C1B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B5BD2746-9E9B-4075-9417-CD2B2B6AED7E}"/>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8A6CF685-AA69-425A-8903-ACAFE77B392B}"/>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B3B8180D-04C9-4FB7-B26C-8AF39889E24D}"/>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BD8105E7-6D66-439B-ACC7-D356E795008C}"/>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0127651A-405D-4814-BB14-F7140F3AB70D}"/>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a:extLst>
            <a:ext uri="{FF2B5EF4-FFF2-40B4-BE49-F238E27FC236}">
              <a16:creationId xmlns:a16="http://schemas.microsoft.com/office/drawing/2014/main" id="{E9FDB842-5603-4894-A498-1FC30E7B53EE}"/>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FF41AE8E-C1B9-4FD5-A434-AD6B143FD0E5}"/>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768CB45E-229E-44E4-ABDC-8FDA8873134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A0559CA4-2BD3-42FA-8DAF-00F6F8A7B978}"/>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0F3A80EC-2FB4-4632-8E1D-22D6C0E094AB}"/>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8A663368-EFBC-4B16-A628-8175A69F52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F7B23E7D-AED9-4B11-B7AB-003B7F6194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2462E66-B299-42FF-9B6E-1F900794FC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6FFE5E5E-9C58-4CC1-8F93-19BBF5EE05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71D2A67A-8E1C-40DB-AD7E-B5329B13B9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4B583EA-8B57-4666-8BB4-71D542BCC1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827" name="楕円 826">
          <a:extLst>
            <a:ext uri="{FF2B5EF4-FFF2-40B4-BE49-F238E27FC236}">
              <a16:creationId xmlns:a16="http://schemas.microsoft.com/office/drawing/2014/main" id="{2BF52CAB-567D-4BAD-9BCD-A461E13C81DA}"/>
            </a:ext>
          </a:extLst>
        </xdr:cNvPr>
        <xdr:cNvSpPr/>
      </xdr:nvSpPr>
      <xdr:spPr>
        <a:xfrm>
          <a:off x="22110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828" name="【公民館】&#10;一人当たり面積該当値テキスト">
          <a:extLst>
            <a:ext uri="{FF2B5EF4-FFF2-40B4-BE49-F238E27FC236}">
              <a16:creationId xmlns:a16="http://schemas.microsoft.com/office/drawing/2014/main" id="{E0496F5E-F9E5-4EE5-BCCC-1F6C590DE08D}"/>
            </a:ext>
          </a:extLst>
        </xdr:cNvPr>
        <xdr:cNvSpPr txBox="1"/>
      </xdr:nvSpPr>
      <xdr:spPr>
        <a:xfrm>
          <a:off x="22199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829" name="楕円 828">
          <a:extLst>
            <a:ext uri="{FF2B5EF4-FFF2-40B4-BE49-F238E27FC236}">
              <a16:creationId xmlns:a16="http://schemas.microsoft.com/office/drawing/2014/main" id="{A5DDA4CA-C33B-495F-A909-3DDE3999C0F2}"/>
            </a:ext>
          </a:extLst>
        </xdr:cNvPr>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57913</xdr:rowOff>
    </xdr:to>
    <xdr:cxnSp macro="">
      <xdr:nvCxnSpPr>
        <xdr:cNvPr id="830" name="直線コネクタ 829">
          <a:extLst>
            <a:ext uri="{FF2B5EF4-FFF2-40B4-BE49-F238E27FC236}">
              <a16:creationId xmlns:a16="http://schemas.microsoft.com/office/drawing/2014/main" id="{AF93263A-DB2C-4603-A4F4-0F3E4E381C6B}"/>
            </a:ext>
          </a:extLst>
        </xdr:cNvPr>
        <xdr:cNvCxnSpPr/>
      </xdr:nvCxnSpPr>
      <xdr:spPr>
        <a:xfrm>
          <a:off x="21323300" y="1857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831" name="楕円 830">
          <a:extLst>
            <a:ext uri="{FF2B5EF4-FFF2-40B4-BE49-F238E27FC236}">
              <a16:creationId xmlns:a16="http://schemas.microsoft.com/office/drawing/2014/main" id="{D88293D7-4403-406D-B270-DDE7E219D822}"/>
            </a:ext>
          </a:extLst>
        </xdr:cNvPr>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832" name="直線コネクタ 831">
          <a:extLst>
            <a:ext uri="{FF2B5EF4-FFF2-40B4-BE49-F238E27FC236}">
              <a16:creationId xmlns:a16="http://schemas.microsoft.com/office/drawing/2014/main" id="{51AB0836-C530-4D27-B666-E1D928AFC3CE}"/>
            </a:ext>
          </a:extLst>
        </xdr:cNvPr>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7113</xdr:rowOff>
    </xdr:from>
    <xdr:to>
      <xdr:col>102</xdr:col>
      <xdr:colOff>165100</xdr:colOff>
      <xdr:row>108</xdr:row>
      <xdr:rowOff>108713</xdr:rowOff>
    </xdr:to>
    <xdr:sp macro="" textlink="">
      <xdr:nvSpPr>
        <xdr:cNvPr id="833" name="楕円 832">
          <a:extLst>
            <a:ext uri="{FF2B5EF4-FFF2-40B4-BE49-F238E27FC236}">
              <a16:creationId xmlns:a16="http://schemas.microsoft.com/office/drawing/2014/main" id="{C70E81A4-8DF3-465C-90F7-19F9FC15CB10}"/>
            </a:ext>
          </a:extLst>
        </xdr:cNvPr>
        <xdr:cNvSpPr/>
      </xdr:nvSpPr>
      <xdr:spPr>
        <a:xfrm>
          <a:off x="19494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57913</xdr:rowOff>
    </xdr:to>
    <xdr:cxnSp macro="">
      <xdr:nvCxnSpPr>
        <xdr:cNvPr id="834" name="直線コネクタ 833">
          <a:extLst>
            <a:ext uri="{FF2B5EF4-FFF2-40B4-BE49-F238E27FC236}">
              <a16:creationId xmlns:a16="http://schemas.microsoft.com/office/drawing/2014/main" id="{171576F7-3051-4E33-AAED-2651DC30A612}"/>
            </a:ext>
          </a:extLst>
        </xdr:cNvPr>
        <xdr:cNvCxnSpPr/>
      </xdr:nvCxnSpPr>
      <xdr:spPr>
        <a:xfrm>
          <a:off x="19545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7113</xdr:rowOff>
    </xdr:from>
    <xdr:to>
      <xdr:col>98</xdr:col>
      <xdr:colOff>38100</xdr:colOff>
      <xdr:row>108</xdr:row>
      <xdr:rowOff>108713</xdr:rowOff>
    </xdr:to>
    <xdr:sp macro="" textlink="">
      <xdr:nvSpPr>
        <xdr:cNvPr id="835" name="楕円 834">
          <a:extLst>
            <a:ext uri="{FF2B5EF4-FFF2-40B4-BE49-F238E27FC236}">
              <a16:creationId xmlns:a16="http://schemas.microsoft.com/office/drawing/2014/main" id="{CB9FBB8E-76C4-43C4-B2B0-37EDAD074C2B}"/>
            </a:ext>
          </a:extLst>
        </xdr:cNvPr>
        <xdr:cNvSpPr/>
      </xdr:nvSpPr>
      <xdr:spPr>
        <a:xfrm>
          <a:off x="18605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57913</xdr:rowOff>
    </xdr:from>
    <xdr:to>
      <xdr:col>102</xdr:col>
      <xdr:colOff>114300</xdr:colOff>
      <xdr:row>108</xdr:row>
      <xdr:rowOff>57913</xdr:rowOff>
    </xdr:to>
    <xdr:cxnSp macro="">
      <xdr:nvCxnSpPr>
        <xdr:cNvPr id="836" name="直線コネクタ 835">
          <a:extLst>
            <a:ext uri="{FF2B5EF4-FFF2-40B4-BE49-F238E27FC236}">
              <a16:creationId xmlns:a16="http://schemas.microsoft.com/office/drawing/2014/main" id="{29943FDE-7C88-4E52-9B42-F132FA1BEBE3}"/>
            </a:ext>
          </a:extLst>
        </xdr:cNvPr>
        <xdr:cNvCxnSpPr/>
      </xdr:nvCxnSpPr>
      <xdr:spPr>
        <a:xfrm>
          <a:off x="18656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a:extLst>
            <a:ext uri="{FF2B5EF4-FFF2-40B4-BE49-F238E27FC236}">
              <a16:creationId xmlns:a16="http://schemas.microsoft.com/office/drawing/2014/main" id="{813E54F2-BAD0-47BD-9BA2-A8BA15A8C976}"/>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a:extLst>
            <a:ext uri="{FF2B5EF4-FFF2-40B4-BE49-F238E27FC236}">
              <a16:creationId xmlns:a16="http://schemas.microsoft.com/office/drawing/2014/main" id="{7D99A3F0-4412-479F-B3AD-0798279CF1FC}"/>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a:extLst>
            <a:ext uri="{FF2B5EF4-FFF2-40B4-BE49-F238E27FC236}">
              <a16:creationId xmlns:a16="http://schemas.microsoft.com/office/drawing/2014/main" id="{7AD4248E-CB04-4244-9F67-7B1727D536D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a:extLst>
            <a:ext uri="{FF2B5EF4-FFF2-40B4-BE49-F238E27FC236}">
              <a16:creationId xmlns:a16="http://schemas.microsoft.com/office/drawing/2014/main" id="{10357D9C-A568-4790-B2C6-E6DA32AA1452}"/>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841" name="n_1mainValue【公民館】&#10;一人当たり面積">
          <a:extLst>
            <a:ext uri="{FF2B5EF4-FFF2-40B4-BE49-F238E27FC236}">
              <a16:creationId xmlns:a16="http://schemas.microsoft.com/office/drawing/2014/main" id="{E2C8FA28-41DF-48AA-A76C-582BF3D7B9CB}"/>
            </a:ext>
          </a:extLst>
        </xdr:cNvPr>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842" name="n_2mainValue【公民館】&#10;一人当たり面積">
          <a:extLst>
            <a:ext uri="{FF2B5EF4-FFF2-40B4-BE49-F238E27FC236}">
              <a16:creationId xmlns:a16="http://schemas.microsoft.com/office/drawing/2014/main" id="{DBC9CDEA-C728-4704-A8D2-C23A8E15D454}"/>
            </a:ext>
          </a:extLst>
        </xdr:cNvPr>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99840</xdr:rowOff>
    </xdr:from>
    <xdr:ext cx="469744" cy="259045"/>
    <xdr:sp macro="" textlink="">
      <xdr:nvSpPr>
        <xdr:cNvPr id="843" name="n_3mainValue【公民館】&#10;一人当たり面積">
          <a:extLst>
            <a:ext uri="{FF2B5EF4-FFF2-40B4-BE49-F238E27FC236}">
              <a16:creationId xmlns:a16="http://schemas.microsoft.com/office/drawing/2014/main" id="{49373D89-02C2-4813-A6EE-DB3C0874F091}"/>
            </a:ext>
          </a:extLst>
        </xdr:cNvPr>
        <xdr:cNvSpPr txBox="1"/>
      </xdr:nvSpPr>
      <xdr:spPr>
        <a:xfrm>
          <a:off x="19310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99840</xdr:rowOff>
    </xdr:from>
    <xdr:ext cx="469744" cy="259045"/>
    <xdr:sp macro="" textlink="">
      <xdr:nvSpPr>
        <xdr:cNvPr id="844" name="n_4mainValue【公民館】&#10;一人当たり面積">
          <a:extLst>
            <a:ext uri="{FF2B5EF4-FFF2-40B4-BE49-F238E27FC236}">
              <a16:creationId xmlns:a16="http://schemas.microsoft.com/office/drawing/2014/main" id="{DC34D099-7F7C-48B5-9C05-6FEF04F34526}"/>
            </a:ext>
          </a:extLst>
        </xdr:cNvPr>
        <xdr:cNvSpPr txBox="1"/>
      </xdr:nvSpPr>
      <xdr:spPr>
        <a:xfrm>
          <a:off x="18421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8911A665-D923-43E8-A629-0D36EEA949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5DD714A4-F2F0-4F0E-89CA-6DA51AFFDE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E081D096-034E-4F3F-9E25-61BE813190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大部分の施設類型で有形固定資産減価償却率が高い数値となっており、施設の老朽化が進行していることが読み</a:t>
          </a:r>
          <a:r>
            <a:rPr kumimoji="1" lang="ja-JP" altLang="en-US" sz="1100">
              <a:solidFill>
                <a:schemeClr val="dk1"/>
              </a:solidFill>
              <a:effectLst/>
              <a:latin typeface="+mn-lt"/>
              <a:ea typeface="+mn-ea"/>
              <a:cs typeface="+mn-cs"/>
            </a:rPr>
            <a:t>とれます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令和２年度に施設保全計画を策定し、計画的な維持管理を目指すこととしてい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が、厳しい財政状況のため、老朽化対策に必要な財源確保の目途は立</a:t>
          </a:r>
          <a:r>
            <a:rPr kumimoji="1" lang="ja-JP" altLang="en-US" sz="1100">
              <a:solidFill>
                <a:schemeClr val="dk1"/>
              </a:solidFill>
              <a:effectLst/>
              <a:latin typeface="+mn-lt"/>
              <a:ea typeface="+mn-ea"/>
              <a:cs typeface="+mn-cs"/>
            </a:rPr>
            <a:t>っておらず</a:t>
          </a:r>
          <a:r>
            <a:rPr kumimoji="1" lang="ja-JP" altLang="ja-JP" sz="1100">
              <a:solidFill>
                <a:schemeClr val="dk1"/>
              </a:solidFill>
              <a:effectLst/>
              <a:latin typeface="+mn-lt"/>
              <a:ea typeface="+mn-ea"/>
              <a:cs typeface="+mn-cs"/>
            </a:rPr>
            <a:t>、現状の施設数を同規模で維持していくことは困難で</a:t>
          </a:r>
          <a:r>
            <a:rPr kumimoji="1" lang="ja-JP" altLang="en-US" sz="1100">
              <a:solidFill>
                <a:schemeClr val="dk1"/>
              </a:solidFill>
              <a:effectLst/>
              <a:latin typeface="+mn-lt"/>
              <a:ea typeface="+mn-ea"/>
              <a:cs typeface="+mn-cs"/>
            </a:rPr>
            <a:t>あるため、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より具体的な個別施設計画を策定し、計画的な更新・改修等に取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a:t>
          </a:r>
          <a:r>
            <a:rPr kumimoji="1" lang="ja-JP" altLang="en-US" sz="1100">
              <a:solidFill>
                <a:schemeClr val="dk1"/>
              </a:solidFill>
              <a:effectLst/>
              <a:latin typeface="+mn-lt"/>
              <a:ea typeface="+mn-ea"/>
              <a:cs typeface="+mn-cs"/>
            </a:rPr>
            <a:t>みます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道路については、昭和５９年度以前の工作物取得価額が算定不能であることから備忘価額を記載しており、類似他団体や東京都と比較しても減価償却率が低くなってい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保育所や児童館は、減価償却率が高く、全国平均、都平均を大きく上回り、類似団体内順位も下位となって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なお、保育所は、建物の更新の在り方</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検討</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結果、令和４年度から民設民営方式に移行し</a:t>
          </a:r>
          <a:r>
            <a:rPr kumimoji="1" lang="ja-JP" altLang="en-US" sz="1100">
              <a:solidFill>
                <a:schemeClr val="dk1"/>
              </a:solidFill>
              <a:effectLst/>
              <a:latin typeface="+mn-lt"/>
              <a:ea typeface="+mn-ea"/>
              <a:cs typeface="+mn-cs"/>
            </a:rPr>
            <a:t>ております</a:t>
          </a:r>
          <a:r>
            <a:rPr kumimoji="1" lang="ja-JP" altLang="ja-JP" sz="1100">
              <a:solidFill>
                <a:schemeClr val="dk1"/>
              </a:solidFill>
              <a:effectLst/>
              <a:latin typeface="+mn-lt"/>
              <a:ea typeface="+mn-ea"/>
              <a:cs typeface="+mn-cs"/>
            </a:rPr>
            <a:t>。児童館は、複合施設が多いため、当該施設と合わせて方向性を検討</a:t>
          </a:r>
          <a:r>
            <a:rPr kumimoji="1" lang="ja-JP" altLang="en-US" sz="1100">
              <a:solidFill>
                <a:schemeClr val="dk1"/>
              </a:solidFill>
              <a:effectLst/>
              <a:latin typeface="+mn-lt"/>
              <a:ea typeface="+mn-ea"/>
              <a:cs typeface="+mn-cs"/>
            </a:rPr>
            <a:t>していきます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2B2937-D07C-48E6-92B5-DFCD90F6E6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AF978E-9C42-4E5C-AB2D-BDF545AEE8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B71616-1A23-424B-978B-BFBBD0C922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F07AAD-23EB-4638-94F0-024B2CFD98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89B873-8460-4681-83AD-13EDD6300F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687B19-AE01-4690-A19A-A0AF29771A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9D8702-EDCA-4C2F-AC0C-7B0BC455E0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0805AA-2680-480E-BAD6-7E582EC9E3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1899FA-3D16-4768-A9A4-C2B0717671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1FECCC-9E90-4196-9886-E475A7E27F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6A1C42-5064-48A5-B329-71DABECBB3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A49DD2-7CD0-4497-A3A2-F37F004714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EE182B-EAFE-483D-B6A0-8D0158EE1D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73093A-E24B-4105-970E-4A5A6F5370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5BBABE-72DB-497E-93FD-54592A5DCB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2630CC-23D5-4A91-B92A-A9CC50B61E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C91702-3215-4D02-AAC3-2527AC535A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663D41-0F9E-4FFD-9516-5DDBB1FB89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0CADED-F88F-4579-A548-BC2332E2EA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263752-723A-4870-A0D3-1F6C2E294B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5E9463-6BD0-40BF-B6F9-C3F20356FA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2800BF-62EC-4DF6-BD4B-D7C7DE5950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6F4007-21C2-4579-828E-DF1DE7AE4A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69DEA9-E85A-4725-AF99-5E481DC97C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FF5D5D-9A1C-463B-8A47-ECC2195872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1BC239-F669-4CFC-AE32-87408B1948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28FA86-79BC-4708-A703-3C83EE0896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06EF8A-67E6-4AE4-9FF3-45882C2945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04F06D-1575-46DB-B1BD-F09113E04D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D3857C-26C6-4E8B-8CE1-AC22B2F90A3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BFCFCF-0608-4A84-950A-D74EDF561E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2EAEA3-0B32-4E7C-B121-652E66032D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0667CE-9B58-4175-B8AF-BFB8BF4243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7644C1-1634-4FBB-AC30-791F7453DD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D533724-F03E-4339-9BD9-DEC9DA811A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517C73-33A9-46E5-80A3-1D0D3E14D9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603BE3D-D14F-4C01-A575-EA1286FB23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565432-79EB-4BA7-99FA-C91E3CB331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CB41EE-E522-432B-91E6-B11564389C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9761D2-BF0D-4721-8B48-30EE064898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5B9233-668E-4983-A049-5B7B56AA63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F1C128-1C12-40C6-9C7D-EA0AE76F73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015302-D053-4D6A-AE6D-8779F5C4C83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3D3C05A-98A5-4332-A719-FBC53376F66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AEF7F4-7086-48DC-B4FD-B5D3DD699F8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38D115A-5FEE-4EA3-B5A5-117D375B6D6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D32DFE-51A0-4A23-AF56-B44EE7F0F4D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030EE6D-0343-4FA1-B499-DD6F523C970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7BB1D34-1DFE-407B-AC12-504158FFDB5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0389863-D707-46B1-9DF9-472E9193199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328CAF9-AB81-46BE-8264-3FDF20A729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FEBE10-1E38-49E9-8703-DF1336CDF48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A1D174F-0EAD-4D53-8BD7-D66757186B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B4D1485-96AE-47D7-BFB3-CFEF970C2F5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9FA1232-DFC9-462F-9A73-BE59BE34BA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3D59B9E-939E-4EFD-94DA-40304A644F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85DFBC2-DDF3-4ED9-95AC-78FC77C93B62}"/>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5E11FB7-F17F-4CCD-B0CF-8199B3FE0F9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71CFE9D-F024-4C1C-A977-09B6D472B6C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4EFC9B63-720C-4045-B8C1-C01F1B046C92}"/>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EF987483-1522-442C-8535-E14AA1F700EA}"/>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89422D7D-FBF5-4320-ABC0-334662C8C2EC}"/>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69B16FF2-AF13-4493-B6A3-2BFFC39E0B3D}"/>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7A147AD3-6BB0-4784-B176-3A5BA88CF915}"/>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2B84D1F7-51BD-4F7B-8DC8-AA6B1BD0DAF4}"/>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8E56D6A4-8F88-4656-8814-E87B21D2886F}"/>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4991CE0C-9636-488E-92AD-FB64CE2E9F3C}"/>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539EB0-18B1-44D0-8986-851AA90F3F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FAA7BF-7216-4B8B-B50F-D79F60CCA1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33E6D0-4137-4FD7-BC9F-3408CD6AF7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AA95377-C289-4622-A63A-A4F4974433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DE07D7-D610-4429-9606-B0C365697E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167459</xdr:rowOff>
    </xdr:from>
    <xdr:to>
      <xdr:col>24</xdr:col>
      <xdr:colOff>114300</xdr:colOff>
      <xdr:row>42</xdr:row>
      <xdr:rowOff>97609</xdr:rowOff>
    </xdr:to>
    <xdr:sp macro="" textlink="">
      <xdr:nvSpPr>
        <xdr:cNvPr id="74" name="楕円 73">
          <a:extLst>
            <a:ext uri="{FF2B5EF4-FFF2-40B4-BE49-F238E27FC236}">
              <a16:creationId xmlns:a16="http://schemas.microsoft.com/office/drawing/2014/main" id="{819520A6-1F12-4152-A83E-2B1EA13CC20C}"/>
            </a:ext>
          </a:extLst>
        </xdr:cNvPr>
        <xdr:cNvSpPr/>
      </xdr:nvSpPr>
      <xdr:spPr>
        <a:xfrm>
          <a:off x="45847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82386</xdr:rowOff>
    </xdr:from>
    <xdr:ext cx="405111" cy="259045"/>
    <xdr:sp macro="" textlink="">
      <xdr:nvSpPr>
        <xdr:cNvPr id="75" name="【図書館】&#10;有形固定資産減価償却率該当値テキスト">
          <a:extLst>
            <a:ext uri="{FF2B5EF4-FFF2-40B4-BE49-F238E27FC236}">
              <a16:creationId xmlns:a16="http://schemas.microsoft.com/office/drawing/2014/main" id="{711317B9-4BBE-43E5-ABD3-DE676A4DF8F5}"/>
            </a:ext>
          </a:extLst>
        </xdr:cNvPr>
        <xdr:cNvSpPr txBox="1"/>
      </xdr:nvSpPr>
      <xdr:spPr>
        <a:xfrm>
          <a:off x="4673600" y="711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120106</xdr:rowOff>
    </xdr:from>
    <xdr:to>
      <xdr:col>20</xdr:col>
      <xdr:colOff>38100</xdr:colOff>
      <xdr:row>42</xdr:row>
      <xdr:rowOff>50256</xdr:rowOff>
    </xdr:to>
    <xdr:sp macro="" textlink="">
      <xdr:nvSpPr>
        <xdr:cNvPr id="76" name="楕円 75">
          <a:extLst>
            <a:ext uri="{FF2B5EF4-FFF2-40B4-BE49-F238E27FC236}">
              <a16:creationId xmlns:a16="http://schemas.microsoft.com/office/drawing/2014/main" id="{912FA441-DC15-4FC7-B1B4-622026FA25C4}"/>
            </a:ext>
          </a:extLst>
        </xdr:cNvPr>
        <xdr:cNvSpPr/>
      </xdr:nvSpPr>
      <xdr:spPr>
        <a:xfrm>
          <a:off x="3746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170906</xdr:rowOff>
    </xdr:from>
    <xdr:to>
      <xdr:col>24</xdr:col>
      <xdr:colOff>63500</xdr:colOff>
      <xdr:row>42</xdr:row>
      <xdr:rowOff>46809</xdr:rowOff>
    </xdr:to>
    <xdr:cxnSp macro="">
      <xdr:nvCxnSpPr>
        <xdr:cNvPr id="77" name="直線コネクタ 76">
          <a:extLst>
            <a:ext uri="{FF2B5EF4-FFF2-40B4-BE49-F238E27FC236}">
              <a16:creationId xmlns:a16="http://schemas.microsoft.com/office/drawing/2014/main" id="{1C9D86A2-4E36-44B4-B907-0B5E2CF47521}"/>
            </a:ext>
          </a:extLst>
        </xdr:cNvPr>
        <xdr:cNvCxnSpPr/>
      </xdr:nvCxnSpPr>
      <xdr:spPr>
        <a:xfrm>
          <a:off x="3797300" y="720035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72753</xdr:rowOff>
    </xdr:from>
    <xdr:to>
      <xdr:col>15</xdr:col>
      <xdr:colOff>101600</xdr:colOff>
      <xdr:row>42</xdr:row>
      <xdr:rowOff>2903</xdr:rowOff>
    </xdr:to>
    <xdr:sp macro="" textlink="">
      <xdr:nvSpPr>
        <xdr:cNvPr id="78" name="楕円 77">
          <a:extLst>
            <a:ext uri="{FF2B5EF4-FFF2-40B4-BE49-F238E27FC236}">
              <a16:creationId xmlns:a16="http://schemas.microsoft.com/office/drawing/2014/main" id="{5D96B327-228B-41D6-AF82-345893A37B57}"/>
            </a:ext>
          </a:extLst>
        </xdr:cNvPr>
        <xdr:cNvSpPr/>
      </xdr:nvSpPr>
      <xdr:spPr>
        <a:xfrm>
          <a:off x="2857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123553</xdr:rowOff>
    </xdr:from>
    <xdr:to>
      <xdr:col>19</xdr:col>
      <xdr:colOff>177800</xdr:colOff>
      <xdr:row>41</xdr:row>
      <xdr:rowOff>170906</xdr:rowOff>
    </xdr:to>
    <xdr:cxnSp macro="">
      <xdr:nvCxnSpPr>
        <xdr:cNvPr id="79" name="直線コネクタ 78">
          <a:extLst>
            <a:ext uri="{FF2B5EF4-FFF2-40B4-BE49-F238E27FC236}">
              <a16:creationId xmlns:a16="http://schemas.microsoft.com/office/drawing/2014/main" id="{820AD5EE-F943-44FB-922D-F1113DF9BBC5}"/>
            </a:ext>
          </a:extLst>
        </xdr:cNvPr>
        <xdr:cNvCxnSpPr/>
      </xdr:nvCxnSpPr>
      <xdr:spPr>
        <a:xfrm>
          <a:off x="2908300" y="71530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41728</xdr:rowOff>
    </xdr:from>
    <xdr:to>
      <xdr:col>10</xdr:col>
      <xdr:colOff>165100</xdr:colOff>
      <xdr:row>41</xdr:row>
      <xdr:rowOff>143328</xdr:rowOff>
    </xdr:to>
    <xdr:sp macro="" textlink="">
      <xdr:nvSpPr>
        <xdr:cNvPr id="80" name="楕円 79">
          <a:extLst>
            <a:ext uri="{FF2B5EF4-FFF2-40B4-BE49-F238E27FC236}">
              <a16:creationId xmlns:a16="http://schemas.microsoft.com/office/drawing/2014/main" id="{6914EFB6-223C-4276-BF83-C459ABCB9A02}"/>
            </a:ext>
          </a:extLst>
        </xdr:cNvPr>
        <xdr:cNvSpPr/>
      </xdr:nvSpPr>
      <xdr:spPr>
        <a:xfrm>
          <a:off x="1968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92528</xdr:rowOff>
    </xdr:from>
    <xdr:to>
      <xdr:col>15</xdr:col>
      <xdr:colOff>50800</xdr:colOff>
      <xdr:row>41</xdr:row>
      <xdr:rowOff>123553</xdr:rowOff>
    </xdr:to>
    <xdr:cxnSp macro="">
      <xdr:nvCxnSpPr>
        <xdr:cNvPr id="81" name="直線コネクタ 80">
          <a:extLst>
            <a:ext uri="{FF2B5EF4-FFF2-40B4-BE49-F238E27FC236}">
              <a16:creationId xmlns:a16="http://schemas.microsoft.com/office/drawing/2014/main" id="{4B7994FD-26C2-4613-8E7C-88A8B5C669B7}"/>
            </a:ext>
          </a:extLst>
        </xdr:cNvPr>
        <xdr:cNvCxnSpPr/>
      </xdr:nvCxnSpPr>
      <xdr:spPr>
        <a:xfrm>
          <a:off x="2019300" y="71219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167459</xdr:rowOff>
    </xdr:from>
    <xdr:to>
      <xdr:col>6</xdr:col>
      <xdr:colOff>38100</xdr:colOff>
      <xdr:row>41</xdr:row>
      <xdr:rowOff>97609</xdr:rowOff>
    </xdr:to>
    <xdr:sp macro="" textlink="">
      <xdr:nvSpPr>
        <xdr:cNvPr id="82" name="楕円 81">
          <a:extLst>
            <a:ext uri="{FF2B5EF4-FFF2-40B4-BE49-F238E27FC236}">
              <a16:creationId xmlns:a16="http://schemas.microsoft.com/office/drawing/2014/main" id="{41ECEB60-5AF8-4D8F-A99C-A74D4E2C4317}"/>
            </a:ext>
          </a:extLst>
        </xdr:cNvPr>
        <xdr:cNvSpPr/>
      </xdr:nvSpPr>
      <xdr:spPr>
        <a:xfrm>
          <a:off x="1079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46809</xdr:rowOff>
    </xdr:from>
    <xdr:to>
      <xdr:col>10</xdr:col>
      <xdr:colOff>114300</xdr:colOff>
      <xdr:row>41</xdr:row>
      <xdr:rowOff>92528</xdr:rowOff>
    </xdr:to>
    <xdr:cxnSp macro="">
      <xdr:nvCxnSpPr>
        <xdr:cNvPr id="83" name="直線コネクタ 82">
          <a:extLst>
            <a:ext uri="{FF2B5EF4-FFF2-40B4-BE49-F238E27FC236}">
              <a16:creationId xmlns:a16="http://schemas.microsoft.com/office/drawing/2014/main" id="{1AB92875-F3D0-47E4-974E-FD7290283593}"/>
            </a:ext>
          </a:extLst>
        </xdr:cNvPr>
        <xdr:cNvCxnSpPr/>
      </xdr:nvCxnSpPr>
      <xdr:spPr>
        <a:xfrm>
          <a:off x="1130300" y="707625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7A7F879F-848A-482F-87EA-0713314E2A42}"/>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411DB801-851A-4095-9F3A-00A97E3A95BE}"/>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64193DAD-AB33-4722-9018-99F8A70DA6EB}"/>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263FECF-E68A-4681-8A2C-126C9FFC5522}"/>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41383</xdr:rowOff>
    </xdr:from>
    <xdr:ext cx="405111" cy="259045"/>
    <xdr:sp macro="" textlink="">
      <xdr:nvSpPr>
        <xdr:cNvPr id="88" name="n_1mainValue【図書館】&#10;有形固定資産減価償却率">
          <a:extLst>
            <a:ext uri="{FF2B5EF4-FFF2-40B4-BE49-F238E27FC236}">
              <a16:creationId xmlns:a16="http://schemas.microsoft.com/office/drawing/2014/main" id="{E37F4A3A-F730-47B9-A313-496AADBE9036}"/>
            </a:ext>
          </a:extLst>
        </xdr:cNvPr>
        <xdr:cNvSpPr txBox="1"/>
      </xdr:nvSpPr>
      <xdr:spPr>
        <a:xfrm>
          <a:off x="35820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165480</xdr:rowOff>
    </xdr:from>
    <xdr:ext cx="405111" cy="259045"/>
    <xdr:sp macro="" textlink="">
      <xdr:nvSpPr>
        <xdr:cNvPr id="89" name="n_2mainValue【図書館】&#10;有形固定資産減価償却率">
          <a:extLst>
            <a:ext uri="{FF2B5EF4-FFF2-40B4-BE49-F238E27FC236}">
              <a16:creationId xmlns:a16="http://schemas.microsoft.com/office/drawing/2014/main" id="{CBBC80A6-61F7-4C2C-9F58-EC261338DFCE}"/>
            </a:ext>
          </a:extLst>
        </xdr:cNvPr>
        <xdr:cNvSpPr txBox="1"/>
      </xdr:nvSpPr>
      <xdr:spPr>
        <a:xfrm>
          <a:off x="2705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603059C7-921E-4A53-81BF-2C3CF8F353E1}"/>
            </a:ext>
          </a:extLst>
        </xdr:cNvPr>
        <xdr:cNvSpPr txBox="1"/>
      </xdr:nvSpPr>
      <xdr:spPr>
        <a:xfrm>
          <a:off x="1816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88736</xdr:rowOff>
    </xdr:from>
    <xdr:ext cx="405111" cy="259045"/>
    <xdr:sp macro="" textlink="">
      <xdr:nvSpPr>
        <xdr:cNvPr id="91" name="n_4mainValue【図書館】&#10;有形固定資産減価償却率">
          <a:extLst>
            <a:ext uri="{FF2B5EF4-FFF2-40B4-BE49-F238E27FC236}">
              <a16:creationId xmlns:a16="http://schemas.microsoft.com/office/drawing/2014/main" id="{9F12E3F6-CBDD-437B-93C2-0C3C9B27138C}"/>
            </a:ext>
          </a:extLst>
        </xdr:cNvPr>
        <xdr:cNvSpPr txBox="1"/>
      </xdr:nvSpPr>
      <xdr:spPr>
        <a:xfrm>
          <a:off x="927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ED307D8-BF59-4311-A1EB-A85BEFE6F9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4022B64-D9D0-445C-BF2E-1A85230E81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1991FF9-1599-462A-BD0A-1376ADF158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D38D4C6-FFC0-47FB-B301-F494A4180B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CFF69DB-A6B3-41EC-BE7C-4513C1E6C6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029E7FB-8E9F-420E-B198-0526D07007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2F297C5-57F2-4620-872D-9ED2478E08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FE4F76E-DC23-44B5-AFBB-AFFEA432D9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B541250-1C8C-43DF-9835-15AF90565E4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1C21FEC-0C19-4634-B625-54CD26EA2F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85FDDAA6-E534-4831-B2C7-D5F6A592C955}"/>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3735566C-CB87-456B-B5D5-E192410017B6}"/>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2B8038CD-7084-4989-BB21-96026345CCD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1DCF335E-566E-484C-AD58-1278EF5B65F2}"/>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7D7EB8B8-1703-433E-82BD-1B1748FF35C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33F3008B-F30B-472D-AC5D-57E4893A23FF}"/>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82765807-ACB6-4870-B7A0-DC6BF58BF91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828452C9-D693-42BA-8520-491A6950C59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D326E326-87F6-44A6-A0D9-2F5D63BE0C25}"/>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254F9CA0-B1AD-44F4-812F-139945C00EA6}"/>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F2CF6656-8250-42B8-82A5-7468B300382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6F98E325-7407-4C2A-80A4-5443DCC608E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F1A327E8-03B7-4A1F-A4B0-F2E5EB6F073D}"/>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958C9A1C-75E6-4430-8E86-DE08F6D6FEDD}"/>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4DB53583-9001-4EF6-BEF3-D607729008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54B0E375-3A5A-4874-A474-33FB097E17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9303F4F7-6CB1-40E2-8CEC-C9FD535DB8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AB1C6478-CC60-4019-AD74-0A57D1118F62}"/>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A49E8F5C-8BC6-44B1-87DE-9B93FC497408}"/>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873F398-9FAC-44BC-9D9B-F65960BDE264}"/>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879BE84F-C11C-4424-93CF-6011E5098D28}"/>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D25F242E-919D-4C96-A35B-8F6C9ACE8711}"/>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837C641C-7C1B-4448-AFDF-8870ACAF5A11}"/>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89C54A9D-BD4A-456E-87FA-5D4CDF9E2D58}"/>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2F7D2E67-C717-4419-BD49-7D0A4AD795D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70B0007A-4451-4AA0-8956-9E8CAF2F0DD5}"/>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40CD08DA-B6F6-43A2-9763-73399553C12D}"/>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1534F9C7-42B6-4A37-BFED-2CF5050CB664}"/>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C930F89-3D9A-4044-93B4-8A93D09A3A8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7352654-854E-4AAB-BC3E-D6C959BC9A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00DF20E-A235-4EE8-980B-D6BA17B84D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A9AF073A-1F4B-4C33-A7F7-AF63CE1F31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DB59BDD9-DAB9-481B-8EB2-4328F0AD5A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125413</xdr:rowOff>
    </xdr:from>
    <xdr:to>
      <xdr:col>55</xdr:col>
      <xdr:colOff>50800</xdr:colOff>
      <xdr:row>42</xdr:row>
      <xdr:rowOff>55563</xdr:rowOff>
    </xdr:to>
    <xdr:sp macro="" textlink="">
      <xdr:nvSpPr>
        <xdr:cNvPr id="135" name="楕円 134">
          <a:extLst>
            <a:ext uri="{FF2B5EF4-FFF2-40B4-BE49-F238E27FC236}">
              <a16:creationId xmlns:a16="http://schemas.microsoft.com/office/drawing/2014/main" id="{250F7020-3BE9-47EC-80C3-A846FB31A87F}"/>
            </a:ext>
          </a:extLst>
        </xdr:cNvPr>
        <xdr:cNvSpPr/>
      </xdr:nvSpPr>
      <xdr:spPr>
        <a:xfrm>
          <a:off x="104267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40340</xdr:rowOff>
    </xdr:from>
    <xdr:ext cx="469744" cy="259045"/>
    <xdr:sp macro="" textlink="">
      <xdr:nvSpPr>
        <xdr:cNvPr id="136" name="【図書館】&#10;一人当たり面積該当値テキスト">
          <a:extLst>
            <a:ext uri="{FF2B5EF4-FFF2-40B4-BE49-F238E27FC236}">
              <a16:creationId xmlns:a16="http://schemas.microsoft.com/office/drawing/2014/main" id="{849DC242-BE10-47FB-9581-B279772E5964}"/>
            </a:ext>
          </a:extLst>
        </xdr:cNvPr>
        <xdr:cNvSpPr txBox="1"/>
      </xdr:nvSpPr>
      <xdr:spPr>
        <a:xfrm>
          <a:off x="10515600" y="706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125413</xdr:rowOff>
    </xdr:from>
    <xdr:to>
      <xdr:col>50</xdr:col>
      <xdr:colOff>165100</xdr:colOff>
      <xdr:row>42</xdr:row>
      <xdr:rowOff>55563</xdr:rowOff>
    </xdr:to>
    <xdr:sp macro="" textlink="">
      <xdr:nvSpPr>
        <xdr:cNvPr id="137" name="楕円 136">
          <a:extLst>
            <a:ext uri="{FF2B5EF4-FFF2-40B4-BE49-F238E27FC236}">
              <a16:creationId xmlns:a16="http://schemas.microsoft.com/office/drawing/2014/main" id="{B00F0D0C-9962-4B1C-BB72-CA1A30C18DED}"/>
            </a:ext>
          </a:extLst>
        </xdr:cNvPr>
        <xdr:cNvSpPr/>
      </xdr:nvSpPr>
      <xdr:spPr>
        <a:xfrm>
          <a:off x="9588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4763</xdr:rowOff>
    </xdr:from>
    <xdr:to>
      <xdr:col>55</xdr:col>
      <xdr:colOff>0</xdr:colOff>
      <xdr:row>42</xdr:row>
      <xdr:rowOff>4763</xdr:rowOff>
    </xdr:to>
    <xdr:cxnSp macro="">
      <xdr:nvCxnSpPr>
        <xdr:cNvPr id="138" name="直線コネクタ 137">
          <a:extLst>
            <a:ext uri="{FF2B5EF4-FFF2-40B4-BE49-F238E27FC236}">
              <a16:creationId xmlns:a16="http://schemas.microsoft.com/office/drawing/2014/main" id="{511EF943-0541-4B68-B224-771C8F7F0DCA}"/>
            </a:ext>
          </a:extLst>
        </xdr:cNvPr>
        <xdr:cNvCxnSpPr/>
      </xdr:nvCxnSpPr>
      <xdr:spPr>
        <a:xfrm>
          <a:off x="9639300" y="7205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125413</xdr:rowOff>
    </xdr:from>
    <xdr:to>
      <xdr:col>46</xdr:col>
      <xdr:colOff>38100</xdr:colOff>
      <xdr:row>42</xdr:row>
      <xdr:rowOff>55563</xdr:rowOff>
    </xdr:to>
    <xdr:sp macro="" textlink="">
      <xdr:nvSpPr>
        <xdr:cNvPr id="139" name="楕円 138">
          <a:extLst>
            <a:ext uri="{FF2B5EF4-FFF2-40B4-BE49-F238E27FC236}">
              <a16:creationId xmlns:a16="http://schemas.microsoft.com/office/drawing/2014/main" id="{3DE1494A-3BCB-4816-9D70-DEC4BE961B41}"/>
            </a:ext>
          </a:extLst>
        </xdr:cNvPr>
        <xdr:cNvSpPr/>
      </xdr:nvSpPr>
      <xdr:spPr>
        <a:xfrm>
          <a:off x="8699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4763</xdr:rowOff>
    </xdr:from>
    <xdr:to>
      <xdr:col>50</xdr:col>
      <xdr:colOff>114300</xdr:colOff>
      <xdr:row>42</xdr:row>
      <xdr:rowOff>4763</xdr:rowOff>
    </xdr:to>
    <xdr:cxnSp macro="">
      <xdr:nvCxnSpPr>
        <xdr:cNvPr id="140" name="直線コネクタ 139">
          <a:extLst>
            <a:ext uri="{FF2B5EF4-FFF2-40B4-BE49-F238E27FC236}">
              <a16:creationId xmlns:a16="http://schemas.microsoft.com/office/drawing/2014/main" id="{5E60EC45-B9C8-4113-846C-02EC73EA37A1}"/>
            </a:ext>
          </a:extLst>
        </xdr:cNvPr>
        <xdr:cNvCxnSpPr/>
      </xdr:nvCxnSpPr>
      <xdr:spPr>
        <a:xfrm>
          <a:off x="8750300" y="720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125413</xdr:rowOff>
    </xdr:from>
    <xdr:to>
      <xdr:col>41</xdr:col>
      <xdr:colOff>101600</xdr:colOff>
      <xdr:row>42</xdr:row>
      <xdr:rowOff>55563</xdr:rowOff>
    </xdr:to>
    <xdr:sp macro="" textlink="">
      <xdr:nvSpPr>
        <xdr:cNvPr id="141" name="楕円 140">
          <a:extLst>
            <a:ext uri="{FF2B5EF4-FFF2-40B4-BE49-F238E27FC236}">
              <a16:creationId xmlns:a16="http://schemas.microsoft.com/office/drawing/2014/main" id="{256CD472-2ED4-4222-B337-1D19F5128E9B}"/>
            </a:ext>
          </a:extLst>
        </xdr:cNvPr>
        <xdr:cNvSpPr/>
      </xdr:nvSpPr>
      <xdr:spPr>
        <a:xfrm>
          <a:off x="7810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4763</xdr:rowOff>
    </xdr:from>
    <xdr:to>
      <xdr:col>45</xdr:col>
      <xdr:colOff>177800</xdr:colOff>
      <xdr:row>42</xdr:row>
      <xdr:rowOff>4763</xdr:rowOff>
    </xdr:to>
    <xdr:cxnSp macro="">
      <xdr:nvCxnSpPr>
        <xdr:cNvPr id="142" name="直線コネクタ 141">
          <a:extLst>
            <a:ext uri="{FF2B5EF4-FFF2-40B4-BE49-F238E27FC236}">
              <a16:creationId xmlns:a16="http://schemas.microsoft.com/office/drawing/2014/main" id="{0BC02AA6-D487-41CF-A624-E83EAC118C77}"/>
            </a:ext>
          </a:extLst>
        </xdr:cNvPr>
        <xdr:cNvCxnSpPr/>
      </xdr:nvCxnSpPr>
      <xdr:spPr>
        <a:xfrm>
          <a:off x="7861300" y="720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125413</xdr:rowOff>
    </xdr:from>
    <xdr:to>
      <xdr:col>36</xdr:col>
      <xdr:colOff>165100</xdr:colOff>
      <xdr:row>42</xdr:row>
      <xdr:rowOff>55563</xdr:rowOff>
    </xdr:to>
    <xdr:sp macro="" textlink="">
      <xdr:nvSpPr>
        <xdr:cNvPr id="143" name="楕円 142">
          <a:extLst>
            <a:ext uri="{FF2B5EF4-FFF2-40B4-BE49-F238E27FC236}">
              <a16:creationId xmlns:a16="http://schemas.microsoft.com/office/drawing/2014/main" id="{CC1AF9F1-3250-480F-9532-AAC59AAD4322}"/>
            </a:ext>
          </a:extLst>
        </xdr:cNvPr>
        <xdr:cNvSpPr/>
      </xdr:nvSpPr>
      <xdr:spPr>
        <a:xfrm>
          <a:off x="6921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4763</xdr:rowOff>
    </xdr:from>
    <xdr:to>
      <xdr:col>41</xdr:col>
      <xdr:colOff>50800</xdr:colOff>
      <xdr:row>42</xdr:row>
      <xdr:rowOff>4763</xdr:rowOff>
    </xdr:to>
    <xdr:cxnSp macro="">
      <xdr:nvCxnSpPr>
        <xdr:cNvPr id="144" name="直線コネクタ 143">
          <a:extLst>
            <a:ext uri="{FF2B5EF4-FFF2-40B4-BE49-F238E27FC236}">
              <a16:creationId xmlns:a16="http://schemas.microsoft.com/office/drawing/2014/main" id="{D3BFB1B1-F53E-45C9-8175-4FFCA9DE7093}"/>
            </a:ext>
          </a:extLst>
        </xdr:cNvPr>
        <xdr:cNvCxnSpPr/>
      </xdr:nvCxnSpPr>
      <xdr:spPr>
        <a:xfrm>
          <a:off x="6972300" y="720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1E3A0582-7E91-42B9-A05D-60A6FBBBCA57}"/>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CE33862A-AEF4-484F-8CAB-7492C164151B}"/>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355056CA-6E15-46F2-BF57-A01BCD915DD0}"/>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FF2D18CE-154E-40F1-9F5A-B5B75157B36A}"/>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46690</xdr:rowOff>
    </xdr:from>
    <xdr:ext cx="469744" cy="259045"/>
    <xdr:sp macro="" textlink="">
      <xdr:nvSpPr>
        <xdr:cNvPr id="149" name="n_1mainValue【図書館】&#10;一人当たり面積">
          <a:extLst>
            <a:ext uri="{FF2B5EF4-FFF2-40B4-BE49-F238E27FC236}">
              <a16:creationId xmlns:a16="http://schemas.microsoft.com/office/drawing/2014/main" id="{FEC28B66-D563-471E-82D7-84E34217ED71}"/>
            </a:ext>
          </a:extLst>
        </xdr:cNvPr>
        <xdr:cNvSpPr txBox="1"/>
      </xdr:nvSpPr>
      <xdr:spPr>
        <a:xfrm>
          <a:off x="93917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46690</xdr:rowOff>
    </xdr:from>
    <xdr:ext cx="469744" cy="259045"/>
    <xdr:sp macro="" textlink="">
      <xdr:nvSpPr>
        <xdr:cNvPr id="150" name="n_2mainValue【図書館】&#10;一人当たり面積">
          <a:extLst>
            <a:ext uri="{FF2B5EF4-FFF2-40B4-BE49-F238E27FC236}">
              <a16:creationId xmlns:a16="http://schemas.microsoft.com/office/drawing/2014/main" id="{9EFFDEAB-7712-4E69-BF12-CEE0FB6303D8}"/>
            </a:ext>
          </a:extLst>
        </xdr:cNvPr>
        <xdr:cNvSpPr txBox="1"/>
      </xdr:nvSpPr>
      <xdr:spPr>
        <a:xfrm>
          <a:off x="8515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46690</xdr:rowOff>
    </xdr:from>
    <xdr:ext cx="469744" cy="259045"/>
    <xdr:sp macro="" textlink="">
      <xdr:nvSpPr>
        <xdr:cNvPr id="151" name="n_3mainValue【図書館】&#10;一人当たり面積">
          <a:extLst>
            <a:ext uri="{FF2B5EF4-FFF2-40B4-BE49-F238E27FC236}">
              <a16:creationId xmlns:a16="http://schemas.microsoft.com/office/drawing/2014/main" id="{5898D507-03BB-493B-A5A2-08E6F643ACBE}"/>
            </a:ext>
          </a:extLst>
        </xdr:cNvPr>
        <xdr:cNvSpPr txBox="1"/>
      </xdr:nvSpPr>
      <xdr:spPr>
        <a:xfrm>
          <a:off x="7626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46690</xdr:rowOff>
    </xdr:from>
    <xdr:ext cx="469744" cy="259045"/>
    <xdr:sp macro="" textlink="">
      <xdr:nvSpPr>
        <xdr:cNvPr id="152" name="n_4mainValue【図書館】&#10;一人当たり面積">
          <a:extLst>
            <a:ext uri="{FF2B5EF4-FFF2-40B4-BE49-F238E27FC236}">
              <a16:creationId xmlns:a16="http://schemas.microsoft.com/office/drawing/2014/main" id="{5F3FAD3C-9014-48F4-A153-2AF128AFD526}"/>
            </a:ext>
          </a:extLst>
        </xdr:cNvPr>
        <xdr:cNvSpPr txBox="1"/>
      </xdr:nvSpPr>
      <xdr:spPr>
        <a:xfrm>
          <a:off x="6737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445978FE-5618-46E3-BBDD-0E56438673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8CD090A6-6457-4E10-85FC-4180B6991E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E0513274-DC6C-4CFC-9C83-95132815AB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F635E6FD-AD38-49CE-A8E8-6674281E03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8BEB232D-42D7-4FD5-A382-94F58F5AA5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59EB61E-65F7-4BEB-9F3B-3E478D3F90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52C8B093-24BE-4A9C-A585-6A36144DD4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4F72C400-EE46-4166-B0EC-3A2E4C6248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FB90DC11-731F-4190-8A1A-1042E98673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BFAE9F92-16BD-4969-9579-2FEE7809A7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8E8644B0-5138-4ACC-A304-B718079D5F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29A85197-05AA-44AC-A7FD-BC7E7BEF00C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89E0C9B1-3232-4B7B-94C2-FFCBBCD3C7A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B1B4D815-4BA9-4891-B6AF-C600FFE5EC3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3CFBDB16-7B50-4EB3-B781-CF17362D810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EE1D6A29-7E28-4FEC-8B25-2840BA3B960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76A83C18-78D6-4DD6-976C-F7487D2349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C6218E8-093D-4F25-B432-BB6BF0F9FE1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CBDD6E8F-F4F9-4707-B7CB-EA0FDCD1397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EFF17C98-81DD-422A-98F7-940453840CE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BE725A15-B9BF-4042-A659-1C0E485AEB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F04E8D52-4D4F-4C0E-8C4B-142B4AB8EF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EDA9B0D3-69BA-4622-9174-5ADBAB45356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DF3766DC-0446-45D4-851A-425A71A58F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40AD0B7E-8AA3-47E9-8B0B-2ABDD1EDB51C}"/>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264C4E44-751B-41A6-B98E-8539EF5BFD54}"/>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52C00145-66B3-4727-8B3C-505C83D2FC34}"/>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85DD40BA-9A71-495B-82BA-2139C3B934CE}"/>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1C75D180-D8A1-4F24-A09D-D4875A6AEB5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678DE375-11AB-4AC2-913A-C5DE832A3296}"/>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9DF34E19-EC92-479B-9F79-8FD1020D76F2}"/>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6ADE12D0-2E75-433A-8F2B-661A218AE35D}"/>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4EE1E373-FB96-4291-AA42-1C86027E7D5C}"/>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3F61DF4B-F5F8-4EF9-B1D9-91112DC42774}"/>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8F6CFEA4-D80C-4A5F-A43D-6BC27CA89DBB}"/>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74AF093-A475-4449-AD9B-A223C26E8E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9295813-99EE-440E-857E-8639C2EB97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F77B6D7-9657-432A-A636-B824886186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88E96422-2351-4239-84C0-6BC12D8CAE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E942F86-01E6-44C2-A4D8-64417CD593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193" name="楕円 192">
          <a:extLst>
            <a:ext uri="{FF2B5EF4-FFF2-40B4-BE49-F238E27FC236}">
              <a16:creationId xmlns:a16="http://schemas.microsoft.com/office/drawing/2014/main" id="{3E55789E-3E98-4822-8628-FB058912E074}"/>
            </a:ext>
          </a:extLst>
        </xdr:cNvPr>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5C2009A1-6A6C-49C2-B510-B4F0957E384F}"/>
            </a:ext>
          </a:extLst>
        </xdr:cNvPr>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95" name="楕円 194">
          <a:extLst>
            <a:ext uri="{FF2B5EF4-FFF2-40B4-BE49-F238E27FC236}">
              <a16:creationId xmlns:a16="http://schemas.microsoft.com/office/drawing/2014/main" id="{E3120C33-5EB2-47F9-8319-8034D7D40362}"/>
            </a:ext>
          </a:extLst>
        </xdr:cNvPr>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28575</xdr:rowOff>
    </xdr:to>
    <xdr:cxnSp macro="">
      <xdr:nvCxnSpPr>
        <xdr:cNvPr id="196" name="直線コネクタ 195">
          <a:extLst>
            <a:ext uri="{FF2B5EF4-FFF2-40B4-BE49-F238E27FC236}">
              <a16:creationId xmlns:a16="http://schemas.microsoft.com/office/drawing/2014/main" id="{D6C2301C-EA8E-44A4-B89C-D50D4F11E04E}"/>
            </a:ext>
          </a:extLst>
        </xdr:cNvPr>
        <xdr:cNvCxnSpPr/>
      </xdr:nvCxnSpPr>
      <xdr:spPr>
        <a:xfrm>
          <a:off x="3797300" y="9938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76835</xdr:rowOff>
    </xdr:from>
    <xdr:to>
      <xdr:col>15</xdr:col>
      <xdr:colOff>101600</xdr:colOff>
      <xdr:row>58</xdr:row>
      <xdr:rowOff>6985</xdr:rowOff>
    </xdr:to>
    <xdr:sp macro="" textlink="">
      <xdr:nvSpPr>
        <xdr:cNvPr id="197" name="楕円 196">
          <a:extLst>
            <a:ext uri="{FF2B5EF4-FFF2-40B4-BE49-F238E27FC236}">
              <a16:creationId xmlns:a16="http://schemas.microsoft.com/office/drawing/2014/main" id="{41051956-5B01-4F84-900B-0060E4649220}"/>
            </a:ext>
          </a:extLst>
        </xdr:cNvPr>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127635</xdr:rowOff>
    </xdr:from>
    <xdr:to>
      <xdr:col>19</xdr:col>
      <xdr:colOff>177800</xdr:colOff>
      <xdr:row>57</xdr:row>
      <xdr:rowOff>165735</xdr:rowOff>
    </xdr:to>
    <xdr:cxnSp macro="">
      <xdr:nvCxnSpPr>
        <xdr:cNvPr id="198" name="直線コネクタ 197">
          <a:extLst>
            <a:ext uri="{FF2B5EF4-FFF2-40B4-BE49-F238E27FC236}">
              <a16:creationId xmlns:a16="http://schemas.microsoft.com/office/drawing/2014/main" id="{10B806A0-FEBA-4B5A-B97D-F7911068E6EF}"/>
            </a:ext>
          </a:extLst>
        </xdr:cNvPr>
        <xdr:cNvCxnSpPr/>
      </xdr:nvCxnSpPr>
      <xdr:spPr>
        <a:xfrm>
          <a:off x="2908300" y="9900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36830</xdr:rowOff>
    </xdr:from>
    <xdr:to>
      <xdr:col>10</xdr:col>
      <xdr:colOff>165100</xdr:colOff>
      <xdr:row>57</xdr:row>
      <xdr:rowOff>138430</xdr:rowOff>
    </xdr:to>
    <xdr:sp macro="" textlink="">
      <xdr:nvSpPr>
        <xdr:cNvPr id="199" name="楕円 198">
          <a:extLst>
            <a:ext uri="{FF2B5EF4-FFF2-40B4-BE49-F238E27FC236}">
              <a16:creationId xmlns:a16="http://schemas.microsoft.com/office/drawing/2014/main" id="{F6CCF2D0-9AE9-4CB2-AA32-36747AC1F7AC}"/>
            </a:ext>
          </a:extLst>
        </xdr:cNvPr>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87630</xdr:rowOff>
    </xdr:from>
    <xdr:to>
      <xdr:col>15</xdr:col>
      <xdr:colOff>50800</xdr:colOff>
      <xdr:row>57</xdr:row>
      <xdr:rowOff>127635</xdr:rowOff>
    </xdr:to>
    <xdr:cxnSp macro="">
      <xdr:nvCxnSpPr>
        <xdr:cNvPr id="200" name="直線コネクタ 199">
          <a:extLst>
            <a:ext uri="{FF2B5EF4-FFF2-40B4-BE49-F238E27FC236}">
              <a16:creationId xmlns:a16="http://schemas.microsoft.com/office/drawing/2014/main" id="{2AAF9D95-A41F-4935-A86A-1CB6BD73483F}"/>
            </a:ext>
          </a:extLst>
        </xdr:cNvPr>
        <xdr:cNvCxnSpPr/>
      </xdr:nvCxnSpPr>
      <xdr:spPr>
        <a:xfrm>
          <a:off x="2019300" y="9860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168275</xdr:rowOff>
    </xdr:from>
    <xdr:to>
      <xdr:col>6</xdr:col>
      <xdr:colOff>38100</xdr:colOff>
      <xdr:row>57</xdr:row>
      <xdr:rowOff>98425</xdr:rowOff>
    </xdr:to>
    <xdr:sp macro="" textlink="">
      <xdr:nvSpPr>
        <xdr:cNvPr id="201" name="楕円 200">
          <a:extLst>
            <a:ext uri="{FF2B5EF4-FFF2-40B4-BE49-F238E27FC236}">
              <a16:creationId xmlns:a16="http://schemas.microsoft.com/office/drawing/2014/main" id="{538E4123-6A92-4F85-AFC3-9E41D4EB1879}"/>
            </a:ext>
          </a:extLst>
        </xdr:cNvPr>
        <xdr:cNvSpPr/>
      </xdr:nvSpPr>
      <xdr:spPr>
        <a:xfrm>
          <a:off x="1079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47625</xdr:rowOff>
    </xdr:from>
    <xdr:to>
      <xdr:col>10</xdr:col>
      <xdr:colOff>114300</xdr:colOff>
      <xdr:row>57</xdr:row>
      <xdr:rowOff>87630</xdr:rowOff>
    </xdr:to>
    <xdr:cxnSp macro="">
      <xdr:nvCxnSpPr>
        <xdr:cNvPr id="202" name="直線コネクタ 201">
          <a:extLst>
            <a:ext uri="{FF2B5EF4-FFF2-40B4-BE49-F238E27FC236}">
              <a16:creationId xmlns:a16="http://schemas.microsoft.com/office/drawing/2014/main" id="{10F1CF5B-68B7-43EC-AFDA-0F9A26E6C0C1}"/>
            </a:ext>
          </a:extLst>
        </xdr:cNvPr>
        <xdr:cNvCxnSpPr/>
      </xdr:nvCxnSpPr>
      <xdr:spPr>
        <a:xfrm>
          <a:off x="1130300" y="982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1AAB1535-3CFC-473F-94E2-003F001A14A6}"/>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5634E745-BF2D-4E25-8175-C69C09A6023A}"/>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8D19B8D6-5B19-4F48-B460-E9C2052D02FC}"/>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2EA81607-8449-4073-BE45-6C98ECD603CA}"/>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207" name="n_1mainValue【体育館・プール】&#10;有形固定資産減価償却率">
          <a:extLst>
            <a:ext uri="{FF2B5EF4-FFF2-40B4-BE49-F238E27FC236}">
              <a16:creationId xmlns:a16="http://schemas.microsoft.com/office/drawing/2014/main" id="{91CB8C81-D02F-49D6-9796-CCCA6266DCC5}"/>
            </a:ext>
          </a:extLst>
        </xdr:cNvPr>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23512</xdr:rowOff>
    </xdr:from>
    <xdr:ext cx="405111" cy="259045"/>
    <xdr:sp macro="" textlink="">
      <xdr:nvSpPr>
        <xdr:cNvPr id="208" name="n_2mainValue【体育館・プール】&#10;有形固定資産減価償却率">
          <a:extLst>
            <a:ext uri="{FF2B5EF4-FFF2-40B4-BE49-F238E27FC236}">
              <a16:creationId xmlns:a16="http://schemas.microsoft.com/office/drawing/2014/main" id="{0269606A-EA07-487D-B491-EEB99C17B97D}"/>
            </a:ext>
          </a:extLst>
        </xdr:cNvPr>
        <xdr:cNvSpPr txBox="1"/>
      </xdr:nvSpPr>
      <xdr:spPr>
        <a:xfrm>
          <a:off x="27057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154957</xdr:rowOff>
    </xdr:from>
    <xdr:ext cx="405111" cy="259045"/>
    <xdr:sp macro="" textlink="">
      <xdr:nvSpPr>
        <xdr:cNvPr id="209" name="n_3mainValue【体育館・プール】&#10;有形固定資産減価償却率">
          <a:extLst>
            <a:ext uri="{FF2B5EF4-FFF2-40B4-BE49-F238E27FC236}">
              <a16:creationId xmlns:a16="http://schemas.microsoft.com/office/drawing/2014/main" id="{2BB2EF27-5EFC-422F-8AC5-D960DA51DFCC}"/>
            </a:ext>
          </a:extLst>
        </xdr:cNvPr>
        <xdr:cNvSpPr txBox="1"/>
      </xdr:nvSpPr>
      <xdr:spPr>
        <a:xfrm>
          <a:off x="1816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114952</xdr:rowOff>
    </xdr:from>
    <xdr:ext cx="405111" cy="259045"/>
    <xdr:sp macro="" textlink="">
      <xdr:nvSpPr>
        <xdr:cNvPr id="210" name="n_4mainValue【体育館・プール】&#10;有形固定資産減価償却率">
          <a:extLst>
            <a:ext uri="{FF2B5EF4-FFF2-40B4-BE49-F238E27FC236}">
              <a16:creationId xmlns:a16="http://schemas.microsoft.com/office/drawing/2014/main" id="{450E67C9-3029-4C4F-B214-C53BBE82537A}"/>
            </a:ext>
          </a:extLst>
        </xdr:cNvPr>
        <xdr:cNvSpPr txBox="1"/>
      </xdr:nvSpPr>
      <xdr:spPr>
        <a:xfrm>
          <a:off x="927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BF640979-B046-48DD-9548-9BE7B53279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11768DEF-0877-4601-8994-FE8687C7DD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3E596221-3F0D-4753-ACD5-ECFFD96D2F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48A20B62-EB08-4229-AF22-6E1370429D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EE87D8-C334-42DE-84EE-14D30E4D5A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62430755-BAF3-48A6-A9D9-9A3E6BABA4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E01C977A-29D2-4D2A-A2AA-21F97CF67B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2F592747-45D3-4481-A9DE-BA840C4039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F6F2EDCA-ADA0-4E17-B662-7219280C0F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F0E0FD9B-8C99-453B-83F1-ED651D1FC1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DA557CEC-957C-4FDE-803F-C266722C96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F59EDABE-ED4C-42C8-AA20-3AF6E839652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356853A1-56D7-410E-A694-34B33887E98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BCF43C4E-7326-42C3-95D0-F0223044F4D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62E3F237-CC58-4B95-AE7F-637A2ED90EA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B23754BF-FC70-42A9-84D3-EC04F950EDC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4C5389AD-2992-4F66-9235-5AA620985B5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8268554-EA5C-45F8-8B33-3AD236D79FA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EB143C9-DBB5-4B3D-BC71-F95EB53741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5FEEE8EA-A2B6-40C5-88D5-C70674A510E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3489DD57-E7F6-4226-B458-0EA7723AB8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688A7F8B-72FE-4068-8999-B53E7677E5A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6B59A55B-E935-40AE-AFD1-20830B20E4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B6FA2A5D-060E-4A07-96FE-9B21F6563283}"/>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E1763A1A-CD7E-41B9-9E89-5D3B3C195A6B}"/>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8562059F-D852-4ACC-A4FC-5141E598B93F}"/>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389C00EC-5BDE-46B6-A2D6-EEEB7E6957C5}"/>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D6B01968-66B1-4972-9D66-0E3335E70BC9}"/>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6B6BD5CE-77EF-406C-A3BB-E34CE6907D81}"/>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4F18EE42-CB9B-4726-A4E4-D8203DC62BCC}"/>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117DAC0B-E936-4FF9-A2F6-739836CEFCD3}"/>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DF6D7752-0B55-4BB4-B306-A17A21F1551D}"/>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8A3FC759-CB02-4841-9C5E-DB7113BB35B8}"/>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DFDE009C-4B84-46C5-9375-4E61DF2CD737}"/>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339F670-5124-4683-99CE-E7D9645996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201D8E5-5513-4089-9C68-33717C3405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EF7FB33-A0AF-49B9-9629-B82B3E42CC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A3E4BFC-1BE9-4B50-94ED-1D36B42497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6F27957D-AB7C-4917-B8A2-BFA1005583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50" name="楕円 249">
          <a:extLst>
            <a:ext uri="{FF2B5EF4-FFF2-40B4-BE49-F238E27FC236}">
              <a16:creationId xmlns:a16="http://schemas.microsoft.com/office/drawing/2014/main" id="{E2DC3D03-352A-4CB3-87E0-7D0F06E070C0}"/>
            </a:ext>
          </a:extLst>
        </xdr:cNvPr>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51" name="【体育館・プール】&#10;一人当たり面積該当値テキスト">
          <a:extLst>
            <a:ext uri="{FF2B5EF4-FFF2-40B4-BE49-F238E27FC236}">
              <a16:creationId xmlns:a16="http://schemas.microsoft.com/office/drawing/2014/main" id="{EF37CCF6-4885-46E4-B3F6-AFA95E2C0DAF}"/>
            </a:ext>
          </a:extLst>
        </xdr:cNvPr>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90170</xdr:rowOff>
    </xdr:from>
    <xdr:to>
      <xdr:col>50</xdr:col>
      <xdr:colOff>165100</xdr:colOff>
      <xdr:row>64</xdr:row>
      <xdr:rowOff>20320</xdr:rowOff>
    </xdr:to>
    <xdr:sp macro="" textlink="">
      <xdr:nvSpPr>
        <xdr:cNvPr id="252" name="楕円 251">
          <a:extLst>
            <a:ext uri="{FF2B5EF4-FFF2-40B4-BE49-F238E27FC236}">
              <a16:creationId xmlns:a16="http://schemas.microsoft.com/office/drawing/2014/main" id="{B78E7ED4-2BEF-492E-9BF4-8AC2FD8C49AD}"/>
            </a:ext>
          </a:extLst>
        </xdr:cNvPr>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63</xdr:row>
      <xdr:rowOff>140970</xdr:rowOff>
    </xdr:to>
    <xdr:cxnSp macro="">
      <xdr:nvCxnSpPr>
        <xdr:cNvPr id="253" name="直線コネクタ 252">
          <a:extLst>
            <a:ext uri="{FF2B5EF4-FFF2-40B4-BE49-F238E27FC236}">
              <a16:creationId xmlns:a16="http://schemas.microsoft.com/office/drawing/2014/main" id="{FD7451D9-C629-4934-BF2C-35FDF2D56CD9}"/>
            </a:ext>
          </a:extLst>
        </xdr:cNvPr>
        <xdr:cNvCxnSpPr/>
      </xdr:nvCxnSpPr>
      <xdr:spPr>
        <a:xfrm>
          <a:off x="9639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91440</xdr:rowOff>
    </xdr:from>
    <xdr:to>
      <xdr:col>46</xdr:col>
      <xdr:colOff>38100</xdr:colOff>
      <xdr:row>64</xdr:row>
      <xdr:rowOff>21590</xdr:rowOff>
    </xdr:to>
    <xdr:sp macro="" textlink="">
      <xdr:nvSpPr>
        <xdr:cNvPr id="254" name="楕円 253">
          <a:extLst>
            <a:ext uri="{FF2B5EF4-FFF2-40B4-BE49-F238E27FC236}">
              <a16:creationId xmlns:a16="http://schemas.microsoft.com/office/drawing/2014/main" id="{2F4208A7-AD25-48FD-91FD-373E601836A3}"/>
            </a:ext>
          </a:extLst>
        </xdr:cNvPr>
        <xdr:cNvSpPr/>
      </xdr:nvSpPr>
      <xdr:spPr>
        <a:xfrm>
          <a:off x="8699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140970</xdr:rowOff>
    </xdr:from>
    <xdr:to>
      <xdr:col>50</xdr:col>
      <xdr:colOff>114300</xdr:colOff>
      <xdr:row>63</xdr:row>
      <xdr:rowOff>142240</xdr:rowOff>
    </xdr:to>
    <xdr:cxnSp macro="">
      <xdr:nvCxnSpPr>
        <xdr:cNvPr id="255" name="直線コネクタ 254">
          <a:extLst>
            <a:ext uri="{FF2B5EF4-FFF2-40B4-BE49-F238E27FC236}">
              <a16:creationId xmlns:a16="http://schemas.microsoft.com/office/drawing/2014/main" id="{4EB29AF2-E025-4EDA-8340-DA778E8662D2}"/>
            </a:ext>
          </a:extLst>
        </xdr:cNvPr>
        <xdr:cNvCxnSpPr/>
      </xdr:nvCxnSpPr>
      <xdr:spPr>
        <a:xfrm flipV="1">
          <a:off x="8750300" y="109423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56" name="楕円 255">
          <a:extLst>
            <a:ext uri="{FF2B5EF4-FFF2-40B4-BE49-F238E27FC236}">
              <a16:creationId xmlns:a16="http://schemas.microsoft.com/office/drawing/2014/main" id="{DA311149-1AC2-4A2F-9D5F-1D33E0392484}"/>
            </a:ext>
          </a:extLst>
        </xdr:cNvPr>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63</xdr:row>
      <xdr:rowOff>142240</xdr:rowOff>
    </xdr:to>
    <xdr:cxnSp macro="">
      <xdr:nvCxnSpPr>
        <xdr:cNvPr id="257" name="直線コネクタ 256">
          <a:extLst>
            <a:ext uri="{FF2B5EF4-FFF2-40B4-BE49-F238E27FC236}">
              <a16:creationId xmlns:a16="http://schemas.microsoft.com/office/drawing/2014/main" id="{57087DF4-CF8A-476A-86CF-C75C31C9C2CC}"/>
            </a:ext>
          </a:extLst>
        </xdr:cNvPr>
        <xdr:cNvCxnSpPr/>
      </xdr:nvCxnSpPr>
      <xdr:spPr>
        <a:xfrm>
          <a:off x="7861300" y="109423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90170</xdr:rowOff>
    </xdr:from>
    <xdr:to>
      <xdr:col>36</xdr:col>
      <xdr:colOff>165100</xdr:colOff>
      <xdr:row>64</xdr:row>
      <xdr:rowOff>20320</xdr:rowOff>
    </xdr:to>
    <xdr:sp macro="" textlink="">
      <xdr:nvSpPr>
        <xdr:cNvPr id="258" name="楕円 257">
          <a:extLst>
            <a:ext uri="{FF2B5EF4-FFF2-40B4-BE49-F238E27FC236}">
              <a16:creationId xmlns:a16="http://schemas.microsoft.com/office/drawing/2014/main" id="{A4191D2B-04E1-44F3-9CAA-62DF68F731F3}"/>
            </a:ext>
          </a:extLst>
        </xdr:cNvPr>
        <xdr:cNvSpPr/>
      </xdr:nvSpPr>
      <xdr:spPr>
        <a:xfrm>
          <a:off x="6921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140970</xdr:rowOff>
    </xdr:from>
    <xdr:to>
      <xdr:col>41</xdr:col>
      <xdr:colOff>50800</xdr:colOff>
      <xdr:row>63</xdr:row>
      <xdr:rowOff>140970</xdr:rowOff>
    </xdr:to>
    <xdr:cxnSp macro="">
      <xdr:nvCxnSpPr>
        <xdr:cNvPr id="259" name="直線コネクタ 258">
          <a:extLst>
            <a:ext uri="{FF2B5EF4-FFF2-40B4-BE49-F238E27FC236}">
              <a16:creationId xmlns:a16="http://schemas.microsoft.com/office/drawing/2014/main" id="{F8FA7DF4-81DC-44B0-A8AD-29FCA6F17DD4}"/>
            </a:ext>
          </a:extLst>
        </xdr:cNvPr>
        <xdr:cNvCxnSpPr/>
      </xdr:nvCxnSpPr>
      <xdr:spPr>
        <a:xfrm>
          <a:off x="6972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9003445C-2173-4320-AEFA-A7ACB4ED85B6}"/>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638CEC9A-A0AA-43BB-A677-262B55A37C6A}"/>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5DA6786D-199E-4657-B09E-E770D24E95B8}"/>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9DD9B842-CE85-43A3-8EF3-3B020F52AAB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11447</xdr:rowOff>
    </xdr:from>
    <xdr:ext cx="469744" cy="259045"/>
    <xdr:sp macro="" textlink="">
      <xdr:nvSpPr>
        <xdr:cNvPr id="264" name="n_1mainValue【体育館・プール】&#10;一人当たり面積">
          <a:extLst>
            <a:ext uri="{FF2B5EF4-FFF2-40B4-BE49-F238E27FC236}">
              <a16:creationId xmlns:a16="http://schemas.microsoft.com/office/drawing/2014/main" id="{74B5088E-B929-4BC8-902F-6736641CC6B7}"/>
            </a:ext>
          </a:extLst>
        </xdr:cNvPr>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12717</xdr:rowOff>
    </xdr:from>
    <xdr:ext cx="469744" cy="259045"/>
    <xdr:sp macro="" textlink="">
      <xdr:nvSpPr>
        <xdr:cNvPr id="265" name="n_2mainValue【体育館・プール】&#10;一人当たり面積">
          <a:extLst>
            <a:ext uri="{FF2B5EF4-FFF2-40B4-BE49-F238E27FC236}">
              <a16:creationId xmlns:a16="http://schemas.microsoft.com/office/drawing/2014/main" id="{192E3123-6FF7-4542-BD6A-70C35868D68E}"/>
            </a:ext>
          </a:extLst>
        </xdr:cNvPr>
        <xdr:cNvSpPr txBox="1"/>
      </xdr:nvSpPr>
      <xdr:spPr>
        <a:xfrm>
          <a:off x="8515427" y="109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11447</xdr:rowOff>
    </xdr:from>
    <xdr:ext cx="469744" cy="259045"/>
    <xdr:sp macro="" textlink="">
      <xdr:nvSpPr>
        <xdr:cNvPr id="266" name="n_3mainValue【体育館・プール】&#10;一人当たり面積">
          <a:extLst>
            <a:ext uri="{FF2B5EF4-FFF2-40B4-BE49-F238E27FC236}">
              <a16:creationId xmlns:a16="http://schemas.microsoft.com/office/drawing/2014/main" id="{FA6FA1FB-F4F6-47BF-8944-8F2549B52B9A}"/>
            </a:ext>
          </a:extLst>
        </xdr:cNvPr>
        <xdr:cNvSpPr txBox="1"/>
      </xdr:nvSpPr>
      <xdr:spPr>
        <a:xfrm>
          <a:off x="7626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11447</xdr:rowOff>
    </xdr:from>
    <xdr:ext cx="469744" cy="259045"/>
    <xdr:sp macro="" textlink="">
      <xdr:nvSpPr>
        <xdr:cNvPr id="267" name="n_4mainValue【体育館・プール】&#10;一人当たり面積">
          <a:extLst>
            <a:ext uri="{FF2B5EF4-FFF2-40B4-BE49-F238E27FC236}">
              <a16:creationId xmlns:a16="http://schemas.microsoft.com/office/drawing/2014/main" id="{C056F546-D96A-4535-94AD-EFEC13B13D49}"/>
            </a:ext>
          </a:extLst>
        </xdr:cNvPr>
        <xdr:cNvSpPr txBox="1"/>
      </xdr:nvSpPr>
      <xdr:spPr>
        <a:xfrm>
          <a:off x="6737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BE9847ED-1162-4F43-9375-75B2F2056D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96FC7ED6-36C6-4979-9CF0-21CDB39D1B2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045FC8F-2931-4E5D-99C6-EAA6841932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4441B877-FF80-4402-89F8-30B69026DB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B6228827-11FA-4577-956B-B1DD7B5B07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95E488F0-CD39-49BE-8B05-7F6D5D2349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AB87BA58-97E6-4CE2-A6AF-1AC905CEEA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720DEB8E-F270-432D-B74D-1ECBE2D8CA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38829D53-B466-4613-996B-49893E6771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E86AABF9-CFC8-4B66-9DE3-FB0C8F4219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2B0E4BB-3465-4DB9-BA32-B7C5039613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C8E04AE2-E0BB-4628-88BF-464372602B3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EC69A89B-F4F9-4E4A-8B82-671E82FA876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21599E2F-1A32-4A9F-87BF-58C126153EB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8E61392F-3876-468C-B575-1B1A183D2FF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BA5A60E1-1D71-483A-B1E8-08A7C0542E4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DA71AB7B-30B4-46D7-BF6A-F59823EBC96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C328E6E7-8F1F-490B-AF03-C1960AF020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204DCDD7-D445-4821-BC68-9A08DF98B1B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8F08653F-5D90-4207-BB8C-22E9E605ECD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A980E0A7-F5CD-4F13-AA52-72EDF90B5E1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59D33775-6353-43C5-8307-0A481715DE2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8B1DC804-76A2-4DF2-A283-F07C9601A97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6BDB387E-029D-414A-9AAD-61D9B2DF8C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44633375-FF4E-4B32-86CC-8D50E77744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D80A0172-54E3-478D-B6C1-DBC24C77A179}"/>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C6F367C7-2E2B-497B-A737-C45C259F471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51750B9E-8473-42AB-988D-FD8918062DA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475D2AEA-7B53-4C53-84F1-BC8B0E433586}"/>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9EBF2E77-8673-4C37-9E5F-AB316B6BF54D}"/>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D0D53D37-48C8-41BE-B625-9573F8B0417D}"/>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29FA30FC-2845-402C-9C9D-9CB70EAE64EA}"/>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E7313F0C-69EC-4605-B5C9-D468C2080AED}"/>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1CC84B6C-CB1F-449D-A4B4-B042687DBFD9}"/>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44807A5D-6762-44DF-8116-9F4982E94F7A}"/>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6108D6F5-B7A8-4A9E-8613-F67C2F237FDB}"/>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F640F8A-4319-4D5E-8A52-DE6A766A0E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DF6BEF6-3966-48F3-84A0-70C2C9E0EE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033919A-B9A3-4C93-88CD-7D37C376CA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7AA222C-9636-4435-AA01-5DD5AE609D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5338908-0EFE-4190-83A8-D2814CB1D7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309" name="楕円 308">
          <a:extLst>
            <a:ext uri="{FF2B5EF4-FFF2-40B4-BE49-F238E27FC236}">
              <a16:creationId xmlns:a16="http://schemas.microsoft.com/office/drawing/2014/main" id="{9601A27D-DB6F-4234-B613-7DD09EEABD74}"/>
            </a:ext>
          </a:extLst>
        </xdr:cNvPr>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A5D02C45-5ED8-4D86-BB32-BEA30801FD4C}"/>
            </a:ext>
          </a:extLst>
        </xdr:cNvPr>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xdr:rowOff>
    </xdr:from>
    <xdr:to>
      <xdr:col>20</xdr:col>
      <xdr:colOff>38100</xdr:colOff>
      <xdr:row>82</xdr:row>
      <xdr:rowOff>110127</xdr:rowOff>
    </xdr:to>
    <xdr:sp macro="" textlink="">
      <xdr:nvSpPr>
        <xdr:cNvPr id="311" name="楕円 310">
          <a:extLst>
            <a:ext uri="{FF2B5EF4-FFF2-40B4-BE49-F238E27FC236}">
              <a16:creationId xmlns:a16="http://schemas.microsoft.com/office/drawing/2014/main" id="{97CA16F0-66C2-4767-9959-008FBE65CEB0}"/>
            </a:ext>
          </a:extLst>
        </xdr:cNvPr>
        <xdr:cNvSpPr/>
      </xdr:nvSpPr>
      <xdr:spPr>
        <a:xfrm>
          <a:off x="3746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59327</xdr:rowOff>
    </xdr:from>
    <xdr:to>
      <xdr:col>24</xdr:col>
      <xdr:colOff>63500</xdr:colOff>
      <xdr:row>82</xdr:row>
      <xdr:rowOff>70757</xdr:rowOff>
    </xdr:to>
    <xdr:cxnSp macro="">
      <xdr:nvCxnSpPr>
        <xdr:cNvPr id="312" name="直線コネクタ 311">
          <a:extLst>
            <a:ext uri="{FF2B5EF4-FFF2-40B4-BE49-F238E27FC236}">
              <a16:creationId xmlns:a16="http://schemas.microsoft.com/office/drawing/2014/main" id="{03DA105C-6D8A-4A59-928D-12F39CD8428B}"/>
            </a:ext>
          </a:extLst>
        </xdr:cNvPr>
        <xdr:cNvCxnSpPr/>
      </xdr:nvCxnSpPr>
      <xdr:spPr>
        <a:xfrm>
          <a:off x="3797300" y="141182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155484</xdr:rowOff>
    </xdr:from>
    <xdr:to>
      <xdr:col>15</xdr:col>
      <xdr:colOff>101600</xdr:colOff>
      <xdr:row>82</xdr:row>
      <xdr:rowOff>85634</xdr:rowOff>
    </xdr:to>
    <xdr:sp macro="" textlink="">
      <xdr:nvSpPr>
        <xdr:cNvPr id="313" name="楕円 312">
          <a:extLst>
            <a:ext uri="{FF2B5EF4-FFF2-40B4-BE49-F238E27FC236}">
              <a16:creationId xmlns:a16="http://schemas.microsoft.com/office/drawing/2014/main" id="{D1CE88BB-A8CC-4B79-B526-62199FE80BF1}"/>
            </a:ext>
          </a:extLst>
        </xdr:cNvPr>
        <xdr:cNvSpPr/>
      </xdr:nvSpPr>
      <xdr:spPr>
        <a:xfrm>
          <a:off x="2857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34834</xdr:rowOff>
    </xdr:from>
    <xdr:to>
      <xdr:col>19</xdr:col>
      <xdr:colOff>177800</xdr:colOff>
      <xdr:row>82</xdr:row>
      <xdr:rowOff>59327</xdr:rowOff>
    </xdr:to>
    <xdr:cxnSp macro="">
      <xdr:nvCxnSpPr>
        <xdr:cNvPr id="314" name="直線コネクタ 313">
          <a:extLst>
            <a:ext uri="{FF2B5EF4-FFF2-40B4-BE49-F238E27FC236}">
              <a16:creationId xmlns:a16="http://schemas.microsoft.com/office/drawing/2014/main" id="{7FB98461-C2B1-4626-B3CD-631D49617DDB}"/>
            </a:ext>
          </a:extLst>
        </xdr:cNvPr>
        <xdr:cNvCxnSpPr/>
      </xdr:nvCxnSpPr>
      <xdr:spPr>
        <a:xfrm>
          <a:off x="2908300" y="1409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15" name="楕円 314">
          <a:extLst>
            <a:ext uri="{FF2B5EF4-FFF2-40B4-BE49-F238E27FC236}">
              <a16:creationId xmlns:a16="http://schemas.microsoft.com/office/drawing/2014/main" id="{CF5AB525-2BA8-4328-A31A-C26C5D263850}"/>
            </a:ext>
          </a:extLst>
        </xdr:cNvPr>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34834</xdr:rowOff>
    </xdr:to>
    <xdr:cxnSp macro="">
      <xdr:nvCxnSpPr>
        <xdr:cNvPr id="316" name="直線コネクタ 315">
          <a:extLst>
            <a:ext uri="{FF2B5EF4-FFF2-40B4-BE49-F238E27FC236}">
              <a16:creationId xmlns:a16="http://schemas.microsoft.com/office/drawing/2014/main" id="{5B6D5559-695F-4E1D-B75F-CA37A44A0E71}"/>
            </a:ext>
          </a:extLst>
        </xdr:cNvPr>
        <xdr:cNvCxnSpPr/>
      </xdr:nvCxnSpPr>
      <xdr:spPr>
        <a:xfrm>
          <a:off x="2019300" y="1406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91802</xdr:rowOff>
    </xdr:from>
    <xdr:to>
      <xdr:col>6</xdr:col>
      <xdr:colOff>38100</xdr:colOff>
      <xdr:row>82</xdr:row>
      <xdr:rowOff>21952</xdr:rowOff>
    </xdr:to>
    <xdr:sp macro="" textlink="">
      <xdr:nvSpPr>
        <xdr:cNvPr id="317" name="楕円 316">
          <a:extLst>
            <a:ext uri="{FF2B5EF4-FFF2-40B4-BE49-F238E27FC236}">
              <a16:creationId xmlns:a16="http://schemas.microsoft.com/office/drawing/2014/main" id="{14F0330F-C1F7-47D1-BDA3-9FE59A583884}"/>
            </a:ext>
          </a:extLst>
        </xdr:cNvPr>
        <xdr:cNvSpPr/>
      </xdr:nvSpPr>
      <xdr:spPr>
        <a:xfrm>
          <a:off x="1079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142602</xdr:rowOff>
    </xdr:from>
    <xdr:to>
      <xdr:col>10</xdr:col>
      <xdr:colOff>114300</xdr:colOff>
      <xdr:row>82</xdr:row>
      <xdr:rowOff>3811</xdr:rowOff>
    </xdr:to>
    <xdr:cxnSp macro="">
      <xdr:nvCxnSpPr>
        <xdr:cNvPr id="318" name="直線コネクタ 317">
          <a:extLst>
            <a:ext uri="{FF2B5EF4-FFF2-40B4-BE49-F238E27FC236}">
              <a16:creationId xmlns:a16="http://schemas.microsoft.com/office/drawing/2014/main" id="{9BA3D07E-3CE9-4F7E-AEF5-A27D6CCA0647}"/>
            </a:ext>
          </a:extLst>
        </xdr:cNvPr>
        <xdr:cNvCxnSpPr/>
      </xdr:nvCxnSpPr>
      <xdr:spPr>
        <a:xfrm>
          <a:off x="1130300" y="1403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F899B9C7-D940-4E99-9AF0-80927785249D}"/>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DC8AB9B0-5216-4386-9E37-3748DD8F4C3E}"/>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EDEA84EA-1D75-48F2-8ADD-9201509C414B}"/>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4E2F190B-690F-4DF6-AE1B-FF9FF5C62B27}"/>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126654</xdr:rowOff>
    </xdr:from>
    <xdr:ext cx="405111" cy="259045"/>
    <xdr:sp macro="" textlink="">
      <xdr:nvSpPr>
        <xdr:cNvPr id="323" name="n_1mainValue【福祉施設】&#10;有形固定資産減価償却率">
          <a:extLst>
            <a:ext uri="{FF2B5EF4-FFF2-40B4-BE49-F238E27FC236}">
              <a16:creationId xmlns:a16="http://schemas.microsoft.com/office/drawing/2014/main" id="{286A318A-CBB4-4B0D-8963-DE66411C4EF4}"/>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102161</xdr:rowOff>
    </xdr:from>
    <xdr:ext cx="405111" cy="259045"/>
    <xdr:sp macro="" textlink="">
      <xdr:nvSpPr>
        <xdr:cNvPr id="324" name="n_2mainValue【福祉施設】&#10;有形固定資産減価償却率">
          <a:extLst>
            <a:ext uri="{FF2B5EF4-FFF2-40B4-BE49-F238E27FC236}">
              <a16:creationId xmlns:a16="http://schemas.microsoft.com/office/drawing/2014/main" id="{F6BC0AFA-88C8-4A99-8B63-2E480F33AAEF}"/>
            </a:ext>
          </a:extLst>
        </xdr:cNvPr>
        <xdr:cNvSpPr txBox="1"/>
      </xdr:nvSpPr>
      <xdr:spPr>
        <a:xfrm>
          <a:off x="2705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25" name="n_3mainValue【福祉施設】&#10;有形固定資産減価償却率">
          <a:extLst>
            <a:ext uri="{FF2B5EF4-FFF2-40B4-BE49-F238E27FC236}">
              <a16:creationId xmlns:a16="http://schemas.microsoft.com/office/drawing/2014/main" id="{D001E2D1-4AAA-43DD-8A43-D4679D13D917}"/>
            </a:ext>
          </a:extLst>
        </xdr:cNvPr>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38479</xdr:rowOff>
    </xdr:from>
    <xdr:ext cx="405111" cy="259045"/>
    <xdr:sp macro="" textlink="">
      <xdr:nvSpPr>
        <xdr:cNvPr id="326" name="n_4mainValue【福祉施設】&#10;有形固定資産減価償却率">
          <a:extLst>
            <a:ext uri="{FF2B5EF4-FFF2-40B4-BE49-F238E27FC236}">
              <a16:creationId xmlns:a16="http://schemas.microsoft.com/office/drawing/2014/main" id="{795BC2B9-5605-4C7A-958D-48436CE2F2A1}"/>
            </a:ext>
          </a:extLst>
        </xdr:cNvPr>
        <xdr:cNvSpPr txBox="1"/>
      </xdr:nvSpPr>
      <xdr:spPr>
        <a:xfrm>
          <a:off x="927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4EC95D4D-5EF0-4883-8998-1A4884E531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F9891CF8-D8A5-4257-93D9-B8CF2A341D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D26EBC7B-1DAB-489A-9106-4966A8BE39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75EDD090-5C28-48DE-B873-28D795B38F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CE9A53F9-D73D-418F-B5F4-C36890E347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3C3841FF-BABA-40F3-B548-C2B375120C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BE2273F0-9A54-4CF1-B97C-C16ACDB5B5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791063D-44F8-4583-A369-5ED3FC75D6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146C8C5F-7C96-4364-809C-027E5A3768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72802AAA-E279-4D01-A7D6-0C3E69AC5C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331D30B9-F55D-47C0-8423-8E04C573131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B35FF95E-A61E-416E-8618-77441573983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4ADBE1BB-FFEC-4AE3-9E05-9A4F1547651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B3BE5129-3FEE-4A30-A18B-EEDC3531794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ABA061FB-E852-4CF2-A98F-6E00F7AA310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7235971A-88A3-4D96-9A76-CA538629CD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780B2D19-D4BF-4A20-B27D-5B08A2A551E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CE08FD5E-9EB5-450E-B99C-A060B8FD394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B6CAE09B-F5DC-4B90-9354-A795795D2DB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E540045B-C08F-4D5D-AA12-363CF95EAAB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40769E02-2730-4617-95FE-69F2DFE913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E741F252-A23D-4F41-AE04-CDEA7E99C0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DBD1FE73-5C39-4946-B34C-7E392AB89D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BD5033CF-BBC0-4420-B782-D5839DA8FE3A}"/>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94A44C08-785A-44E5-A485-7E6662E2DC02}"/>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A952740E-2927-46A3-A131-CB5C4F93F04E}"/>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A85A7BF8-A3F2-42BD-957E-C64633B3F1A7}"/>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CE5F224D-802D-485A-BA0A-86B5073CCCCD}"/>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DB67F2F5-66A7-415C-8633-53F5D6ABE4A2}"/>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B2AB581C-3108-4DDA-9CB7-F50ED0E73089}"/>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241612FE-DA26-4068-910A-478348BB16FC}"/>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E2BAEBF6-B732-4B35-88E5-C0F9774AEFC9}"/>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F2B21F86-AED3-42B1-A7D7-7EA7267C13DD}"/>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A0E0A12B-D789-49BC-9990-808FF2118EC4}"/>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DBBEEF7-ED7D-444A-9A94-1E0E695797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46D85F1-2394-445A-9F6C-C78EBDBBB30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4BB6596-E3D6-4BB2-87CC-C3BFDEC8C9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B16720B-E4AB-4D62-A611-CDD2B25200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36A8979-37CB-46A9-B954-8C801CDBE9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66" name="楕円 365">
          <a:extLst>
            <a:ext uri="{FF2B5EF4-FFF2-40B4-BE49-F238E27FC236}">
              <a16:creationId xmlns:a16="http://schemas.microsoft.com/office/drawing/2014/main" id="{8004D8F5-4B3C-4D8D-AC1A-A5497F88BA41}"/>
            </a:ext>
          </a:extLst>
        </xdr:cNvPr>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67" name="【福祉施設】&#10;一人当たり面積該当値テキスト">
          <a:extLst>
            <a:ext uri="{FF2B5EF4-FFF2-40B4-BE49-F238E27FC236}">
              <a16:creationId xmlns:a16="http://schemas.microsoft.com/office/drawing/2014/main" id="{BD06C5FA-A6C2-4ED3-9F83-3578740A94B0}"/>
            </a:ext>
          </a:extLst>
        </xdr:cNvPr>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8" name="楕円 367">
          <a:extLst>
            <a:ext uri="{FF2B5EF4-FFF2-40B4-BE49-F238E27FC236}">
              <a16:creationId xmlns:a16="http://schemas.microsoft.com/office/drawing/2014/main" id="{4B8AFBD8-FA96-4884-B593-24C83FFC8C7B}"/>
            </a:ext>
          </a:extLst>
        </xdr:cNvPr>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69" name="直線コネクタ 368">
          <a:extLst>
            <a:ext uri="{FF2B5EF4-FFF2-40B4-BE49-F238E27FC236}">
              <a16:creationId xmlns:a16="http://schemas.microsoft.com/office/drawing/2014/main" id="{22E41299-AD16-4E7B-99F7-87BE555D2AF5}"/>
            </a:ext>
          </a:extLst>
        </xdr:cNvPr>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70" name="楕円 369">
          <a:extLst>
            <a:ext uri="{FF2B5EF4-FFF2-40B4-BE49-F238E27FC236}">
              <a16:creationId xmlns:a16="http://schemas.microsoft.com/office/drawing/2014/main" id="{51AA4B69-9CCB-47C9-A05F-A34B077FF155}"/>
            </a:ext>
          </a:extLst>
        </xdr:cNvPr>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133350</xdr:rowOff>
    </xdr:to>
    <xdr:cxnSp macro="">
      <xdr:nvCxnSpPr>
        <xdr:cNvPr id="371" name="直線コネクタ 370">
          <a:extLst>
            <a:ext uri="{FF2B5EF4-FFF2-40B4-BE49-F238E27FC236}">
              <a16:creationId xmlns:a16="http://schemas.microsoft.com/office/drawing/2014/main" id="{E804CDCE-84AD-4122-A140-70A3C2C9E945}"/>
            </a:ext>
          </a:extLst>
        </xdr:cNvPr>
        <xdr:cNvCxnSpPr/>
      </xdr:nvCxnSpPr>
      <xdr:spPr>
        <a:xfrm>
          <a:off x="8750300" y="14664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72" name="楕円 371">
          <a:extLst>
            <a:ext uri="{FF2B5EF4-FFF2-40B4-BE49-F238E27FC236}">
              <a16:creationId xmlns:a16="http://schemas.microsoft.com/office/drawing/2014/main" id="{1A4D3563-2A7C-47DD-9B8A-7DCD79A7501B}"/>
            </a:ext>
          </a:extLst>
        </xdr:cNvPr>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91439</xdr:rowOff>
    </xdr:to>
    <xdr:cxnSp macro="">
      <xdr:nvCxnSpPr>
        <xdr:cNvPr id="373" name="直線コネクタ 372">
          <a:extLst>
            <a:ext uri="{FF2B5EF4-FFF2-40B4-BE49-F238E27FC236}">
              <a16:creationId xmlns:a16="http://schemas.microsoft.com/office/drawing/2014/main" id="{D1713BEC-2FE1-472D-927C-D68D09E7A93C}"/>
            </a:ext>
          </a:extLst>
        </xdr:cNvPr>
        <xdr:cNvCxnSpPr/>
      </xdr:nvCxnSpPr>
      <xdr:spPr>
        <a:xfrm>
          <a:off x="7861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74" name="楕円 373">
          <a:extLst>
            <a:ext uri="{FF2B5EF4-FFF2-40B4-BE49-F238E27FC236}">
              <a16:creationId xmlns:a16="http://schemas.microsoft.com/office/drawing/2014/main" id="{6A6625E1-6055-4B2E-B737-CF3DEF4AED74}"/>
            </a:ext>
          </a:extLst>
        </xdr:cNvPr>
        <xdr:cNvSpPr/>
      </xdr:nvSpPr>
      <xdr:spPr>
        <a:xfrm>
          <a:off x="692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91439</xdr:rowOff>
    </xdr:from>
    <xdr:to>
      <xdr:col>41</xdr:col>
      <xdr:colOff>50800</xdr:colOff>
      <xdr:row>85</xdr:row>
      <xdr:rowOff>91439</xdr:rowOff>
    </xdr:to>
    <xdr:cxnSp macro="">
      <xdr:nvCxnSpPr>
        <xdr:cNvPr id="375" name="直線コネクタ 374">
          <a:extLst>
            <a:ext uri="{FF2B5EF4-FFF2-40B4-BE49-F238E27FC236}">
              <a16:creationId xmlns:a16="http://schemas.microsoft.com/office/drawing/2014/main" id="{CB656743-ABBC-480C-B518-4223C225AA2D}"/>
            </a:ext>
          </a:extLst>
        </xdr:cNvPr>
        <xdr:cNvCxnSpPr/>
      </xdr:nvCxnSpPr>
      <xdr:spPr>
        <a:xfrm>
          <a:off x="6972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4AE5C436-A945-42C0-A2DA-4F8151A593FC}"/>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525474F7-E8B5-492B-9D38-FFD6B4705B47}"/>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320B729A-89E1-4E1F-8F59-D0869F38B694}"/>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F4179201-2FCC-4582-B4B9-BA8FB7B56A7C}"/>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80" name="n_1mainValue【福祉施設】&#10;一人当たり面積">
          <a:extLst>
            <a:ext uri="{FF2B5EF4-FFF2-40B4-BE49-F238E27FC236}">
              <a16:creationId xmlns:a16="http://schemas.microsoft.com/office/drawing/2014/main" id="{5B4E5E30-A236-4B36-B279-951B2FA1ECCB}"/>
            </a:ext>
          </a:extLst>
        </xdr:cNvPr>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81" name="n_2mainValue【福祉施設】&#10;一人当たり面積">
          <a:extLst>
            <a:ext uri="{FF2B5EF4-FFF2-40B4-BE49-F238E27FC236}">
              <a16:creationId xmlns:a16="http://schemas.microsoft.com/office/drawing/2014/main" id="{0B1F616E-4474-468E-8C6C-488F96650DEC}"/>
            </a:ext>
          </a:extLst>
        </xdr:cNvPr>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82" name="n_3mainValue【福祉施設】&#10;一人当たり面積">
          <a:extLst>
            <a:ext uri="{FF2B5EF4-FFF2-40B4-BE49-F238E27FC236}">
              <a16:creationId xmlns:a16="http://schemas.microsoft.com/office/drawing/2014/main" id="{F8161C3B-89F1-4931-99AD-8AF22337D956}"/>
            </a:ext>
          </a:extLst>
        </xdr:cNvPr>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83" name="n_4mainValue【福祉施設】&#10;一人当たり面積">
          <a:extLst>
            <a:ext uri="{FF2B5EF4-FFF2-40B4-BE49-F238E27FC236}">
              <a16:creationId xmlns:a16="http://schemas.microsoft.com/office/drawing/2014/main" id="{B82370FA-DBCC-42BD-96E9-C99AB41EF7C1}"/>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E5B85662-9DA8-435A-A77E-F8E4565060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7EB591C5-9436-4214-8393-518DF8EAEE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B4F11352-83A1-4032-BD9F-E784BE329C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5A1F5DB5-3416-41DC-B8F7-A6B69707F2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DADB255C-B907-42BC-A821-4EE39354FC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38D6103F-632A-42FA-9AF7-52A7A86A92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E31B676A-7208-4035-944C-1307A7295D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5F53B842-8645-4571-8ADC-35C103F245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AE6BEEE1-D70B-4657-9D17-4944621DC2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2499CC8D-95AC-401A-BE67-392CB059BA1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DAC071-9389-4262-9155-6BA9998D0E9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7AFFD4F4-2E66-4B11-91D7-DFF1A1C39F7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68F14832-A0A7-44E2-8069-670758FDDFE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858DBA25-11D6-4A73-961B-263196BC6C5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BA15664A-FF17-4D6A-8183-BB117170374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CA781210-3BD7-4F19-B2AD-4CD2C70A6E3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69A40AF5-96A4-4297-90A5-E7FFA97B60E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B54D41CB-B7DE-4D08-9C88-FF75EFC3726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8D00242E-654C-4A07-B2F0-403024A58AC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51A22BB6-6FA6-4148-AB27-0D930605A5A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24389D8A-0DBD-4730-B25F-5178BCB6D7A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3C41819A-DCE3-43F0-82A5-CC101FA9ABC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7F16FB10-E5EC-475C-BFA8-B3EB91CB5B2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539CFDC4-5BBE-43C0-BAC6-9D6E2E1F10F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10501F1D-5717-4440-A302-6B8B9797611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EE1DE55D-314F-47C1-96AA-E2BE13A23B1D}"/>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EFEB44AE-EB0F-48C2-8A37-C498DF4C68D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5C415D5-D339-4807-8A37-5811EAF2FF1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9BA9636F-A7D7-4319-B71D-BB78F2484963}"/>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7BEB7A44-C767-42F6-B697-7265CF6C436D}"/>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C8FC0938-8371-4C4B-B48A-6CE7BECAADB2}"/>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19533E4D-C78B-4548-8831-73388002C2E6}"/>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A43DBC-978E-4EA7-BCA1-A5107EFAAAEF}"/>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144709DD-C399-4B79-92B7-92CD5E7CEA2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674167BF-3129-466F-A592-E04B62A58D1F}"/>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2DF23D18-A2CC-45FC-BF2E-E0C589E23611}"/>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AC0253E-D6EB-4205-AFE5-26117A895B3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07F4F10-B5E5-41A0-BC6E-E3830C96B3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4707933-E197-45D7-8E5A-BFF82156DB8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21D0BE7-63C3-4C60-B05B-288CB6372A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74A24CE9-4B70-4ACE-BF14-B422C15E64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84182</xdr:rowOff>
    </xdr:from>
    <xdr:to>
      <xdr:col>24</xdr:col>
      <xdr:colOff>114300</xdr:colOff>
      <xdr:row>107</xdr:row>
      <xdr:rowOff>14332</xdr:rowOff>
    </xdr:to>
    <xdr:sp macro="" textlink="">
      <xdr:nvSpPr>
        <xdr:cNvPr id="425" name="楕円 424">
          <a:extLst>
            <a:ext uri="{FF2B5EF4-FFF2-40B4-BE49-F238E27FC236}">
              <a16:creationId xmlns:a16="http://schemas.microsoft.com/office/drawing/2014/main" id="{52A132A5-9434-497E-B39D-01F3B329409D}"/>
            </a:ext>
          </a:extLst>
        </xdr:cNvPr>
        <xdr:cNvSpPr/>
      </xdr:nvSpPr>
      <xdr:spPr>
        <a:xfrm>
          <a:off x="4584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62609</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208BFC4E-1F30-472A-93F0-F5E7CE6E6924}"/>
            </a:ext>
          </a:extLst>
        </xdr:cNvPr>
        <xdr:cNvSpPr txBox="1"/>
      </xdr:nvSpPr>
      <xdr:spPr>
        <a:xfrm>
          <a:off x="4673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427" name="楕円 426">
          <a:extLst>
            <a:ext uri="{FF2B5EF4-FFF2-40B4-BE49-F238E27FC236}">
              <a16:creationId xmlns:a16="http://schemas.microsoft.com/office/drawing/2014/main" id="{05D27F02-0ED7-45D2-984B-3EFD106039C2}"/>
            </a:ext>
          </a:extLst>
        </xdr:cNvPr>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134982</xdr:rowOff>
    </xdr:to>
    <xdr:cxnSp macro="">
      <xdr:nvCxnSpPr>
        <xdr:cNvPr id="428" name="直線コネクタ 427">
          <a:extLst>
            <a:ext uri="{FF2B5EF4-FFF2-40B4-BE49-F238E27FC236}">
              <a16:creationId xmlns:a16="http://schemas.microsoft.com/office/drawing/2014/main" id="{941356F8-1547-4BF2-8DAB-2A9F79C582B3}"/>
            </a:ext>
          </a:extLst>
        </xdr:cNvPr>
        <xdr:cNvCxnSpPr/>
      </xdr:nvCxnSpPr>
      <xdr:spPr>
        <a:xfrm>
          <a:off x="3797300" y="182760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20501</xdr:rowOff>
    </xdr:from>
    <xdr:to>
      <xdr:col>15</xdr:col>
      <xdr:colOff>101600</xdr:colOff>
      <xdr:row>106</xdr:row>
      <xdr:rowOff>122101</xdr:rowOff>
    </xdr:to>
    <xdr:sp macro="" textlink="">
      <xdr:nvSpPr>
        <xdr:cNvPr id="429" name="楕円 428">
          <a:extLst>
            <a:ext uri="{FF2B5EF4-FFF2-40B4-BE49-F238E27FC236}">
              <a16:creationId xmlns:a16="http://schemas.microsoft.com/office/drawing/2014/main" id="{FA846ECC-A278-4831-BE67-881E8AF0B942}"/>
            </a:ext>
          </a:extLst>
        </xdr:cNvPr>
        <xdr:cNvSpPr/>
      </xdr:nvSpPr>
      <xdr:spPr>
        <a:xfrm>
          <a:off x="2857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71301</xdr:rowOff>
    </xdr:from>
    <xdr:to>
      <xdr:col>19</xdr:col>
      <xdr:colOff>177800</xdr:colOff>
      <xdr:row>106</xdr:row>
      <xdr:rowOff>102326</xdr:rowOff>
    </xdr:to>
    <xdr:cxnSp macro="">
      <xdr:nvCxnSpPr>
        <xdr:cNvPr id="430" name="直線コネクタ 429">
          <a:extLst>
            <a:ext uri="{FF2B5EF4-FFF2-40B4-BE49-F238E27FC236}">
              <a16:creationId xmlns:a16="http://schemas.microsoft.com/office/drawing/2014/main" id="{5DD84173-7F0C-4DA7-AD9B-CEE9C144297A}"/>
            </a:ext>
          </a:extLst>
        </xdr:cNvPr>
        <xdr:cNvCxnSpPr/>
      </xdr:nvCxnSpPr>
      <xdr:spPr>
        <a:xfrm>
          <a:off x="2908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159294</xdr:rowOff>
    </xdr:from>
    <xdr:to>
      <xdr:col>10</xdr:col>
      <xdr:colOff>165100</xdr:colOff>
      <xdr:row>106</xdr:row>
      <xdr:rowOff>89444</xdr:rowOff>
    </xdr:to>
    <xdr:sp macro="" textlink="">
      <xdr:nvSpPr>
        <xdr:cNvPr id="431" name="楕円 430">
          <a:extLst>
            <a:ext uri="{FF2B5EF4-FFF2-40B4-BE49-F238E27FC236}">
              <a16:creationId xmlns:a16="http://schemas.microsoft.com/office/drawing/2014/main" id="{4B5DC2A3-7171-4D50-B2EA-BE5902EBC9E0}"/>
            </a:ext>
          </a:extLst>
        </xdr:cNvPr>
        <xdr:cNvSpPr/>
      </xdr:nvSpPr>
      <xdr:spPr>
        <a:xfrm>
          <a:off x="1968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38644</xdr:rowOff>
    </xdr:from>
    <xdr:to>
      <xdr:col>15</xdr:col>
      <xdr:colOff>50800</xdr:colOff>
      <xdr:row>106</xdr:row>
      <xdr:rowOff>71301</xdr:rowOff>
    </xdr:to>
    <xdr:cxnSp macro="">
      <xdr:nvCxnSpPr>
        <xdr:cNvPr id="432" name="直線コネクタ 431">
          <a:extLst>
            <a:ext uri="{FF2B5EF4-FFF2-40B4-BE49-F238E27FC236}">
              <a16:creationId xmlns:a16="http://schemas.microsoft.com/office/drawing/2014/main" id="{1DF2ED7F-D568-45D7-9607-A319DB099DCC}"/>
            </a:ext>
          </a:extLst>
        </xdr:cNvPr>
        <xdr:cNvCxnSpPr/>
      </xdr:nvCxnSpPr>
      <xdr:spPr>
        <a:xfrm>
          <a:off x="2019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131536</xdr:rowOff>
    </xdr:from>
    <xdr:to>
      <xdr:col>6</xdr:col>
      <xdr:colOff>38100</xdr:colOff>
      <xdr:row>106</xdr:row>
      <xdr:rowOff>61686</xdr:rowOff>
    </xdr:to>
    <xdr:sp macro="" textlink="">
      <xdr:nvSpPr>
        <xdr:cNvPr id="433" name="楕円 432">
          <a:extLst>
            <a:ext uri="{FF2B5EF4-FFF2-40B4-BE49-F238E27FC236}">
              <a16:creationId xmlns:a16="http://schemas.microsoft.com/office/drawing/2014/main" id="{9BFBDE65-E26C-4277-9A73-8F7C1105D424}"/>
            </a:ext>
          </a:extLst>
        </xdr:cNvPr>
        <xdr:cNvSpPr/>
      </xdr:nvSpPr>
      <xdr:spPr>
        <a:xfrm>
          <a:off x="1079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10886</xdr:rowOff>
    </xdr:from>
    <xdr:to>
      <xdr:col>10</xdr:col>
      <xdr:colOff>114300</xdr:colOff>
      <xdr:row>106</xdr:row>
      <xdr:rowOff>38644</xdr:rowOff>
    </xdr:to>
    <xdr:cxnSp macro="">
      <xdr:nvCxnSpPr>
        <xdr:cNvPr id="434" name="直線コネクタ 433">
          <a:extLst>
            <a:ext uri="{FF2B5EF4-FFF2-40B4-BE49-F238E27FC236}">
              <a16:creationId xmlns:a16="http://schemas.microsoft.com/office/drawing/2014/main" id="{80059BEB-13F5-47FC-AF1C-0A855D63393D}"/>
            </a:ext>
          </a:extLst>
        </xdr:cNvPr>
        <xdr:cNvCxnSpPr/>
      </xdr:nvCxnSpPr>
      <xdr:spPr>
        <a:xfrm>
          <a:off x="1130300" y="181845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34F9840C-5EEF-499F-844A-0CE1EC41C6B9}"/>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D457AD62-4D57-43BA-8EF9-F9DF3F493EFE}"/>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45577F36-E95D-42B0-A5D1-A168BDBA6F55}"/>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604A2ECC-6E27-42D4-9AEB-714E640C06D2}"/>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439" name="n_1mainValue【市民会館】&#10;有形固定資産減価償却率">
          <a:extLst>
            <a:ext uri="{FF2B5EF4-FFF2-40B4-BE49-F238E27FC236}">
              <a16:creationId xmlns:a16="http://schemas.microsoft.com/office/drawing/2014/main" id="{C35EA039-B6F6-44B3-80F4-2D1294DD45DA}"/>
            </a:ext>
          </a:extLst>
        </xdr:cNvPr>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113228</xdr:rowOff>
    </xdr:from>
    <xdr:ext cx="405111" cy="259045"/>
    <xdr:sp macro="" textlink="">
      <xdr:nvSpPr>
        <xdr:cNvPr id="440" name="n_2mainValue【市民会館】&#10;有形固定資産減価償却率">
          <a:extLst>
            <a:ext uri="{FF2B5EF4-FFF2-40B4-BE49-F238E27FC236}">
              <a16:creationId xmlns:a16="http://schemas.microsoft.com/office/drawing/2014/main" id="{EE35251B-AC2B-4D8D-8EAC-52EA70DBE3A8}"/>
            </a:ext>
          </a:extLst>
        </xdr:cNvPr>
        <xdr:cNvSpPr txBox="1"/>
      </xdr:nvSpPr>
      <xdr:spPr>
        <a:xfrm>
          <a:off x="2705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80571</xdr:rowOff>
    </xdr:from>
    <xdr:ext cx="405111" cy="259045"/>
    <xdr:sp macro="" textlink="">
      <xdr:nvSpPr>
        <xdr:cNvPr id="441" name="n_3mainValue【市民会館】&#10;有形固定資産減価償却率">
          <a:extLst>
            <a:ext uri="{FF2B5EF4-FFF2-40B4-BE49-F238E27FC236}">
              <a16:creationId xmlns:a16="http://schemas.microsoft.com/office/drawing/2014/main" id="{77586E1B-925E-4031-9089-12EE2F5B9581}"/>
            </a:ext>
          </a:extLst>
        </xdr:cNvPr>
        <xdr:cNvSpPr txBox="1"/>
      </xdr:nvSpPr>
      <xdr:spPr>
        <a:xfrm>
          <a:off x="1816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52813</xdr:rowOff>
    </xdr:from>
    <xdr:ext cx="405111" cy="259045"/>
    <xdr:sp macro="" textlink="">
      <xdr:nvSpPr>
        <xdr:cNvPr id="442" name="n_4mainValue【市民会館】&#10;有形固定資産減価償却率">
          <a:extLst>
            <a:ext uri="{FF2B5EF4-FFF2-40B4-BE49-F238E27FC236}">
              <a16:creationId xmlns:a16="http://schemas.microsoft.com/office/drawing/2014/main" id="{49FFA19B-063F-46B1-A5BA-87D5B40C7064}"/>
            </a:ext>
          </a:extLst>
        </xdr:cNvPr>
        <xdr:cNvSpPr txBox="1"/>
      </xdr:nvSpPr>
      <xdr:spPr>
        <a:xfrm>
          <a:off x="927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F7D5862A-8703-44F7-BBD3-B400026BE4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E29BA641-40E8-43F9-AE7D-CDEE1CD480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419CEFEE-C3E7-44AE-8B23-B1C89F3884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8DED2B46-1A15-4241-8221-54E33A1DDE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90EA995C-0B68-451E-965E-14BF1BA485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3B238CDA-3C91-476A-995D-F3FBE02AD6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87AF3324-5D5A-4DFD-8598-E24D5EF5BE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75CEB138-26F0-4806-AD6C-ADE4F3518BF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9CDB3A9-B269-4806-B34F-5DF0917365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961688D2-3EA1-428B-8F03-EF57F87D062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A2E6ED17-9879-497A-947E-FC94E67673F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683D94-EB58-4FC5-A42C-0FC59874F13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FF189137-F97E-4DCE-A143-3169B05B81D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69EBB215-B329-4436-A015-B176D311D28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49EF7955-18C7-4B83-90E5-C081E354FAC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B9BA6131-9E92-4C53-BECE-D7233EA8CB4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A3F7D5B7-8ABA-42BA-BD18-DDE017E95F5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530F4C1E-F2B5-4591-922D-1BD0E383B35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38CBF720-40EF-4435-A416-8A296376BEA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1CE4211E-2A9A-497B-A3FF-6C391EE31CC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A7E2F3D6-8768-44C6-8E51-4DCF3CB546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C40236F5-D223-4078-960D-912FDB2A6518}"/>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BA29ED3F-6ED4-4D02-B4C5-79D1B805A103}"/>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3E5F3DAF-85C7-4174-9518-38F8AD14B863}"/>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B0273C15-0822-416A-B464-200A3EF916EF}"/>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5F1436AD-CDC3-40DF-822E-832C4D88F6C1}"/>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1A9F9473-3E77-452A-B124-FEF78E9720F4}"/>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34268A54-53E0-40EC-B1D3-83F291F7DA05}"/>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614B3D50-B7C4-4229-BCE7-94037B62F8A1}"/>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1583D216-44FA-4F16-8636-FC41EFD9288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8D71F446-67AF-401F-A84C-52D46037D14F}"/>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1F441103-3F1A-4A44-B4F7-81239DE5D2FE}"/>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E6BABF6-8FA9-47A8-B010-DFEA7E51E3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50686C2-B1AC-4F8F-B551-90889B3E62A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C7A2DCC-9FB4-4285-A45B-7BFB48846B5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C8AE618-62F8-4521-B087-8F1AADA386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2BC649F-3592-47B8-B9DB-08587261C4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41402</xdr:rowOff>
    </xdr:from>
    <xdr:to>
      <xdr:col>55</xdr:col>
      <xdr:colOff>50800</xdr:colOff>
      <xdr:row>105</xdr:row>
      <xdr:rowOff>143002</xdr:rowOff>
    </xdr:to>
    <xdr:sp macro="" textlink="">
      <xdr:nvSpPr>
        <xdr:cNvPr id="480" name="楕円 479">
          <a:extLst>
            <a:ext uri="{FF2B5EF4-FFF2-40B4-BE49-F238E27FC236}">
              <a16:creationId xmlns:a16="http://schemas.microsoft.com/office/drawing/2014/main" id="{D8BAA010-E1D6-4582-8A58-E711D8891457}"/>
            </a:ext>
          </a:extLst>
        </xdr:cNvPr>
        <xdr:cNvSpPr/>
      </xdr:nvSpPr>
      <xdr:spPr>
        <a:xfrm>
          <a:off x="10426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19829</xdr:rowOff>
    </xdr:from>
    <xdr:ext cx="469744" cy="259045"/>
    <xdr:sp macro="" textlink="">
      <xdr:nvSpPr>
        <xdr:cNvPr id="481" name="【市民会館】&#10;一人当たり面積該当値テキスト">
          <a:extLst>
            <a:ext uri="{FF2B5EF4-FFF2-40B4-BE49-F238E27FC236}">
              <a16:creationId xmlns:a16="http://schemas.microsoft.com/office/drawing/2014/main" id="{339FB695-A4D3-4D16-BA14-AE3466005B53}"/>
            </a:ext>
          </a:extLst>
        </xdr:cNvPr>
        <xdr:cNvSpPr txBox="1"/>
      </xdr:nvSpPr>
      <xdr:spPr>
        <a:xfrm>
          <a:off x="10515600"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41402</xdr:rowOff>
    </xdr:from>
    <xdr:to>
      <xdr:col>50</xdr:col>
      <xdr:colOff>165100</xdr:colOff>
      <xdr:row>105</xdr:row>
      <xdr:rowOff>143002</xdr:rowOff>
    </xdr:to>
    <xdr:sp macro="" textlink="">
      <xdr:nvSpPr>
        <xdr:cNvPr id="482" name="楕円 481">
          <a:extLst>
            <a:ext uri="{FF2B5EF4-FFF2-40B4-BE49-F238E27FC236}">
              <a16:creationId xmlns:a16="http://schemas.microsoft.com/office/drawing/2014/main" id="{1B727F99-B0E9-4158-B3EB-04E32ACAFD56}"/>
            </a:ext>
          </a:extLst>
        </xdr:cNvPr>
        <xdr:cNvSpPr/>
      </xdr:nvSpPr>
      <xdr:spPr>
        <a:xfrm>
          <a:off x="9588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92202</xdr:rowOff>
    </xdr:from>
    <xdr:to>
      <xdr:col>55</xdr:col>
      <xdr:colOff>0</xdr:colOff>
      <xdr:row>105</xdr:row>
      <xdr:rowOff>92202</xdr:rowOff>
    </xdr:to>
    <xdr:cxnSp macro="">
      <xdr:nvCxnSpPr>
        <xdr:cNvPr id="483" name="直線コネクタ 482">
          <a:extLst>
            <a:ext uri="{FF2B5EF4-FFF2-40B4-BE49-F238E27FC236}">
              <a16:creationId xmlns:a16="http://schemas.microsoft.com/office/drawing/2014/main" id="{3B0C92D1-B81B-4472-9989-895E1F9EEB62}"/>
            </a:ext>
          </a:extLst>
        </xdr:cNvPr>
        <xdr:cNvCxnSpPr/>
      </xdr:nvCxnSpPr>
      <xdr:spPr>
        <a:xfrm>
          <a:off x="9639300" y="1809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84" name="楕円 483">
          <a:extLst>
            <a:ext uri="{FF2B5EF4-FFF2-40B4-BE49-F238E27FC236}">
              <a16:creationId xmlns:a16="http://schemas.microsoft.com/office/drawing/2014/main" id="{E10E7057-3DB1-4D5B-8601-14B95390EBA1}"/>
            </a:ext>
          </a:extLst>
        </xdr:cNvPr>
        <xdr:cNvSpPr/>
      </xdr:nvSpPr>
      <xdr:spPr>
        <a:xfrm>
          <a:off x="8699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92202</xdr:rowOff>
    </xdr:from>
    <xdr:to>
      <xdr:col>50</xdr:col>
      <xdr:colOff>114300</xdr:colOff>
      <xdr:row>105</xdr:row>
      <xdr:rowOff>96774</xdr:rowOff>
    </xdr:to>
    <xdr:cxnSp macro="">
      <xdr:nvCxnSpPr>
        <xdr:cNvPr id="485" name="直線コネクタ 484">
          <a:extLst>
            <a:ext uri="{FF2B5EF4-FFF2-40B4-BE49-F238E27FC236}">
              <a16:creationId xmlns:a16="http://schemas.microsoft.com/office/drawing/2014/main" id="{13F219B5-9C15-494F-B250-E5815D69DA23}"/>
            </a:ext>
          </a:extLst>
        </xdr:cNvPr>
        <xdr:cNvCxnSpPr/>
      </xdr:nvCxnSpPr>
      <xdr:spPr>
        <a:xfrm flipV="1">
          <a:off x="8750300" y="1809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45974</xdr:rowOff>
    </xdr:from>
    <xdr:to>
      <xdr:col>41</xdr:col>
      <xdr:colOff>101600</xdr:colOff>
      <xdr:row>105</xdr:row>
      <xdr:rowOff>147574</xdr:rowOff>
    </xdr:to>
    <xdr:sp macro="" textlink="">
      <xdr:nvSpPr>
        <xdr:cNvPr id="486" name="楕円 485">
          <a:extLst>
            <a:ext uri="{FF2B5EF4-FFF2-40B4-BE49-F238E27FC236}">
              <a16:creationId xmlns:a16="http://schemas.microsoft.com/office/drawing/2014/main" id="{1E8A0856-643C-4F92-A06B-8A6D85D93860}"/>
            </a:ext>
          </a:extLst>
        </xdr:cNvPr>
        <xdr:cNvSpPr/>
      </xdr:nvSpPr>
      <xdr:spPr>
        <a:xfrm>
          <a:off x="781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96774</xdr:rowOff>
    </xdr:from>
    <xdr:to>
      <xdr:col>45</xdr:col>
      <xdr:colOff>177800</xdr:colOff>
      <xdr:row>105</xdr:row>
      <xdr:rowOff>96774</xdr:rowOff>
    </xdr:to>
    <xdr:cxnSp macro="">
      <xdr:nvCxnSpPr>
        <xdr:cNvPr id="487" name="直線コネクタ 486">
          <a:extLst>
            <a:ext uri="{FF2B5EF4-FFF2-40B4-BE49-F238E27FC236}">
              <a16:creationId xmlns:a16="http://schemas.microsoft.com/office/drawing/2014/main" id="{D84999F0-0D26-407C-8989-54FA7F7DEE25}"/>
            </a:ext>
          </a:extLst>
        </xdr:cNvPr>
        <xdr:cNvCxnSpPr/>
      </xdr:nvCxnSpPr>
      <xdr:spPr>
        <a:xfrm>
          <a:off x="7861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88" name="楕円 487">
          <a:extLst>
            <a:ext uri="{FF2B5EF4-FFF2-40B4-BE49-F238E27FC236}">
              <a16:creationId xmlns:a16="http://schemas.microsoft.com/office/drawing/2014/main" id="{4DA38516-260F-4520-9515-8BA94E068138}"/>
            </a:ext>
          </a:extLst>
        </xdr:cNvPr>
        <xdr:cNvSpPr/>
      </xdr:nvSpPr>
      <xdr:spPr>
        <a:xfrm>
          <a:off x="692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92202</xdr:rowOff>
    </xdr:from>
    <xdr:to>
      <xdr:col>41</xdr:col>
      <xdr:colOff>50800</xdr:colOff>
      <xdr:row>105</xdr:row>
      <xdr:rowOff>96774</xdr:rowOff>
    </xdr:to>
    <xdr:cxnSp macro="">
      <xdr:nvCxnSpPr>
        <xdr:cNvPr id="489" name="直線コネクタ 488">
          <a:extLst>
            <a:ext uri="{FF2B5EF4-FFF2-40B4-BE49-F238E27FC236}">
              <a16:creationId xmlns:a16="http://schemas.microsoft.com/office/drawing/2014/main" id="{AA5F17C5-7878-431C-BB90-882C1DADE3F7}"/>
            </a:ext>
          </a:extLst>
        </xdr:cNvPr>
        <xdr:cNvCxnSpPr/>
      </xdr:nvCxnSpPr>
      <xdr:spPr>
        <a:xfrm>
          <a:off x="6972300" y="1809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ADFE9C35-5A82-42DC-B551-D228D59CC967}"/>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D77A64B3-3925-4889-BE55-C45EA89F4573}"/>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E3BBE056-4EB4-4730-A66F-7602393E3623}"/>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3714EA27-2CC1-4464-AB7C-D0F0BC9E6AE7}"/>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134129</xdr:rowOff>
    </xdr:from>
    <xdr:ext cx="469744" cy="259045"/>
    <xdr:sp macro="" textlink="">
      <xdr:nvSpPr>
        <xdr:cNvPr id="494" name="n_1mainValue【市民会館】&#10;一人当たり面積">
          <a:extLst>
            <a:ext uri="{FF2B5EF4-FFF2-40B4-BE49-F238E27FC236}">
              <a16:creationId xmlns:a16="http://schemas.microsoft.com/office/drawing/2014/main" id="{509ECDD3-FA9D-4993-B273-06422EDCE5F7}"/>
            </a:ext>
          </a:extLst>
        </xdr:cNvPr>
        <xdr:cNvSpPr txBox="1"/>
      </xdr:nvSpPr>
      <xdr:spPr>
        <a:xfrm>
          <a:off x="9391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95" name="n_2mainValue【市民会館】&#10;一人当たり面積">
          <a:extLst>
            <a:ext uri="{FF2B5EF4-FFF2-40B4-BE49-F238E27FC236}">
              <a16:creationId xmlns:a16="http://schemas.microsoft.com/office/drawing/2014/main" id="{9A7806B8-0143-49DB-93DE-12FF7325E790}"/>
            </a:ext>
          </a:extLst>
        </xdr:cNvPr>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96" name="n_3mainValue【市民会館】&#10;一人当たり面積">
          <a:extLst>
            <a:ext uri="{FF2B5EF4-FFF2-40B4-BE49-F238E27FC236}">
              <a16:creationId xmlns:a16="http://schemas.microsoft.com/office/drawing/2014/main" id="{9A9FF43E-238E-47F2-BB69-87CF749B4695}"/>
            </a:ext>
          </a:extLst>
        </xdr:cNvPr>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97" name="n_4mainValue【市民会館】&#10;一人当たり面積">
          <a:extLst>
            <a:ext uri="{FF2B5EF4-FFF2-40B4-BE49-F238E27FC236}">
              <a16:creationId xmlns:a16="http://schemas.microsoft.com/office/drawing/2014/main" id="{54D76921-DCF1-44E8-BD95-8C9486F63E33}"/>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4011ACE0-E15F-4928-9AAE-083D864797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6EDF3959-7C5E-4AFC-8F6D-82B6C31FFA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EFBF6A89-8524-4D39-8FFF-2AC9570DAA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C1FBFA23-676C-4C7D-9BE3-DF2FE0D108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2607728D-7C79-4F48-A678-0048E9FCB6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379EBF34-747A-444E-A74B-3B5A72A9A5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E263348B-B5AA-4D9F-B391-D1551666A8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111E7E3E-F58E-4269-AB51-A6F193F0B9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C254B115-7AA4-42CF-B66C-3C12FC0CA9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BAF9DA21-EBC5-4DE1-B116-2CF29B19D6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56162311-2E43-4184-99BD-11CCC3EC3F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E281CD03-D7FB-4DAE-BD61-63FA55AFD9E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E74C8629-0401-46B4-960F-FFFAF866F29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C7B13335-2B4F-4F39-98FE-6E5DB6444E4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59793EEB-D4A0-4ECD-8905-216A9BECE0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E189424C-BE1D-47E5-BA18-8CE256D4A33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D9C19DCF-A652-44A6-BD10-AEB5DCC7D95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56A4C753-66B6-4ED2-AAC7-A30AF45E05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E1209B80-5A7C-4B13-87A5-7A007D93071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369EB25-06E7-48B2-B184-B4C005C3C9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75F26198-CEB2-4F48-8FC3-2A3B7408B2D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CD415B7E-156E-41E0-A275-2C47D6509E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523050FF-CE6D-4B44-BE92-DE1101E8551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CB14D862-AED7-4819-9336-DD10891C89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F7BD008C-DCFD-42B0-844B-343E6539A9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A1177200-3C55-431D-A335-195D731DF88E}"/>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E82C1E67-85FB-4631-AD28-6D9DD3CA84E2}"/>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D0D9C575-6D52-4A1E-961F-5A4CD9530A5D}"/>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C852FA2E-6E4E-4FD7-9739-085F3FD51E04}"/>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97313B4B-0753-4414-ADCC-B21338AFBAF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B757ACD-0A84-4C25-BD01-B15666C6F748}"/>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858D8DB5-B1DC-4D3D-A40F-7144B481787A}"/>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D0CD08AF-6322-4494-A393-9DA6D6DCBA98}"/>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3DEE4933-2CC4-473C-9DA5-4DE8E360D84D}"/>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3E46FAD1-EC4C-473E-8039-094674714DFC}"/>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C3CC6C5-5ECD-495A-95DD-56F25A59CAD4}"/>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3432E36-50AE-4E38-A18F-309E7B3059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E415A7D-A8DF-408C-B5D9-106AC2BFE8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B017B93-D6F6-48D3-B37C-516AC5C188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BC3E979-28BD-4803-9BDC-B780BD55EA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28A5C84B-6865-41A8-BC91-7AE57ED711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539" name="楕円 538">
          <a:extLst>
            <a:ext uri="{FF2B5EF4-FFF2-40B4-BE49-F238E27FC236}">
              <a16:creationId xmlns:a16="http://schemas.microsoft.com/office/drawing/2014/main" id="{2D4B73FD-2111-4D9C-8EE8-2024EEE1F5CD}"/>
            </a:ext>
          </a:extLst>
        </xdr:cNvPr>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102161</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F42E3B55-D098-4F80-9CD4-7AEC5EE6E3A2}"/>
            </a:ext>
          </a:extLst>
        </xdr:cNvPr>
        <xdr:cNvSpPr txBox="1"/>
      </xdr:nvSpPr>
      <xdr:spPr>
        <a:xfrm>
          <a:off x="16357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541" name="楕円 540">
          <a:extLst>
            <a:ext uri="{FF2B5EF4-FFF2-40B4-BE49-F238E27FC236}">
              <a16:creationId xmlns:a16="http://schemas.microsoft.com/office/drawing/2014/main" id="{8A7BC640-F5BB-48BD-A482-AB7EB890EC99}"/>
            </a:ext>
          </a:extLst>
        </xdr:cNvPr>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136616</xdr:rowOff>
    </xdr:to>
    <xdr:cxnSp macro="">
      <xdr:nvCxnSpPr>
        <xdr:cNvPr id="542" name="直線コネクタ 541">
          <a:extLst>
            <a:ext uri="{FF2B5EF4-FFF2-40B4-BE49-F238E27FC236}">
              <a16:creationId xmlns:a16="http://schemas.microsoft.com/office/drawing/2014/main" id="{BADC6787-3635-4F9B-AF39-B27931FAA0BB}"/>
            </a:ext>
          </a:extLst>
        </xdr:cNvPr>
        <xdr:cNvCxnSpPr/>
      </xdr:nvCxnSpPr>
      <xdr:spPr>
        <a:xfrm flipV="1">
          <a:off x="15481300" y="64737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543" name="楕円 542">
          <a:extLst>
            <a:ext uri="{FF2B5EF4-FFF2-40B4-BE49-F238E27FC236}">
              <a16:creationId xmlns:a16="http://schemas.microsoft.com/office/drawing/2014/main" id="{F914337D-E38B-4BE7-9F02-AED7BE538F4D}"/>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40</xdr:row>
      <xdr:rowOff>15784</xdr:rowOff>
    </xdr:to>
    <xdr:cxnSp macro="">
      <xdr:nvCxnSpPr>
        <xdr:cNvPr id="544" name="直線コネクタ 543">
          <a:extLst>
            <a:ext uri="{FF2B5EF4-FFF2-40B4-BE49-F238E27FC236}">
              <a16:creationId xmlns:a16="http://schemas.microsoft.com/office/drawing/2014/main" id="{4C5731FC-9E7C-4AF2-92B6-7C0207D657DC}"/>
            </a:ext>
          </a:extLst>
        </xdr:cNvPr>
        <xdr:cNvCxnSpPr/>
      </xdr:nvCxnSpPr>
      <xdr:spPr>
        <a:xfrm flipV="1">
          <a:off x="14592300" y="6480266"/>
          <a:ext cx="8890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545" name="楕円 544">
          <a:extLst>
            <a:ext uri="{FF2B5EF4-FFF2-40B4-BE49-F238E27FC236}">
              <a16:creationId xmlns:a16="http://schemas.microsoft.com/office/drawing/2014/main" id="{45AFA792-666A-4469-A213-0BF667495DD4}"/>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15784</xdr:rowOff>
    </xdr:to>
    <xdr:cxnSp macro="">
      <xdr:nvCxnSpPr>
        <xdr:cNvPr id="546" name="直線コネクタ 545">
          <a:extLst>
            <a:ext uri="{FF2B5EF4-FFF2-40B4-BE49-F238E27FC236}">
              <a16:creationId xmlns:a16="http://schemas.microsoft.com/office/drawing/2014/main" id="{B2E9149B-5B03-431A-BCC2-E41618209EAA}"/>
            </a:ext>
          </a:extLst>
        </xdr:cNvPr>
        <xdr:cNvCxnSpPr/>
      </xdr:nvCxnSpPr>
      <xdr:spPr>
        <a:xfrm>
          <a:off x="13703300" y="68460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79284</xdr:rowOff>
    </xdr:from>
    <xdr:to>
      <xdr:col>67</xdr:col>
      <xdr:colOff>101600</xdr:colOff>
      <xdr:row>40</xdr:row>
      <xdr:rowOff>9434</xdr:rowOff>
    </xdr:to>
    <xdr:sp macro="" textlink="">
      <xdr:nvSpPr>
        <xdr:cNvPr id="547" name="楕円 546">
          <a:extLst>
            <a:ext uri="{FF2B5EF4-FFF2-40B4-BE49-F238E27FC236}">
              <a16:creationId xmlns:a16="http://schemas.microsoft.com/office/drawing/2014/main" id="{CCB3329D-3CD0-4787-B1D3-0016A76C12E7}"/>
            </a:ext>
          </a:extLst>
        </xdr:cNvPr>
        <xdr:cNvSpPr/>
      </xdr:nvSpPr>
      <xdr:spPr>
        <a:xfrm>
          <a:off x="1276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39</xdr:row>
      <xdr:rowOff>159476</xdr:rowOff>
    </xdr:to>
    <xdr:cxnSp macro="">
      <xdr:nvCxnSpPr>
        <xdr:cNvPr id="548" name="直線コネクタ 547">
          <a:extLst>
            <a:ext uri="{FF2B5EF4-FFF2-40B4-BE49-F238E27FC236}">
              <a16:creationId xmlns:a16="http://schemas.microsoft.com/office/drawing/2014/main" id="{27E55426-E701-4400-B08C-58D0A63FAE51}"/>
            </a:ext>
          </a:extLst>
        </xdr:cNvPr>
        <xdr:cNvCxnSpPr/>
      </xdr:nvCxnSpPr>
      <xdr:spPr>
        <a:xfrm>
          <a:off x="12814300" y="68166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3D3C570-8FD8-4FB7-BC9E-A46B11C24CB8}"/>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B590C94D-3952-4CE8-A8C3-DC0EC7FE30E6}"/>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8AB0A33-B127-49BB-A3B8-016590534B52}"/>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AF715CD5-3F5C-496D-9F12-922819C866BB}"/>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33951D78-6A03-4B63-8551-774EFC627C6A}"/>
            </a:ext>
          </a:extLst>
        </xdr:cNvPr>
        <xdr:cNvSpPr txBox="1"/>
      </xdr:nvSpPr>
      <xdr:spPr>
        <a:xfrm>
          <a:off x="15266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1B0A5C84-49B9-4563-AA33-76EBECDC5AAF}"/>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6DC69171-636F-4957-B750-21177985ABAB}"/>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561</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116CAAF1-A606-4DE0-9E72-2F31BC6904F4}"/>
            </a:ext>
          </a:extLst>
        </xdr:cNvPr>
        <xdr:cNvSpPr txBox="1"/>
      </xdr:nvSpPr>
      <xdr:spPr>
        <a:xfrm>
          <a:off x="12611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D740CCF-34F9-46DA-AE5A-856622B5F9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4C2D49FE-82ED-4DE0-9130-B86599EA8A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B0B9B42A-9DBB-4100-B273-D745B3AD15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1AFE01BE-C621-4130-ABCA-DF36281D37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EF08E195-CC20-47DE-9572-9FD22A2650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485A059D-69A9-4239-B986-BC00E7A7DF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FAA358-CEB8-4C6D-B042-973D0DF715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274AA841-8ED1-4483-B03D-6AD7516262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45B563C4-287D-4408-9266-04921BEDACC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1080CB67-60F9-4470-BA60-211502F90C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987E2ADD-3758-4714-A1FE-59B2BBDAA42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2844D3C4-6DB0-4E2B-B411-93AE0E93B07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93307FD9-075C-4732-B9BB-CA6BA623246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8CAFF361-3FFB-4742-BDBB-A8039B6C9AE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93A6027F-8538-45D3-B4D9-44340471905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B29D2C1-8725-4B15-9171-EE5F3E66253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D3E32BD8-4B3F-4262-A6BD-62F60A05C5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BB07CE81-5F37-4B2C-9E95-410BE5F5B3E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C91E2658-CF44-4361-9306-F6E57BDBD2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2F4BB38F-7730-42F9-B204-C54F4B72B01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4614B224-AFAD-4236-A1B6-E12D75CD80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34AF520E-D08D-490F-A6DD-D30D25FEB117}"/>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F3618B9D-0A5E-47FF-BB7E-5C81D9F99E92}"/>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B7AE8F82-89C9-4219-9B72-33DBCEB5D7FA}"/>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4533432D-9502-458E-9933-D601F41018C3}"/>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D0EF2924-D023-4EFC-9DE4-D901F837C128}"/>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41404DFE-5406-42C3-9C90-E0F53FB4D845}"/>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620E5195-726B-4903-848A-AB1B333EEC31}"/>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C67F6030-0D2F-43F1-8457-68BFDCDC5456}"/>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24C7A7A9-5B08-44FD-931A-CBB0607BBEB7}"/>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8FC47607-4E21-4AF6-BC80-F90F7AA4B44E}"/>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2E577B1B-9131-411C-BA68-4999F8C066B8}"/>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4E8DAB3-85DD-40B1-9C78-E14EE1A393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68004A1-B2D4-4360-927A-107953EFB5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D416C5B-821E-4242-B0A4-F26E57C9B1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D5295B2-7AFB-4C91-A32E-66FD4EE941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CFC38A7-C174-4A7C-81B1-4D0CEFB4EB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45114</xdr:rowOff>
    </xdr:from>
    <xdr:to>
      <xdr:col>116</xdr:col>
      <xdr:colOff>114300</xdr:colOff>
      <xdr:row>40</xdr:row>
      <xdr:rowOff>146714</xdr:rowOff>
    </xdr:to>
    <xdr:sp macro="" textlink="">
      <xdr:nvSpPr>
        <xdr:cNvPr id="594" name="楕円 593">
          <a:extLst>
            <a:ext uri="{FF2B5EF4-FFF2-40B4-BE49-F238E27FC236}">
              <a16:creationId xmlns:a16="http://schemas.microsoft.com/office/drawing/2014/main" id="{9343BF8B-9CD3-412B-9EC3-21C7C2E1B243}"/>
            </a:ext>
          </a:extLst>
        </xdr:cNvPr>
        <xdr:cNvSpPr/>
      </xdr:nvSpPr>
      <xdr:spPr>
        <a:xfrm>
          <a:off x="22110700" y="69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23541</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3DA896E4-6973-40F9-B1EA-C5B299F1841F}"/>
            </a:ext>
          </a:extLst>
        </xdr:cNvPr>
        <xdr:cNvSpPr txBox="1"/>
      </xdr:nvSpPr>
      <xdr:spPr>
        <a:xfrm>
          <a:off x="22199600" y="68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32194</xdr:rowOff>
    </xdr:from>
    <xdr:to>
      <xdr:col>112</xdr:col>
      <xdr:colOff>38100</xdr:colOff>
      <xdr:row>40</xdr:row>
      <xdr:rowOff>133794</xdr:rowOff>
    </xdr:to>
    <xdr:sp macro="" textlink="">
      <xdr:nvSpPr>
        <xdr:cNvPr id="596" name="楕円 595">
          <a:extLst>
            <a:ext uri="{FF2B5EF4-FFF2-40B4-BE49-F238E27FC236}">
              <a16:creationId xmlns:a16="http://schemas.microsoft.com/office/drawing/2014/main" id="{4FCCFA0D-10E2-443C-83E5-FA211FD99B17}"/>
            </a:ext>
          </a:extLst>
        </xdr:cNvPr>
        <xdr:cNvSpPr/>
      </xdr:nvSpPr>
      <xdr:spPr>
        <a:xfrm>
          <a:off x="21272500" y="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82994</xdr:rowOff>
    </xdr:from>
    <xdr:to>
      <xdr:col>116</xdr:col>
      <xdr:colOff>63500</xdr:colOff>
      <xdr:row>40</xdr:row>
      <xdr:rowOff>95914</xdr:rowOff>
    </xdr:to>
    <xdr:cxnSp macro="">
      <xdr:nvCxnSpPr>
        <xdr:cNvPr id="597" name="直線コネクタ 596">
          <a:extLst>
            <a:ext uri="{FF2B5EF4-FFF2-40B4-BE49-F238E27FC236}">
              <a16:creationId xmlns:a16="http://schemas.microsoft.com/office/drawing/2014/main" id="{814794A5-D634-47CF-8C99-E43390D8FA74}"/>
            </a:ext>
          </a:extLst>
        </xdr:cNvPr>
        <xdr:cNvCxnSpPr/>
      </xdr:nvCxnSpPr>
      <xdr:spPr>
        <a:xfrm>
          <a:off x="21323300" y="6940994"/>
          <a:ext cx="8382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107650</xdr:rowOff>
    </xdr:from>
    <xdr:to>
      <xdr:col>107</xdr:col>
      <xdr:colOff>101600</xdr:colOff>
      <xdr:row>41</xdr:row>
      <xdr:rowOff>37800</xdr:rowOff>
    </xdr:to>
    <xdr:sp macro="" textlink="">
      <xdr:nvSpPr>
        <xdr:cNvPr id="598" name="楕円 597">
          <a:extLst>
            <a:ext uri="{FF2B5EF4-FFF2-40B4-BE49-F238E27FC236}">
              <a16:creationId xmlns:a16="http://schemas.microsoft.com/office/drawing/2014/main" id="{988722A0-6C19-41C2-B256-234BAAC800A6}"/>
            </a:ext>
          </a:extLst>
        </xdr:cNvPr>
        <xdr:cNvSpPr/>
      </xdr:nvSpPr>
      <xdr:spPr>
        <a:xfrm>
          <a:off x="20383500" y="69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82994</xdr:rowOff>
    </xdr:from>
    <xdr:to>
      <xdr:col>111</xdr:col>
      <xdr:colOff>177800</xdr:colOff>
      <xdr:row>40</xdr:row>
      <xdr:rowOff>158450</xdr:rowOff>
    </xdr:to>
    <xdr:cxnSp macro="">
      <xdr:nvCxnSpPr>
        <xdr:cNvPr id="599" name="直線コネクタ 598">
          <a:extLst>
            <a:ext uri="{FF2B5EF4-FFF2-40B4-BE49-F238E27FC236}">
              <a16:creationId xmlns:a16="http://schemas.microsoft.com/office/drawing/2014/main" id="{2B0AB4DC-5442-48EA-A30D-7CFAB56B49D1}"/>
            </a:ext>
          </a:extLst>
        </xdr:cNvPr>
        <xdr:cNvCxnSpPr/>
      </xdr:nvCxnSpPr>
      <xdr:spPr>
        <a:xfrm flipV="1">
          <a:off x="20434300" y="6940994"/>
          <a:ext cx="8890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106681</xdr:rowOff>
    </xdr:from>
    <xdr:to>
      <xdr:col>102</xdr:col>
      <xdr:colOff>165100</xdr:colOff>
      <xdr:row>41</xdr:row>
      <xdr:rowOff>36831</xdr:rowOff>
    </xdr:to>
    <xdr:sp macro="" textlink="">
      <xdr:nvSpPr>
        <xdr:cNvPr id="600" name="楕円 599">
          <a:extLst>
            <a:ext uri="{FF2B5EF4-FFF2-40B4-BE49-F238E27FC236}">
              <a16:creationId xmlns:a16="http://schemas.microsoft.com/office/drawing/2014/main" id="{D9F6B6DC-1490-4530-9F80-114B41A6C7BA}"/>
            </a:ext>
          </a:extLst>
        </xdr:cNvPr>
        <xdr:cNvSpPr/>
      </xdr:nvSpPr>
      <xdr:spPr>
        <a:xfrm>
          <a:off x="19494500" y="69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157481</xdr:rowOff>
    </xdr:from>
    <xdr:to>
      <xdr:col>107</xdr:col>
      <xdr:colOff>50800</xdr:colOff>
      <xdr:row>40</xdr:row>
      <xdr:rowOff>158450</xdr:rowOff>
    </xdr:to>
    <xdr:cxnSp macro="">
      <xdr:nvCxnSpPr>
        <xdr:cNvPr id="601" name="直線コネクタ 600">
          <a:extLst>
            <a:ext uri="{FF2B5EF4-FFF2-40B4-BE49-F238E27FC236}">
              <a16:creationId xmlns:a16="http://schemas.microsoft.com/office/drawing/2014/main" id="{9EE39559-23D9-482B-A3D9-648D754E7DE0}"/>
            </a:ext>
          </a:extLst>
        </xdr:cNvPr>
        <xdr:cNvCxnSpPr/>
      </xdr:nvCxnSpPr>
      <xdr:spPr>
        <a:xfrm>
          <a:off x="19545300" y="701548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105817</xdr:rowOff>
    </xdr:from>
    <xdr:to>
      <xdr:col>98</xdr:col>
      <xdr:colOff>38100</xdr:colOff>
      <xdr:row>41</xdr:row>
      <xdr:rowOff>35967</xdr:rowOff>
    </xdr:to>
    <xdr:sp macro="" textlink="">
      <xdr:nvSpPr>
        <xdr:cNvPr id="602" name="楕円 601">
          <a:extLst>
            <a:ext uri="{FF2B5EF4-FFF2-40B4-BE49-F238E27FC236}">
              <a16:creationId xmlns:a16="http://schemas.microsoft.com/office/drawing/2014/main" id="{97C9B7EF-3001-4A82-9C24-B4514F799360}"/>
            </a:ext>
          </a:extLst>
        </xdr:cNvPr>
        <xdr:cNvSpPr/>
      </xdr:nvSpPr>
      <xdr:spPr>
        <a:xfrm>
          <a:off x="18605500" y="69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156617</xdr:rowOff>
    </xdr:from>
    <xdr:to>
      <xdr:col>102</xdr:col>
      <xdr:colOff>114300</xdr:colOff>
      <xdr:row>40</xdr:row>
      <xdr:rowOff>157481</xdr:rowOff>
    </xdr:to>
    <xdr:cxnSp macro="">
      <xdr:nvCxnSpPr>
        <xdr:cNvPr id="603" name="直線コネクタ 602">
          <a:extLst>
            <a:ext uri="{FF2B5EF4-FFF2-40B4-BE49-F238E27FC236}">
              <a16:creationId xmlns:a16="http://schemas.microsoft.com/office/drawing/2014/main" id="{0C2B9CDB-B5FE-4D16-8D42-D41195B872E0}"/>
            </a:ext>
          </a:extLst>
        </xdr:cNvPr>
        <xdr:cNvCxnSpPr/>
      </xdr:nvCxnSpPr>
      <xdr:spPr>
        <a:xfrm>
          <a:off x="18656300" y="7014617"/>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5F4765BA-66C2-4299-8202-CC6823174FBF}"/>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DC8E4E66-C401-4DE1-A5E3-681A4D7983DB}"/>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22C3BD10-ABA5-4B5D-B059-B99DA49506B5}"/>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33581F70-58C2-42C7-9768-8D24042B4751}"/>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124921</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2AE54B38-B865-4CDB-9C0A-04D4D2F5F5B0}"/>
            </a:ext>
          </a:extLst>
        </xdr:cNvPr>
        <xdr:cNvSpPr txBox="1"/>
      </xdr:nvSpPr>
      <xdr:spPr>
        <a:xfrm>
          <a:off x="21043411" y="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28927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52FF823B-6BDD-43C8-B499-A61B5822B69E}"/>
            </a:ext>
          </a:extLst>
        </xdr:cNvPr>
        <xdr:cNvSpPr txBox="1"/>
      </xdr:nvSpPr>
      <xdr:spPr>
        <a:xfrm>
          <a:off x="20167111" y="705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27958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C9BD29F-B05E-405A-8055-5AB9A47BC856}"/>
            </a:ext>
          </a:extLst>
        </xdr:cNvPr>
        <xdr:cNvSpPr txBox="1"/>
      </xdr:nvSpPr>
      <xdr:spPr>
        <a:xfrm>
          <a:off x="19278111" y="705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27094</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8F74B6D0-9D17-488B-8DC3-50F770F03DC3}"/>
            </a:ext>
          </a:extLst>
        </xdr:cNvPr>
        <xdr:cNvSpPr txBox="1"/>
      </xdr:nvSpPr>
      <xdr:spPr>
        <a:xfrm>
          <a:off x="18389111" y="70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5EC7A64-8F59-4BB8-8032-356F1BEAAF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130B09B3-D9F7-40E8-BCA8-75C78E2134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13A28156-9EF2-471D-81B7-5574FF3812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44966F8E-369F-4E0C-ABAB-463C11ACDC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8054AC50-F5A1-448D-85AE-A177397A83B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1A7CCEE6-706E-4A63-B7D5-EB4D8F8154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F53D9620-0EB4-46FF-AD9F-9F1D54E83A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87FB3CAE-BE4F-423A-AD1E-44A032E3E7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6BEEAA85-59FF-4C64-8204-3C90E950CB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19EE7C1D-1E93-41D9-877B-4FBEF9E07B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7B2F7790-D0D7-478A-ACA3-D6951B5FC1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935C9D3D-1212-498B-B122-EA6E641B0B6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97EE54A2-E7C5-4660-A9BC-9791E7798F5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8FDEE8CE-097F-4DB2-BE35-D0A78314FC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57FBD94C-E671-42AD-899F-42F70E281D3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255B1350-BE78-4026-9241-F2B8D79E82A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3777C03D-9FF1-4742-A30B-D937CD989A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372DC2F2-E994-4AE8-A565-1EC5CFD384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F86F2893-B007-476B-8927-0182E05A705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37F3A132-350D-4A20-9CF9-586A61D0F1A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356D2672-6FC9-46AF-BFCC-14BF704299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EE22280-E7E7-473C-97BA-1A4078F31FB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443307B0-6FA8-4035-AEE4-C409DD3CDB0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A6D2EC80-C307-4D01-B2EE-2DD6B1E757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405298E6-9D37-4948-8103-C7DAFA4D0B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7992CA34-716D-4045-8169-7BF96E424995}"/>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C5A32DDE-F510-4F43-8238-045C9570D2A8}"/>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3D57FEB2-60AD-4838-B740-B5387ACD0A56}"/>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8462A9B-E4C9-4E4B-A414-E6EA7D140453}"/>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4A7CD74A-68AA-4B93-BA2E-CA705DA80CAB}"/>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BE39C3BE-3464-40AA-B0CC-12C156B1A674}"/>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EC33719A-A454-417C-9B37-EB20749068C4}"/>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25429261-AD57-41E5-8700-461A61218914}"/>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5543CCC0-D42F-414E-9A11-0FDE19C14802}"/>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CD9039CD-30BF-40C6-819B-3E80C2C2397F}"/>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A420281D-ABE9-4B67-8952-5D5AB7035A65}"/>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5453DA0-075C-4134-A91E-978A20EC20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D892EB6-927F-4293-AD2E-B824784094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2FF7D6F-1B5B-4D0F-9BA7-6630CAC16C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E602B18-DE06-48D6-A85E-27CC9CA99C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EC9754F-90B5-485B-B7F1-E6F38098AE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653" name="楕円 652">
          <a:extLst>
            <a:ext uri="{FF2B5EF4-FFF2-40B4-BE49-F238E27FC236}">
              <a16:creationId xmlns:a16="http://schemas.microsoft.com/office/drawing/2014/main" id="{E2FA1A77-DEDA-4207-B5B5-52887959F880}"/>
            </a:ext>
          </a:extLst>
        </xdr:cNvPr>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1C42B3A0-A9E3-4308-A17A-81293509CF74}"/>
            </a:ext>
          </a:extLst>
        </xdr:cNvPr>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19413</xdr:rowOff>
    </xdr:from>
    <xdr:to>
      <xdr:col>81</xdr:col>
      <xdr:colOff>101600</xdr:colOff>
      <xdr:row>62</xdr:row>
      <xdr:rowOff>121013</xdr:rowOff>
    </xdr:to>
    <xdr:sp macro="" textlink="">
      <xdr:nvSpPr>
        <xdr:cNvPr id="655" name="楕円 654">
          <a:extLst>
            <a:ext uri="{FF2B5EF4-FFF2-40B4-BE49-F238E27FC236}">
              <a16:creationId xmlns:a16="http://schemas.microsoft.com/office/drawing/2014/main" id="{3B75CBB7-4913-4F72-B0EF-22340B32090A}"/>
            </a:ext>
          </a:extLst>
        </xdr:cNvPr>
        <xdr:cNvSpPr/>
      </xdr:nvSpPr>
      <xdr:spPr>
        <a:xfrm>
          <a:off x="15430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70213</xdr:rowOff>
    </xdr:from>
    <xdr:to>
      <xdr:col>85</xdr:col>
      <xdr:colOff>127000</xdr:colOff>
      <xdr:row>62</xdr:row>
      <xdr:rowOff>99604</xdr:rowOff>
    </xdr:to>
    <xdr:cxnSp macro="">
      <xdr:nvCxnSpPr>
        <xdr:cNvPr id="656" name="直線コネクタ 655">
          <a:extLst>
            <a:ext uri="{FF2B5EF4-FFF2-40B4-BE49-F238E27FC236}">
              <a16:creationId xmlns:a16="http://schemas.microsoft.com/office/drawing/2014/main" id="{49CAD994-A514-4443-B65A-5770F429FB97}"/>
            </a:ext>
          </a:extLst>
        </xdr:cNvPr>
        <xdr:cNvCxnSpPr/>
      </xdr:nvCxnSpPr>
      <xdr:spPr>
        <a:xfrm>
          <a:off x="15481300" y="107001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168003</xdr:rowOff>
    </xdr:from>
    <xdr:to>
      <xdr:col>76</xdr:col>
      <xdr:colOff>165100</xdr:colOff>
      <xdr:row>62</xdr:row>
      <xdr:rowOff>98153</xdr:rowOff>
    </xdr:to>
    <xdr:sp macro="" textlink="">
      <xdr:nvSpPr>
        <xdr:cNvPr id="657" name="楕円 656">
          <a:extLst>
            <a:ext uri="{FF2B5EF4-FFF2-40B4-BE49-F238E27FC236}">
              <a16:creationId xmlns:a16="http://schemas.microsoft.com/office/drawing/2014/main" id="{721DD971-CFB3-43AA-9445-7F2BB9DFB773}"/>
            </a:ext>
          </a:extLst>
        </xdr:cNvPr>
        <xdr:cNvSpPr/>
      </xdr:nvSpPr>
      <xdr:spPr>
        <a:xfrm>
          <a:off x="14541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47353</xdr:rowOff>
    </xdr:from>
    <xdr:to>
      <xdr:col>81</xdr:col>
      <xdr:colOff>50800</xdr:colOff>
      <xdr:row>62</xdr:row>
      <xdr:rowOff>70213</xdr:rowOff>
    </xdr:to>
    <xdr:cxnSp macro="">
      <xdr:nvCxnSpPr>
        <xdr:cNvPr id="658" name="直線コネクタ 657">
          <a:extLst>
            <a:ext uri="{FF2B5EF4-FFF2-40B4-BE49-F238E27FC236}">
              <a16:creationId xmlns:a16="http://schemas.microsoft.com/office/drawing/2014/main" id="{E5A19AFD-B1ED-40DE-992C-31C10F33B71E}"/>
            </a:ext>
          </a:extLst>
        </xdr:cNvPr>
        <xdr:cNvCxnSpPr/>
      </xdr:nvCxnSpPr>
      <xdr:spPr>
        <a:xfrm>
          <a:off x="14592300" y="106772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138612</xdr:rowOff>
    </xdr:from>
    <xdr:to>
      <xdr:col>72</xdr:col>
      <xdr:colOff>38100</xdr:colOff>
      <xdr:row>62</xdr:row>
      <xdr:rowOff>68762</xdr:rowOff>
    </xdr:to>
    <xdr:sp macro="" textlink="">
      <xdr:nvSpPr>
        <xdr:cNvPr id="659" name="楕円 658">
          <a:extLst>
            <a:ext uri="{FF2B5EF4-FFF2-40B4-BE49-F238E27FC236}">
              <a16:creationId xmlns:a16="http://schemas.microsoft.com/office/drawing/2014/main" id="{88267099-3E7C-4D2E-A64F-082970508BA6}"/>
            </a:ext>
          </a:extLst>
        </xdr:cNvPr>
        <xdr:cNvSpPr/>
      </xdr:nvSpPr>
      <xdr:spPr>
        <a:xfrm>
          <a:off x="13652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17962</xdr:rowOff>
    </xdr:from>
    <xdr:to>
      <xdr:col>76</xdr:col>
      <xdr:colOff>114300</xdr:colOff>
      <xdr:row>62</xdr:row>
      <xdr:rowOff>47353</xdr:rowOff>
    </xdr:to>
    <xdr:cxnSp macro="">
      <xdr:nvCxnSpPr>
        <xdr:cNvPr id="660" name="直線コネクタ 659">
          <a:extLst>
            <a:ext uri="{FF2B5EF4-FFF2-40B4-BE49-F238E27FC236}">
              <a16:creationId xmlns:a16="http://schemas.microsoft.com/office/drawing/2014/main" id="{02DCE4E2-0905-41D0-B167-4596B6698C16}"/>
            </a:ext>
          </a:extLst>
        </xdr:cNvPr>
        <xdr:cNvCxnSpPr/>
      </xdr:nvCxnSpPr>
      <xdr:spPr>
        <a:xfrm>
          <a:off x="13703300" y="106478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56969</xdr:rowOff>
    </xdr:from>
    <xdr:to>
      <xdr:col>67</xdr:col>
      <xdr:colOff>101600</xdr:colOff>
      <xdr:row>61</xdr:row>
      <xdr:rowOff>158569</xdr:rowOff>
    </xdr:to>
    <xdr:sp macro="" textlink="">
      <xdr:nvSpPr>
        <xdr:cNvPr id="661" name="楕円 660">
          <a:extLst>
            <a:ext uri="{FF2B5EF4-FFF2-40B4-BE49-F238E27FC236}">
              <a16:creationId xmlns:a16="http://schemas.microsoft.com/office/drawing/2014/main" id="{844A3D5A-F351-402A-8640-568DB300D0FD}"/>
            </a:ext>
          </a:extLst>
        </xdr:cNvPr>
        <xdr:cNvSpPr/>
      </xdr:nvSpPr>
      <xdr:spPr>
        <a:xfrm>
          <a:off x="12763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107769</xdr:rowOff>
    </xdr:from>
    <xdr:to>
      <xdr:col>71</xdr:col>
      <xdr:colOff>177800</xdr:colOff>
      <xdr:row>62</xdr:row>
      <xdr:rowOff>17962</xdr:rowOff>
    </xdr:to>
    <xdr:cxnSp macro="">
      <xdr:nvCxnSpPr>
        <xdr:cNvPr id="662" name="直線コネクタ 661">
          <a:extLst>
            <a:ext uri="{FF2B5EF4-FFF2-40B4-BE49-F238E27FC236}">
              <a16:creationId xmlns:a16="http://schemas.microsoft.com/office/drawing/2014/main" id="{D2F310BD-7F0C-44DA-9022-0337E7579DB7}"/>
            </a:ext>
          </a:extLst>
        </xdr:cNvPr>
        <xdr:cNvCxnSpPr/>
      </xdr:nvCxnSpPr>
      <xdr:spPr>
        <a:xfrm>
          <a:off x="12814300" y="1056621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96186F4-1161-42E0-B5A9-088768D8D689}"/>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26B4689C-76FF-494F-82D7-D6A64BB2BD34}"/>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1126D5EB-2394-4D48-BFD4-F2D03DF7B838}"/>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131F14F3-2550-4298-9D7D-F76ACB42D86D}"/>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112140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A7580FC0-9285-42E2-B449-7568EAE8371F}"/>
            </a:ext>
          </a:extLst>
        </xdr:cNvPr>
        <xdr:cNvSpPr txBox="1"/>
      </xdr:nvSpPr>
      <xdr:spPr>
        <a:xfrm>
          <a:off x="15266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89280</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76C467FC-F99D-4EA7-86BE-502EA7C5E233}"/>
            </a:ext>
          </a:extLst>
        </xdr:cNvPr>
        <xdr:cNvSpPr txBox="1"/>
      </xdr:nvSpPr>
      <xdr:spPr>
        <a:xfrm>
          <a:off x="14389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59889</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618C4314-0654-4BE2-9DA7-851CB1457813}"/>
            </a:ext>
          </a:extLst>
        </xdr:cNvPr>
        <xdr:cNvSpPr txBox="1"/>
      </xdr:nvSpPr>
      <xdr:spPr>
        <a:xfrm>
          <a:off x="13500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149696</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F694906-6129-4439-A5E4-96D408B71F7C}"/>
            </a:ext>
          </a:extLst>
        </xdr:cNvPr>
        <xdr:cNvSpPr txBox="1"/>
      </xdr:nvSpPr>
      <xdr:spPr>
        <a:xfrm>
          <a:off x="12611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C2874163-5391-4B22-B9BD-3D7D876021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EE3AD53B-E2B1-4082-80DC-234B5C878E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669A2E84-2FAF-4AE9-BD4D-942A0C37A6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48664C02-7AD6-4C54-96C8-5F7D264F06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34F6791-2AD8-470D-86AC-AE77024B6D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427DDD1-B312-4612-851E-7D9520BE4E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2C4D4198-59CA-4EED-98BE-AA4ECAB6E3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7E3C9F56-F7E5-4573-9980-6AB0C4D906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9670ADB7-B0B0-43DF-8757-A195F6D65C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E609F8BA-DDFD-4C03-9FE0-C7222884E3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7BED020-6A7D-41D7-B6B9-4E0939BF52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EECBA9C9-C013-4AE1-996B-834D8EA505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312ACE5B-586F-4568-AC0A-77237D76722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1D8D7B7D-B6CC-42B9-BCD4-C45A30DDE81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43367FC4-2944-4AFA-96AB-C2A54E79CBF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4607FCB0-5DF3-4932-BE2D-C74A62234E0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E7871187-A86E-4A67-9B35-8234C72D79C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D68A3211-AE80-45DC-B66A-0BF56DA8A5C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B669B566-AB4B-413A-9AC4-D7CC6C93BDA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510CBE77-99A9-4571-A8FD-D0685EAC1B3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11FB2C96-7A7C-4383-BFD7-6BBD25D6FA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219A4DA7-D831-4821-B853-ABD63734C1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1336B3F0-4A64-4E79-A910-24C5CBA41D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71DE410A-60CF-4E49-87E7-7BFAEF2678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1F0BF7C1-4F58-4B4A-A20C-A6B5E7A78355}"/>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F3E39509-6FA5-463E-96C5-66B8E52EC054}"/>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690EB4D-0AC4-49C3-A7DC-7847D6DBB81C}"/>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E266C79C-73B0-4552-B3B7-7B8E7B620123}"/>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DC375A91-52D6-4672-B913-EA3AA2383D46}"/>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DEB227E-2C3A-4CD2-B5D4-BD3FF40A3E64}"/>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71BC7825-3D16-463A-A93A-7C4D6825E598}"/>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DB8CD12E-F570-45B3-A18D-8D069AAB4249}"/>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6A995086-71B6-473C-957E-B46BCFA6AADE}"/>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2D2D6694-21F1-479C-9856-FBC0860301FD}"/>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F7BDA51-3A76-44AD-AA19-AED03CB508B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1EBD1F5-60F8-43D0-B5A3-A3E41F7BD6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0243910-F80F-47D8-A4A4-CF6D60674E9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98B37F4E-AF25-40D8-AF38-129F9EFABA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3B45E9AE-9596-41F1-9D64-3062057EBA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10" name="楕円 709">
          <a:extLst>
            <a:ext uri="{FF2B5EF4-FFF2-40B4-BE49-F238E27FC236}">
              <a16:creationId xmlns:a16="http://schemas.microsoft.com/office/drawing/2014/main" id="{A7C927F0-D2F8-46D0-BBF9-FA742C498879}"/>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7DEE85A4-7EED-4184-9703-D23100D06F8D}"/>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12" name="楕円 711">
          <a:extLst>
            <a:ext uri="{FF2B5EF4-FFF2-40B4-BE49-F238E27FC236}">
              <a16:creationId xmlns:a16="http://schemas.microsoft.com/office/drawing/2014/main" id="{380E0C84-39FA-4E6A-BD90-9625A2734158}"/>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713" name="直線コネクタ 712">
          <a:extLst>
            <a:ext uri="{FF2B5EF4-FFF2-40B4-BE49-F238E27FC236}">
              <a16:creationId xmlns:a16="http://schemas.microsoft.com/office/drawing/2014/main" id="{FCF6236F-DF3A-455D-A785-97CAEFF475F2}"/>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14" name="楕円 713">
          <a:extLst>
            <a:ext uri="{FF2B5EF4-FFF2-40B4-BE49-F238E27FC236}">
              <a16:creationId xmlns:a16="http://schemas.microsoft.com/office/drawing/2014/main" id="{E3A83772-9FF4-43BE-84D0-E96B4C30C137}"/>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15" name="直線コネクタ 714">
          <a:extLst>
            <a:ext uri="{FF2B5EF4-FFF2-40B4-BE49-F238E27FC236}">
              <a16:creationId xmlns:a16="http://schemas.microsoft.com/office/drawing/2014/main" id="{42971C5D-39B3-441A-BA54-C9BB4C8DCFEE}"/>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16" name="楕円 715">
          <a:extLst>
            <a:ext uri="{FF2B5EF4-FFF2-40B4-BE49-F238E27FC236}">
              <a16:creationId xmlns:a16="http://schemas.microsoft.com/office/drawing/2014/main" id="{9182453A-6544-46BB-94C0-94C316B2125E}"/>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17" name="直線コネクタ 716">
          <a:extLst>
            <a:ext uri="{FF2B5EF4-FFF2-40B4-BE49-F238E27FC236}">
              <a16:creationId xmlns:a16="http://schemas.microsoft.com/office/drawing/2014/main" id="{B19DCDCB-8478-4197-A681-D8FD7D38FB00}"/>
            </a:ext>
          </a:extLst>
        </xdr:cNvPr>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8" name="楕円 717">
          <a:extLst>
            <a:ext uri="{FF2B5EF4-FFF2-40B4-BE49-F238E27FC236}">
              <a16:creationId xmlns:a16="http://schemas.microsoft.com/office/drawing/2014/main" id="{9D117F86-6AC0-42F3-BE76-07590FAFFF0B}"/>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64</xdr:row>
      <xdr:rowOff>0</xdr:rowOff>
    </xdr:to>
    <xdr:cxnSp macro="">
      <xdr:nvCxnSpPr>
        <xdr:cNvPr id="719" name="直線コネクタ 718">
          <a:extLst>
            <a:ext uri="{FF2B5EF4-FFF2-40B4-BE49-F238E27FC236}">
              <a16:creationId xmlns:a16="http://schemas.microsoft.com/office/drawing/2014/main" id="{8BA9A463-1639-42FD-AF2F-74926F88AF28}"/>
            </a:ext>
          </a:extLst>
        </xdr:cNvPr>
        <xdr:cNvCxnSpPr/>
      </xdr:nvCxnSpPr>
      <xdr:spPr>
        <a:xfrm flipV="1">
          <a:off x="18656300" y="1092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a:extLst>
            <a:ext uri="{FF2B5EF4-FFF2-40B4-BE49-F238E27FC236}">
              <a16:creationId xmlns:a16="http://schemas.microsoft.com/office/drawing/2014/main" id="{D8BDE7C9-F5CC-4B98-ABAD-6BB3C8055FAF}"/>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id="{581C895C-58A2-4BAE-93D0-74D18017CFC3}"/>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a:extLst>
            <a:ext uri="{FF2B5EF4-FFF2-40B4-BE49-F238E27FC236}">
              <a16:creationId xmlns:a16="http://schemas.microsoft.com/office/drawing/2014/main" id="{DDBFF810-4AF6-44C4-8B8C-47882D2C146E}"/>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id="{C9BBF5C0-3BE5-441D-92E5-576D62654D65}"/>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4" name="n_1mainValue【保健センター・保健所】&#10;一人当たり面積">
          <a:extLst>
            <a:ext uri="{FF2B5EF4-FFF2-40B4-BE49-F238E27FC236}">
              <a16:creationId xmlns:a16="http://schemas.microsoft.com/office/drawing/2014/main" id="{529FAB95-A99C-407B-92A3-DE4E17D53822}"/>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25" name="n_2mainValue【保健センター・保健所】&#10;一人当たり面積">
          <a:extLst>
            <a:ext uri="{FF2B5EF4-FFF2-40B4-BE49-F238E27FC236}">
              <a16:creationId xmlns:a16="http://schemas.microsoft.com/office/drawing/2014/main" id="{E5154D6D-3F03-499E-BBD9-EB71C27EE023}"/>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26" name="n_3mainValue【保健センター・保健所】&#10;一人当たり面積">
          <a:extLst>
            <a:ext uri="{FF2B5EF4-FFF2-40B4-BE49-F238E27FC236}">
              <a16:creationId xmlns:a16="http://schemas.microsoft.com/office/drawing/2014/main" id="{5683A7CE-FC2E-45E0-916C-069929140A97}"/>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7" name="n_4mainValue【保健センター・保健所】&#10;一人当たり面積">
          <a:extLst>
            <a:ext uri="{FF2B5EF4-FFF2-40B4-BE49-F238E27FC236}">
              <a16:creationId xmlns:a16="http://schemas.microsoft.com/office/drawing/2014/main" id="{BE242631-56A2-48F2-B69E-ACF2237B1433}"/>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88BE3DD8-0D84-43F0-93BD-3B3C84BFCD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9A9C3510-4F43-4846-9958-6A5F9E77FD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A5A014C3-CA6B-4A4C-A053-CE27E5F330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B29F29D-1C0C-4798-9781-18D751F3DD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FC7D365A-D65A-42AD-8AC7-B8218EBE50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6FCA5694-FFF0-42AD-8D3F-BD6E6F10FB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B02BC9DE-8A0C-41F3-B95B-2603B5F69B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553F4FFD-5669-49DA-A92B-120EAE56D5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EE31931E-3960-469E-9017-638C00B9D8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2895DA5-2418-4DE3-BDA4-8083D9397EE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3977FEB7-C472-42BB-A690-CAE4FE1D11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5120B02A-727C-4D39-A4B6-6573231120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994FF07-D387-4AA4-AC5D-94C3B11334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2DB0006B-D9E5-47EC-8A6B-2BDA548E820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BE9432FD-1800-4457-89A7-B1116B099B7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3C6B4189-2D28-4F2C-831C-1E5285ABE69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E4F44AB6-A0A9-4719-ABCE-78A3FEA9A1B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91BC34D-87E4-4F64-BF6B-05A22BC92E7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D174C17F-C510-450F-AAD7-6A221AE7671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E44E3FBB-ED66-4EF0-9D64-D3B60E3E19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D27AC4F0-4E58-45FE-A8E2-1593CBB3B6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F4B5E77C-7475-4C42-86E8-311D685436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62C83EC0-AEFC-4B2D-8A0D-C83149AA9A0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EE65A4FD-448B-4E4D-BB3B-4C3468030D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FDE25DF8-3B6B-4AB5-8E1D-3C6CCD6042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DC34719D-4D92-4EAF-BF0C-0A2F77155232}"/>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5FBFF189-6672-4684-A815-C0D2AD878BDF}"/>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837A11A0-EAAF-4C9A-B957-D04B646BA752}"/>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6CBBBCCA-7F0F-43E4-9267-0F70CCD70E9B}"/>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599CD5AC-12AD-48F1-92E2-2AC8CD4C5A88}"/>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C291537-029A-4F56-B986-2A4C2E29258D}"/>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BA8763B8-820B-4EC0-AB5A-B735984E267D}"/>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91D4A0E1-BF4F-4872-AF5F-30027472C626}"/>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64989055-77DA-4086-8BB9-1FF6F5BD5827}"/>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F90BC83-9143-4500-ACD9-ADD0DA7D38F1}"/>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8F131617-9552-4709-A2F4-BDE0D0B8213B}"/>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60E9C97-99B5-4930-9021-4316061D711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47A02E8-4965-4265-A727-4506D4B11B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FF077564-1447-405F-8E94-687E6D9F9B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C6A90EC-C236-4B70-AC65-87A3796E16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91397A0C-2091-48EF-B7F6-4791C3A142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769" name="楕円 768">
          <a:extLst>
            <a:ext uri="{FF2B5EF4-FFF2-40B4-BE49-F238E27FC236}">
              <a16:creationId xmlns:a16="http://schemas.microsoft.com/office/drawing/2014/main" id="{0005298E-992F-4D3D-A418-9E34D3392622}"/>
            </a:ext>
          </a:extLst>
        </xdr:cNvPr>
        <xdr:cNvSpPr/>
      </xdr:nvSpPr>
      <xdr:spPr>
        <a:xfrm>
          <a:off x="16268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635A87AE-9428-4694-BF24-29B39381807C}"/>
            </a:ext>
          </a:extLst>
        </xdr:cNvPr>
        <xdr:cNvSpPr txBox="1"/>
      </xdr:nvSpPr>
      <xdr:spPr>
        <a:xfrm>
          <a:off x="16357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162016</xdr:rowOff>
    </xdr:from>
    <xdr:to>
      <xdr:col>81</xdr:col>
      <xdr:colOff>101600</xdr:colOff>
      <xdr:row>84</xdr:row>
      <xdr:rowOff>92166</xdr:rowOff>
    </xdr:to>
    <xdr:sp macro="" textlink="">
      <xdr:nvSpPr>
        <xdr:cNvPr id="771" name="楕円 770">
          <a:extLst>
            <a:ext uri="{FF2B5EF4-FFF2-40B4-BE49-F238E27FC236}">
              <a16:creationId xmlns:a16="http://schemas.microsoft.com/office/drawing/2014/main" id="{C9E6F00A-A10A-4AC0-AB85-A5E76876BDE8}"/>
            </a:ext>
          </a:extLst>
        </xdr:cNvPr>
        <xdr:cNvSpPr/>
      </xdr:nvSpPr>
      <xdr:spPr>
        <a:xfrm>
          <a:off x="15430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88719</xdr:rowOff>
    </xdr:to>
    <xdr:cxnSp macro="">
      <xdr:nvCxnSpPr>
        <xdr:cNvPr id="772" name="直線コネクタ 771">
          <a:extLst>
            <a:ext uri="{FF2B5EF4-FFF2-40B4-BE49-F238E27FC236}">
              <a16:creationId xmlns:a16="http://schemas.microsoft.com/office/drawing/2014/main" id="{7485A599-8847-40D3-9863-E8C12C76D02A}"/>
            </a:ext>
          </a:extLst>
        </xdr:cNvPr>
        <xdr:cNvCxnSpPr/>
      </xdr:nvCxnSpPr>
      <xdr:spPr>
        <a:xfrm>
          <a:off x="15481300" y="144431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773" name="楕円 772">
          <a:extLst>
            <a:ext uri="{FF2B5EF4-FFF2-40B4-BE49-F238E27FC236}">
              <a16:creationId xmlns:a16="http://schemas.microsoft.com/office/drawing/2014/main" id="{BDB25473-7480-41C4-8610-CF5935DD5365}"/>
            </a:ext>
          </a:extLst>
        </xdr:cNvPr>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160564</xdr:rowOff>
    </xdr:from>
    <xdr:to>
      <xdr:col>81</xdr:col>
      <xdr:colOff>50800</xdr:colOff>
      <xdr:row>84</xdr:row>
      <xdr:rowOff>41366</xdr:rowOff>
    </xdr:to>
    <xdr:cxnSp macro="">
      <xdr:nvCxnSpPr>
        <xdr:cNvPr id="774" name="直線コネクタ 773">
          <a:extLst>
            <a:ext uri="{FF2B5EF4-FFF2-40B4-BE49-F238E27FC236}">
              <a16:creationId xmlns:a16="http://schemas.microsoft.com/office/drawing/2014/main" id="{DA744004-EA77-43E3-8891-17DF08521A9A}"/>
            </a:ext>
          </a:extLst>
        </xdr:cNvPr>
        <xdr:cNvCxnSpPr/>
      </xdr:nvCxnSpPr>
      <xdr:spPr>
        <a:xfrm>
          <a:off x="14592300" y="143909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62412</xdr:rowOff>
    </xdr:from>
    <xdr:to>
      <xdr:col>72</xdr:col>
      <xdr:colOff>38100</xdr:colOff>
      <xdr:row>83</xdr:row>
      <xdr:rowOff>164012</xdr:rowOff>
    </xdr:to>
    <xdr:sp macro="" textlink="">
      <xdr:nvSpPr>
        <xdr:cNvPr id="775" name="楕円 774">
          <a:extLst>
            <a:ext uri="{FF2B5EF4-FFF2-40B4-BE49-F238E27FC236}">
              <a16:creationId xmlns:a16="http://schemas.microsoft.com/office/drawing/2014/main" id="{1973DFA7-5321-4DB9-9A44-E404C624276A}"/>
            </a:ext>
          </a:extLst>
        </xdr:cNvPr>
        <xdr:cNvSpPr/>
      </xdr:nvSpPr>
      <xdr:spPr>
        <a:xfrm>
          <a:off x="13652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160564</xdr:rowOff>
    </xdr:to>
    <xdr:cxnSp macro="">
      <xdr:nvCxnSpPr>
        <xdr:cNvPr id="776" name="直線コネクタ 775">
          <a:extLst>
            <a:ext uri="{FF2B5EF4-FFF2-40B4-BE49-F238E27FC236}">
              <a16:creationId xmlns:a16="http://schemas.microsoft.com/office/drawing/2014/main" id="{D6FAE713-930C-4A6E-AFF8-BF047673D152}"/>
            </a:ext>
          </a:extLst>
        </xdr:cNvPr>
        <xdr:cNvCxnSpPr/>
      </xdr:nvCxnSpPr>
      <xdr:spPr>
        <a:xfrm>
          <a:off x="13703300" y="143435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10161</xdr:rowOff>
    </xdr:from>
    <xdr:to>
      <xdr:col>67</xdr:col>
      <xdr:colOff>101600</xdr:colOff>
      <xdr:row>83</xdr:row>
      <xdr:rowOff>111761</xdr:rowOff>
    </xdr:to>
    <xdr:sp macro="" textlink="">
      <xdr:nvSpPr>
        <xdr:cNvPr id="777" name="楕円 776">
          <a:extLst>
            <a:ext uri="{FF2B5EF4-FFF2-40B4-BE49-F238E27FC236}">
              <a16:creationId xmlns:a16="http://schemas.microsoft.com/office/drawing/2014/main" id="{23C748C4-2845-4F73-B979-321B19DE3587}"/>
            </a:ext>
          </a:extLst>
        </xdr:cNvPr>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60961</xdr:rowOff>
    </xdr:from>
    <xdr:to>
      <xdr:col>71</xdr:col>
      <xdr:colOff>177800</xdr:colOff>
      <xdr:row>83</xdr:row>
      <xdr:rowOff>113212</xdr:rowOff>
    </xdr:to>
    <xdr:cxnSp macro="">
      <xdr:nvCxnSpPr>
        <xdr:cNvPr id="778" name="直線コネクタ 777">
          <a:extLst>
            <a:ext uri="{FF2B5EF4-FFF2-40B4-BE49-F238E27FC236}">
              <a16:creationId xmlns:a16="http://schemas.microsoft.com/office/drawing/2014/main" id="{95A1B9B9-D156-4FDF-8AD7-4E7312C2BC0D}"/>
            </a:ext>
          </a:extLst>
        </xdr:cNvPr>
        <xdr:cNvCxnSpPr/>
      </xdr:nvCxnSpPr>
      <xdr:spPr>
        <a:xfrm>
          <a:off x="12814300" y="1429131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a:extLst>
            <a:ext uri="{FF2B5EF4-FFF2-40B4-BE49-F238E27FC236}">
              <a16:creationId xmlns:a16="http://schemas.microsoft.com/office/drawing/2014/main" id="{DB7DF7F2-10AB-40F2-846E-895FDA54D87F}"/>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a:extLst>
            <a:ext uri="{FF2B5EF4-FFF2-40B4-BE49-F238E27FC236}">
              <a16:creationId xmlns:a16="http://schemas.microsoft.com/office/drawing/2014/main" id="{DF6651D8-6C9E-421B-ABDA-3F30CB075F6C}"/>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a:extLst>
            <a:ext uri="{FF2B5EF4-FFF2-40B4-BE49-F238E27FC236}">
              <a16:creationId xmlns:a16="http://schemas.microsoft.com/office/drawing/2014/main" id="{10EC10C6-2A0E-42BF-B3A0-D780E3783002}"/>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a:extLst>
            <a:ext uri="{FF2B5EF4-FFF2-40B4-BE49-F238E27FC236}">
              <a16:creationId xmlns:a16="http://schemas.microsoft.com/office/drawing/2014/main" id="{D47A1CFF-253A-4294-AEBE-12032CB6B422}"/>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83293</xdr:rowOff>
    </xdr:from>
    <xdr:ext cx="405111" cy="259045"/>
    <xdr:sp macro="" textlink="">
      <xdr:nvSpPr>
        <xdr:cNvPr id="783" name="n_1mainValue【消防施設】&#10;有形固定資産減価償却率">
          <a:extLst>
            <a:ext uri="{FF2B5EF4-FFF2-40B4-BE49-F238E27FC236}">
              <a16:creationId xmlns:a16="http://schemas.microsoft.com/office/drawing/2014/main" id="{B85DFE6A-65A7-45D2-823F-A83CDA5FCF9A}"/>
            </a:ext>
          </a:extLst>
        </xdr:cNvPr>
        <xdr:cNvSpPr txBox="1"/>
      </xdr:nvSpPr>
      <xdr:spPr>
        <a:xfrm>
          <a:off x="15266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784" name="n_2mainValue【消防施設】&#10;有形固定資産減価償却率">
          <a:extLst>
            <a:ext uri="{FF2B5EF4-FFF2-40B4-BE49-F238E27FC236}">
              <a16:creationId xmlns:a16="http://schemas.microsoft.com/office/drawing/2014/main" id="{D91BD4CD-2047-4133-B306-0718E2D27231}"/>
            </a:ext>
          </a:extLst>
        </xdr:cNvPr>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785" name="n_3mainValue【消防施設】&#10;有形固定資産減価償却率">
          <a:extLst>
            <a:ext uri="{FF2B5EF4-FFF2-40B4-BE49-F238E27FC236}">
              <a16:creationId xmlns:a16="http://schemas.microsoft.com/office/drawing/2014/main" id="{C3C57E1B-F372-4890-BE06-6DF147E04739}"/>
            </a:ext>
          </a:extLst>
        </xdr:cNvPr>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86" name="n_4mainValue【消防施設】&#10;有形固定資産減価償却率">
          <a:extLst>
            <a:ext uri="{FF2B5EF4-FFF2-40B4-BE49-F238E27FC236}">
              <a16:creationId xmlns:a16="http://schemas.microsoft.com/office/drawing/2014/main" id="{2479D37F-66DB-440D-A031-48268540336B}"/>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DD20DD63-6A34-477E-9D0A-8B0966F333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9D74519F-FC17-4C1A-BBB3-CD87782920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B5396DFF-D8B7-43C9-A7CA-B68E3CD61B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E8D2F456-12A7-43B8-B0ED-4A2CFC817F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7B4EEA31-97B7-4BD0-B646-6D066A7BF1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923A02CA-E8D3-4277-B580-3B62AEFB65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1F606892-4D61-4D58-AA9E-AF9B9F677F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23677941-0D22-4426-9731-9839838466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A50B94E9-C881-4D9E-9EB1-7CFC3217A1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AC6182AE-8B48-4358-ADD4-4EACAEE8CA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53C4BC12-D182-4CCE-B0DB-A76B8C3A9B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B355870F-352B-46BD-8819-20DF97E8B08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59A556C7-0D61-45F9-B47B-2ECD37311B0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422EA849-FB8F-4C4F-9E2B-B4D17F0FF95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E18ABE99-01BE-4079-8739-3F9B60B0A57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9E6C3FA-1C92-490D-8B6C-944A75D1C5E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1C9B7FDF-1FA5-44E8-ABBA-C83ADAB2F1C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61078B24-91C3-4C46-A539-4B225850907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2CF63A23-CCAB-4457-B9DD-DA0AA58BF0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FEF639EE-50D3-4A15-BEBF-60432FDA2D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6B260513-1AA9-4541-960E-07D6895EB7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C6BE9363-31B4-4EF4-9DC1-C2DB0FBEC8D3}"/>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E0DDA5BB-8C04-46C5-88C2-12F0BCDF6E1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F8E4D4E9-2970-4195-BC93-F9EB601F020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A902CAB4-11CA-4D37-A3F1-853B735101B5}"/>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A8078B6E-97D7-403B-A6E5-963AA67BCEF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a:extLst>
            <a:ext uri="{FF2B5EF4-FFF2-40B4-BE49-F238E27FC236}">
              <a16:creationId xmlns:a16="http://schemas.microsoft.com/office/drawing/2014/main" id="{C49834E6-CCA6-4218-A838-2208471E5DDF}"/>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DE9C2543-0BCD-4C71-8D54-CC9955CADF68}"/>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28B598AF-C35A-4CB3-9629-76932961567B}"/>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D58DDD5B-91AD-41F7-B4C1-CBBB0E87A52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DDF43B82-2763-44A2-A690-4D11D6E55116}"/>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339A068D-FC9D-472A-BF5E-FA914C9CAAC6}"/>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FDAEBF7-7532-4078-9BDD-6DE1879164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4209882-3CF1-42AB-A675-1104CF8662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5F6127E-659B-468E-88A9-88A57DAA81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8A07230-B88E-4282-AD12-801229341C8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45829301-2F6C-4D27-B87E-BBDD9A6C6E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824" name="楕円 823">
          <a:extLst>
            <a:ext uri="{FF2B5EF4-FFF2-40B4-BE49-F238E27FC236}">
              <a16:creationId xmlns:a16="http://schemas.microsoft.com/office/drawing/2014/main" id="{280ADAA9-B31E-4346-9CCA-E7DD45FD63B0}"/>
            </a:ext>
          </a:extLst>
        </xdr:cNvPr>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825" name="【消防施設】&#10;一人当たり面積該当値テキスト">
          <a:extLst>
            <a:ext uri="{FF2B5EF4-FFF2-40B4-BE49-F238E27FC236}">
              <a16:creationId xmlns:a16="http://schemas.microsoft.com/office/drawing/2014/main" id="{756B173E-7ECE-486E-AC77-3BABA2C62C94}"/>
            </a:ext>
          </a:extLst>
        </xdr:cNvPr>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826" name="楕円 825">
          <a:extLst>
            <a:ext uri="{FF2B5EF4-FFF2-40B4-BE49-F238E27FC236}">
              <a16:creationId xmlns:a16="http://schemas.microsoft.com/office/drawing/2014/main" id="{F31A4841-4DEA-4857-A162-CFE06AF727EF}"/>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827" name="直線コネクタ 826">
          <a:extLst>
            <a:ext uri="{FF2B5EF4-FFF2-40B4-BE49-F238E27FC236}">
              <a16:creationId xmlns:a16="http://schemas.microsoft.com/office/drawing/2014/main" id="{8A03B02C-5064-4C6C-9428-AE4B43A221AD}"/>
            </a:ext>
          </a:extLst>
        </xdr:cNvPr>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828" name="楕円 827">
          <a:extLst>
            <a:ext uri="{FF2B5EF4-FFF2-40B4-BE49-F238E27FC236}">
              <a16:creationId xmlns:a16="http://schemas.microsoft.com/office/drawing/2014/main" id="{B09AD95A-CD52-4CB4-82E4-794D0ABB91FE}"/>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829" name="直線コネクタ 828">
          <a:extLst>
            <a:ext uri="{FF2B5EF4-FFF2-40B4-BE49-F238E27FC236}">
              <a16:creationId xmlns:a16="http://schemas.microsoft.com/office/drawing/2014/main" id="{1F3BD6A0-1843-4FF7-AB8F-5FCF4EAA4112}"/>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30" name="楕円 829">
          <a:extLst>
            <a:ext uri="{FF2B5EF4-FFF2-40B4-BE49-F238E27FC236}">
              <a16:creationId xmlns:a16="http://schemas.microsoft.com/office/drawing/2014/main" id="{B6245B55-C20F-449D-8C97-68D65AF0E771}"/>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831" name="直線コネクタ 830">
          <a:extLst>
            <a:ext uri="{FF2B5EF4-FFF2-40B4-BE49-F238E27FC236}">
              <a16:creationId xmlns:a16="http://schemas.microsoft.com/office/drawing/2014/main" id="{DB788485-BADA-45A6-A54F-47DE2529A5D5}"/>
            </a:ext>
          </a:extLst>
        </xdr:cNvPr>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32" name="楕円 831">
          <a:extLst>
            <a:ext uri="{FF2B5EF4-FFF2-40B4-BE49-F238E27FC236}">
              <a16:creationId xmlns:a16="http://schemas.microsoft.com/office/drawing/2014/main" id="{271CA2B6-E306-44A6-B087-61DAEE7534B3}"/>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833" name="直線コネクタ 832">
          <a:extLst>
            <a:ext uri="{FF2B5EF4-FFF2-40B4-BE49-F238E27FC236}">
              <a16:creationId xmlns:a16="http://schemas.microsoft.com/office/drawing/2014/main" id="{5073D412-5734-48D8-8CE5-BD5C06BB5383}"/>
            </a:ext>
          </a:extLst>
        </xdr:cNvPr>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a:extLst>
            <a:ext uri="{FF2B5EF4-FFF2-40B4-BE49-F238E27FC236}">
              <a16:creationId xmlns:a16="http://schemas.microsoft.com/office/drawing/2014/main" id="{20682779-D689-4D82-A425-673A04FD3B5D}"/>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a:extLst>
            <a:ext uri="{FF2B5EF4-FFF2-40B4-BE49-F238E27FC236}">
              <a16:creationId xmlns:a16="http://schemas.microsoft.com/office/drawing/2014/main" id="{97998ED8-42C4-4346-A6F5-6C199451238D}"/>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a:extLst>
            <a:ext uri="{FF2B5EF4-FFF2-40B4-BE49-F238E27FC236}">
              <a16:creationId xmlns:a16="http://schemas.microsoft.com/office/drawing/2014/main" id="{BCD5AE91-01A9-432C-9492-B9528329F147}"/>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a:extLst>
            <a:ext uri="{FF2B5EF4-FFF2-40B4-BE49-F238E27FC236}">
              <a16:creationId xmlns:a16="http://schemas.microsoft.com/office/drawing/2014/main" id="{BCAF19FA-2E8C-4E86-BD2D-6C817F1045B4}"/>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838" name="n_1mainValue【消防施設】&#10;一人当たり面積">
          <a:extLst>
            <a:ext uri="{FF2B5EF4-FFF2-40B4-BE49-F238E27FC236}">
              <a16:creationId xmlns:a16="http://schemas.microsoft.com/office/drawing/2014/main" id="{5FF6C4CD-1B0A-47D2-8067-4E5276158E0B}"/>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839" name="n_2mainValue【消防施設】&#10;一人当たり面積">
          <a:extLst>
            <a:ext uri="{FF2B5EF4-FFF2-40B4-BE49-F238E27FC236}">
              <a16:creationId xmlns:a16="http://schemas.microsoft.com/office/drawing/2014/main" id="{EEA00597-448A-45FF-8309-C57CD0A34266}"/>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40" name="n_3mainValue【消防施設】&#10;一人当たり面積">
          <a:extLst>
            <a:ext uri="{FF2B5EF4-FFF2-40B4-BE49-F238E27FC236}">
              <a16:creationId xmlns:a16="http://schemas.microsoft.com/office/drawing/2014/main" id="{70AA121A-AD51-40FB-A85E-F5D4B3AA1030}"/>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41" name="n_4mainValue【消防施設】&#10;一人当たり面積">
          <a:extLst>
            <a:ext uri="{FF2B5EF4-FFF2-40B4-BE49-F238E27FC236}">
              <a16:creationId xmlns:a16="http://schemas.microsoft.com/office/drawing/2014/main" id="{FCE79DA1-1922-42AB-BF05-6568A8B0A5FC}"/>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B93FDF0A-DAC4-4B0E-A23C-0A71075822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EB8848BE-2A99-4DFF-BA22-3FAC1DB516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4A43891-9A34-445B-870F-5C209CA62C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48B186C2-A15E-4F61-9D2F-670C33E199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42A20E7-1524-47DE-B770-BDFF05CA07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6662F7E3-4610-404A-93C8-1D639F0540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474B01AB-FF77-49AC-863E-F8725CC794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C17C156-52B6-4B00-965C-571FCEEB89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9FE4AF50-B3BD-42AE-9AE1-D5239A5CDE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A733B91A-5C7E-4C8B-9A09-8E9176B77C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73A81276-EE9F-473D-A001-8A83CC0F3A2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146A6E06-6BBD-40E9-A1FA-370CD47B41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AF20AF47-5BBE-415E-A65F-15DB28AEE22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488511BF-577D-4579-A3CC-0B504B3337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3E6D0C0A-CD1C-4422-96B3-E53E2CA156A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4376EA19-4224-418C-803B-66E59C257CF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16F06D04-B82B-42D6-8EF2-1B079E699F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EDFA95CE-80F6-4121-B256-52E286D9F9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E853F215-1889-41FA-BB4C-EA0335753F1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12F9625A-E6EB-4FD9-A447-F9D395736EE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54FFE745-E31C-4FE9-9062-DAD839C797F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43624B8F-F7F6-41BE-B9CF-353F5E3C31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8F5FE55C-3BFD-497B-A71F-9593D6F00B8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35C8DA87-D228-423C-A445-767B78A403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1B350E8B-C258-4D20-BF90-C6A693F96F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1016C26E-90B4-4763-BF7E-A6E3FB24E2E9}"/>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63ABE238-F68B-42EF-B959-FF588B404EFF}"/>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E388C79D-B11F-405F-B235-843DD8E08791}"/>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A708CE5E-65E0-4EB5-8A9A-2D187A374EAE}"/>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AAA2D2A9-F918-4E7C-81BF-3CD35EC32E65}"/>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246E5946-1AC2-42EC-B277-72D0D8731F2F}"/>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842B4284-AFC0-48D3-9C65-482B48A7D0D5}"/>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FCC03C16-EF7F-4BAE-BDB8-5E636E404697}"/>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49B6D188-E65E-459C-A3ED-80E5F12F006A}"/>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6F1A201E-1DDE-4846-810F-BC8B5A4B8C85}"/>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D3319655-9572-4EC5-B7A1-38B267476AF2}"/>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C90AE51-D471-4E12-AFD2-46E722FBAF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9861002-D4F8-4AB2-905B-960652764D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6DAD5FD-B260-49B2-AA0D-82B5C923D9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2CC196DC-04D5-4E12-84E7-60636D19FC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FA5AFC3-9F70-4D1D-B98B-BE98053D55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883" name="楕円 882">
          <a:extLst>
            <a:ext uri="{FF2B5EF4-FFF2-40B4-BE49-F238E27FC236}">
              <a16:creationId xmlns:a16="http://schemas.microsoft.com/office/drawing/2014/main" id="{5103A481-9F4F-4A9D-A8AA-D6221D52DEFA}"/>
            </a:ext>
          </a:extLst>
        </xdr:cNvPr>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884" name="【庁舎】&#10;有形固定資産減価償却率該当値テキスト">
          <a:extLst>
            <a:ext uri="{FF2B5EF4-FFF2-40B4-BE49-F238E27FC236}">
              <a16:creationId xmlns:a16="http://schemas.microsoft.com/office/drawing/2014/main" id="{8A1872F8-221F-4DFB-9E6B-0C1EF5EF1C4A}"/>
            </a:ext>
          </a:extLst>
        </xdr:cNvPr>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885" name="楕円 884">
          <a:extLst>
            <a:ext uri="{FF2B5EF4-FFF2-40B4-BE49-F238E27FC236}">
              <a16:creationId xmlns:a16="http://schemas.microsoft.com/office/drawing/2014/main" id="{91292D63-1E26-4C57-8070-40251D0DF434}"/>
            </a:ext>
          </a:extLst>
        </xdr:cNvPr>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117021</xdr:rowOff>
    </xdr:to>
    <xdr:cxnSp macro="">
      <xdr:nvCxnSpPr>
        <xdr:cNvPr id="886" name="直線コネクタ 885">
          <a:extLst>
            <a:ext uri="{FF2B5EF4-FFF2-40B4-BE49-F238E27FC236}">
              <a16:creationId xmlns:a16="http://schemas.microsoft.com/office/drawing/2014/main" id="{60613494-9946-4792-A714-C1DEB9E9544D}"/>
            </a:ext>
          </a:extLst>
        </xdr:cNvPr>
        <xdr:cNvCxnSpPr/>
      </xdr:nvCxnSpPr>
      <xdr:spPr>
        <a:xfrm>
          <a:off x="15481300" y="184360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887" name="楕円 886">
          <a:extLst>
            <a:ext uri="{FF2B5EF4-FFF2-40B4-BE49-F238E27FC236}">
              <a16:creationId xmlns:a16="http://schemas.microsoft.com/office/drawing/2014/main" id="{3F728396-01F4-4425-A956-24B9F9860490}"/>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90895</xdr:rowOff>
    </xdr:to>
    <xdr:cxnSp macro="">
      <xdr:nvCxnSpPr>
        <xdr:cNvPr id="888" name="直線コネクタ 887">
          <a:extLst>
            <a:ext uri="{FF2B5EF4-FFF2-40B4-BE49-F238E27FC236}">
              <a16:creationId xmlns:a16="http://schemas.microsoft.com/office/drawing/2014/main" id="{DCE9C622-CAAB-4168-9D06-DDAB2BE617C1}"/>
            </a:ext>
          </a:extLst>
        </xdr:cNvPr>
        <xdr:cNvCxnSpPr/>
      </xdr:nvCxnSpPr>
      <xdr:spPr>
        <a:xfrm>
          <a:off x="14592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889" name="楕円 888">
          <a:extLst>
            <a:ext uri="{FF2B5EF4-FFF2-40B4-BE49-F238E27FC236}">
              <a16:creationId xmlns:a16="http://schemas.microsoft.com/office/drawing/2014/main" id="{105FB2D6-8B4A-4FCC-B42B-2D055E833B87}"/>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87630</xdr:rowOff>
    </xdr:to>
    <xdr:cxnSp macro="">
      <xdr:nvCxnSpPr>
        <xdr:cNvPr id="890" name="直線コネクタ 889">
          <a:extLst>
            <a:ext uri="{FF2B5EF4-FFF2-40B4-BE49-F238E27FC236}">
              <a16:creationId xmlns:a16="http://schemas.microsoft.com/office/drawing/2014/main" id="{78C97505-3A42-4BA2-9B16-C302EF5C7B12}"/>
            </a:ext>
          </a:extLst>
        </xdr:cNvPr>
        <xdr:cNvCxnSpPr/>
      </xdr:nvCxnSpPr>
      <xdr:spPr>
        <a:xfrm>
          <a:off x="13703300" y="1840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162561</xdr:rowOff>
    </xdr:from>
    <xdr:to>
      <xdr:col>67</xdr:col>
      <xdr:colOff>101600</xdr:colOff>
      <xdr:row>107</xdr:row>
      <xdr:rowOff>92711</xdr:rowOff>
    </xdr:to>
    <xdr:sp macro="" textlink="">
      <xdr:nvSpPr>
        <xdr:cNvPr id="891" name="楕円 890">
          <a:extLst>
            <a:ext uri="{FF2B5EF4-FFF2-40B4-BE49-F238E27FC236}">
              <a16:creationId xmlns:a16="http://schemas.microsoft.com/office/drawing/2014/main" id="{E29B00FD-5E1C-47CD-83FB-DC4AE80B6899}"/>
            </a:ext>
          </a:extLst>
        </xdr:cNvPr>
        <xdr:cNvSpPr/>
      </xdr:nvSpPr>
      <xdr:spPr>
        <a:xfrm>
          <a:off x="1276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41911</xdr:rowOff>
    </xdr:from>
    <xdr:to>
      <xdr:col>71</xdr:col>
      <xdr:colOff>177800</xdr:colOff>
      <xdr:row>107</xdr:row>
      <xdr:rowOff>64770</xdr:rowOff>
    </xdr:to>
    <xdr:cxnSp macro="">
      <xdr:nvCxnSpPr>
        <xdr:cNvPr id="892" name="直線コネクタ 891">
          <a:extLst>
            <a:ext uri="{FF2B5EF4-FFF2-40B4-BE49-F238E27FC236}">
              <a16:creationId xmlns:a16="http://schemas.microsoft.com/office/drawing/2014/main" id="{AD2F992E-E04A-4D49-9AE0-C8BC74FF7189}"/>
            </a:ext>
          </a:extLst>
        </xdr:cNvPr>
        <xdr:cNvCxnSpPr/>
      </xdr:nvCxnSpPr>
      <xdr:spPr>
        <a:xfrm>
          <a:off x="12814300" y="1838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F130905B-EDED-4253-BF12-A98D20A29EFF}"/>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A7D928BF-1BEE-4399-9322-FD966E8D1C52}"/>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807F52FE-6ED3-43FF-A5A2-F50F731DD74D}"/>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5919C8DD-D6CD-4416-BF24-DD00AA948CDA}"/>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897" name="n_1mainValue【庁舎】&#10;有形固定資産減価償却率">
          <a:extLst>
            <a:ext uri="{FF2B5EF4-FFF2-40B4-BE49-F238E27FC236}">
              <a16:creationId xmlns:a16="http://schemas.microsoft.com/office/drawing/2014/main" id="{C4AE5648-6E31-4563-A73B-156FCDC168A8}"/>
            </a:ext>
          </a:extLst>
        </xdr:cNvPr>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898" name="n_2mainValue【庁舎】&#10;有形固定資産減価償却率">
          <a:extLst>
            <a:ext uri="{FF2B5EF4-FFF2-40B4-BE49-F238E27FC236}">
              <a16:creationId xmlns:a16="http://schemas.microsoft.com/office/drawing/2014/main" id="{02B5A46E-3DA7-4DC1-A763-ECC3BB5BB79B}"/>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899" name="n_3mainValue【庁舎】&#10;有形固定資産減価償却率">
          <a:extLst>
            <a:ext uri="{FF2B5EF4-FFF2-40B4-BE49-F238E27FC236}">
              <a16:creationId xmlns:a16="http://schemas.microsoft.com/office/drawing/2014/main" id="{F63CA9B6-8A5A-4C29-BF7A-47F739444672}"/>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83838</xdr:rowOff>
    </xdr:from>
    <xdr:ext cx="405111" cy="259045"/>
    <xdr:sp macro="" textlink="">
      <xdr:nvSpPr>
        <xdr:cNvPr id="900" name="n_4mainValue【庁舎】&#10;有形固定資産減価償却率">
          <a:extLst>
            <a:ext uri="{FF2B5EF4-FFF2-40B4-BE49-F238E27FC236}">
              <a16:creationId xmlns:a16="http://schemas.microsoft.com/office/drawing/2014/main" id="{071330C8-54DD-4B8E-AAAE-E24372C74E42}"/>
            </a:ext>
          </a:extLst>
        </xdr:cNvPr>
        <xdr:cNvSpPr txBox="1"/>
      </xdr:nvSpPr>
      <xdr:spPr>
        <a:xfrm>
          <a:off x="12611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F2737D85-9FEF-4B56-A4A0-72E3B0524E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8BF92258-CEA5-41F3-AB5C-5E80615ED7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8469034C-65AC-490D-B767-6B8660CE14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1917BA2E-75D9-488D-80AF-AA8C48F02A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52DCC869-F3EF-4F71-9116-64E9DD5440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92A8FD95-EDB2-422E-84D1-9AA2B22AD8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120223C6-1412-4690-BF3E-8B1BB4A259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2B5FE5A5-E558-48D9-81B6-07D5F33058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868B0E77-7155-49CE-BBC0-A615730E836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253C8455-8EEE-44BB-B6A6-B3F0F57FD0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D850B9B1-960D-4718-8932-F257F3F9976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8606C2F3-6673-4847-89A0-B54DD8EABF6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523AF4B8-A9A8-42F4-AEE1-C35084D45F4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10AEE29-2A3C-4E3B-AAAE-521419B6824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16E566D-FFFC-4E19-877B-EC11D4B42C2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EE0A5344-7C99-440A-ACE0-29E9CDBCDE7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2D991702-5972-4FB5-A63F-1B693BCEF3B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5A228A6D-8F49-4982-9B5A-2762FD96948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30390EB9-3EA1-4062-83D7-77FCC4152F2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A17D9202-542B-4EB1-825D-F9F24F895D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498ED3D7-5BDC-4E1E-921F-6ECBDECF4B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24C8351E-026A-40AB-A22D-6962EA8B37BA}"/>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F4B5D372-6D96-4296-9006-7B242FBA01DE}"/>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B2AAE2D9-AC44-460C-8A55-65216ABAEDC4}"/>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3611F739-D184-4D75-93C3-CBD9D228C717}"/>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F7BBCEEC-2DE8-4374-88A5-C69D900E83B9}"/>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a:extLst>
            <a:ext uri="{FF2B5EF4-FFF2-40B4-BE49-F238E27FC236}">
              <a16:creationId xmlns:a16="http://schemas.microsoft.com/office/drawing/2014/main" id="{CCA6E0D1-1F3C-42E6-B4CB-68656CD37C8E}"/>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81920A24-D89E-4EE9-A4F8-CEFC03116CA4}"/>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14FDA6D5-DE08-4275-ACE6-D298DADD7423}"/>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97093B6F-AA09-41E7-B317-D1DB75C5A054}"/>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B7702EAC-FA9F-4982-AD0D-0F91630E5C3B}"/>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4151D3D2-C16F-4F15-9D46-89910CF773D1}"/>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09D59F5-D9D7-4875-9285-32AE5811C8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69E25B92-C612-4C37-B08F-0CCD545012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6E1E4F2-0137-438D-A607-A23498560D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8F158F0-8D3F-4ADA-8F5D-343B4B0848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C5E93F0-506C-456A-BBB7-43343E9BF2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938" name="楕円 937">
          <a:extLst>
            <a:ext uri="{FF2B5EF4-FFF2-40B4-BE49-F238E27FC236}">
              <a16:creationId xmlns:a16="http://schemas.microsoft.com/office/drawing/2014/main" id="{B5F97B46-24C5-4B7E-B2E1-3429E0AFC9D9}"/>
            </a:ext>
          </a:extLst>
        </xdr:cNvPr>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67835</xdr:rowOff>
    </xdr:from>
    <xdr:ext cx="469744" cy="259045"/>
    <xdr:sp macro="" textlink="">
      <xdr:nvSpPr>
        <xdr:cNvPr id="939" name="【庁舎】&#10;一人当たり面積該当値テキスト">
          <a:extLst>
            <a:ext uri="{FF2B5EF4-FFF2-40B4-BE49-F238E27FC236}">
              <a16:creationId xmlns:a16="http://schemas.microsoft.com/office/drawing/2014/main" id="{7F85D753-9E31-49A0-A18F-4213616D2D5C}"/>
            </a:ext>
          </a:extLst>
        </xdr:cNvPr>
        <xdr:cNvSpPr txBox="1"/>
      </xdr:nvSpPr>
      <xdr:spPr>
        <a:xfrm>
          <a:off x="221996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91694</xdr:rowOff>
    </xdr:from>
    <xdr:to>
      <xdr:col>112</xdr:col>
      <xdr:colOff>38100</xdr:colOff>
      <xdr:row>107</xdr:row>
      <xdr:rowOff>21844</xdr:rowOff>
    </xdr:to>
    <xdr:sp macro="" textlink="">
      <xdr:nvSpPr>
        <xdr:cNvPr id="940" name="楕円 939">
          <a:extLst>
            <a:ext uri="{FF2B5EF4-FFF2-40B4-BE49-F238E27FC236}">
              <a16:creationId xmlns:a16="http://schemas.microsoft.com/office/drawing/2014/main" id="{D5D31547-BE9F-4C4E-B3F8-4ACFF02AF9EF}"/>
            </a:ext>
          </a:extLst>
        </xdr:cNvPr>
        <xdr:cNvSpPr/>
      </xdr:nvSpPr>
      <xdr:spPr>
        <a:xfrm>
          <a:off x="2127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140208</xdr:rowOff>
    </xdr:from>
    <xdr:to>
      <xdr:col>116</xdr:col>
      <xdr:colOff>63500</xdr:colOff>
      <xdr:row>106</xdr:row>
      <xdr:rowOff>142494</xdr:rowOff>
    </xdr:to>
    <xdr:cxnSp macro="">
      <xdr:nvCxnSpPr>
        <xdr:cNvPr id="941" name="直線コネクタ 940">
          <a:extLst>
            <a:ext uri="{FF2B5EF4-FFF2-40B4-BE49-F238E27FC236}">
              <a16:creationId xmlns:a16="http://schemas.microsoft.com/office/drawing/2014/main" id="{ADB42542-EDAB-499F-94B7-453324E3C17C}"/>
            </a:ext>
          </a:extLst>
        </xdr:cNvPr>
        <xdr:cNvCxnSpPr/>
      </xdr:nvCxnSpPr>
      <xdr:spPr>
        <a:xfrm flipV="1">
          <a:off x="21323300" y="183139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91694</xdr:rowOff>
    </xdr:from>
    <xdr:to>
      <xdr:col>107</xdr:col>
      <xdr:colOff>101600</xdr:colOff>
      <xdr:row>107</xdr:row>
      <xdr:rowOff>21844</xdr:rowOff>
    </xdr:to>
    <xdr:sp macro="" textlink="">
      <xdr:nvSpPr>
        <xdr:cNvPr id="942" name="楕円 941">
          <a:extLst>
            <a:ext uri="{FF2B5EF4-FFF2-40B4-BE49-F238E27FC236}">
              <a16:creationId xmlns:a16="http://schemas.microsoft.com/office/drawing/2014/main" id="{0A2DC71A-8BE4-4427-A3CF-B2AFD4CB6EC9}"/>
            </a:ext>
          </a:extLst>
        </xdr:cNvPr>
        <xdr:cNvSpPr/>
      </xdr:nvSpPr>
      <xdr:spPr>
        <a:xfrm>
          <a:off x="20383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142494</xdr:rowOff>
    </xdr:from>
    <xdr:to>
      <xdr:col>111</xdr:col>
      <xdr:colOff>177800</xdr:colOff>
      <xdr:row>106</xdr:row>
      <xdr:rowOff>142494</xdr:rowOff>
    </xdr:to>
    <xdr:cxnSp macro="">
      <xdr:nvCxnSpPr>
        <xdr:cNvPr id="943" name="直線コネクタ 942">
          <a:extLst>
            <a:ext uri="{FF2B5EF4-FFF2-40B4-BE49-F238E27FC236}">
              <a16:creationId xmlns:a16="http://schemas.microsoft.com/office/drawing/2014/main" id="{91FD1EAB-D6FA-4E06-B7C0-3A2B9548108B}"/>
            </a:ext>
          </a:extLst>
        </xdr:cNvPr>
        <xdr:cNvCxnSpPr/>
      </xdr:nvCxnSpPr>
      <xdr:spPr>
        <a:xfrm>
          <a:off x="20434300" y="1831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91694</xdr:rowOff>
    </xdr:from>
    <xdr:to>
      <xdr:col>102</xdr:col>
      <xdr:colOff>165100</xdr:colOff>
      <xdr:row>107</xdr:row>
      <xdr:rowOff>21844</xdr:rowOff>
    </xdr:to>
    <xdr:sp macro="" textlink="">
      <xdr:nvSpPr>
        <xdr:cNvPr id="944" name="楕円 943">
          <a:extLst>
            <a:ext uri="{FF2B5EF4-FFF2-40B4-BE49-F238E27FC236}">
              <a16:creationId xmlns:a16="http://schemas.microsoft.com/office/drawing/2014/main" id="{F7F209BC-CBC3-4216-98D9-4961DA395F1B}"/>
            </a:ext>
          </a:extLst>
        </xdr:cNvPr>
        <xdr:cNvSpPr/>
      </xdr:nvSpPr>
      <xdr:spPr>
        <a:xfrm>
          <a:off x="19494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142494</xdr:rowOff>
    </xdr:from>
    <xdr:to>
      <xdr:col>107</xdr:col>
      <xdr:colOff>50800</xdr:colOff>
      <xdr:row>106</xdr:row>
      <xdr:rowOff>142494</xdr:rowOff>
    </xdr:to>
    <xdr:cxnSp macro="">
      <xdr:nvCxnSpPr>
        <xdr:cNvPr id="945" name="直線コネクタ 944">
          <a:extLst>
            <a:ext uri="{FF2B5EF4-FFF2-40B4-BE49-F238E27FC236}">
              <a16:creationId xmlns:a16="http://schemas.microsoft.com/office/drawing/2014/main" id="{8A96E2DF-B593-4A75-BE23-25E9AED94C3C}"/>
            </a:ext>
          </a:extLst>
        </xdr:cNvPr>
        <xdr:cNvCxnSpPr/>
      </xdr:nvCxnSpPr>
      <xdr:spPr>
        <a:xfrm>
          <a:off x="19545300" y="1831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89408</xdr:rowOff>
    </xdr:from>
    <xdr:to>
      <xdr:col>98</xdr:col>
      <xdr:colOff>38100</xdr:colOff>
      <xdr:row>107</xdr:row>
      <xdr:rowOff>19558</xdr:rowOff>
    </xdr:to>
    <xdr:sp macro="" textlink="">
      <xdr:nvSpPr>
        <xdr:cNvPr id="946" name="楕円 945">
          <a:extLst>
            <a:ext uri="{FF2B5EF4-FFF2-40B4-BE49-F238E27FC236}">
              <a16:creationId xmlns:a16="http://schemas.microsoft.com/office/drawing/2014/main" id="{C93BAC00-EAB2-4253-BDD9-62CD8720ADA0}"/>
            </a:ext>
          </a:extLst>
        </xdr:cNvPr>
        <xdr:cNvSpPr/>
      </xdr:nvSpPr>
      <xdr:spPr>
        <a:xfrm>
          <a:off x="18605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140208</xdr:rowOff>
    </xdr:from>
    <xdr:to>
      <xdr:col>102</xdr:col>
      <xdr:colOff>114300</xdr:colOff>
      <xdr:row>106</xdr:row>
      <xdr:rowOff>142494</xdr:rowOff>
    </xdr:to>
    <xdr:cxnSp macro="">
      <xdr:nvCxnSpPr>
        <xdr:cNvPr id="947" name="直線コネクタ 946">
          <a:extLst>
            <a:ext uri="{FF2B5EF4-FFF2-40B4-BE49-F238E27FC236}">
              <a16:creationId xmlns:a16="http://schemas.microsoft.com/office/drawing/2014/main" id="{6072E91D-9060-49A9-8FE6-FA992AE8594D}"/>
            </a:ext>
          </a:extLst>
        </xdr:cNvPr>
        <xdr:cNvCxnSpPr/>
      </xdr:nvCxnSpPr>
      <xdr:spPr>
        <a:xfrm>
          <a:off x="18656300" y="1831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D05F1AEA-F7F7-4F1F-8B06-B887CEF76EEE}"/>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8503C9AD-2BEF-4F5E-8BC9-71C029C975EC}"/>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D0B4DEAC-481E-4B1E-AED9-37B4A561355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79A2BFBA-F732-40A3-AB88-3BEC6A0D9123}"/>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12971</xdr:rowOff>
    </xdr:from>
    <xdr:ext cx="469744" cy="259045"/>
    <xdr:sp macro="" textlink="">
      <xdr:nvSpPr>
        <xdr:cNvPr id="952" name="n_1mainValue【庁舎】&#10;一人当たり面積">
          <a:extLst>
            <a:ext uri="{FF2B5EF4-FFF2-40B4-BE49-F238E27FC236}">
              <a16:creationId xmlns:a16="http://schemas.microsoft.com/office/drawing/2014/main" id="{3F24BE55-3369-45C3-BB79-0755970888AB}"/>
            </a:ext>
          </a:extLst>
        </xdr:cNvPr>
        <xdr:cNvSpPr txBox="1"/>
      </xdr:nvSpPr>
      <xdr:spPr>
        <a:xfrm>
          <a:off x="210757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12971</xdr:rowOff>
    </xdr:from>
    <xdr:ext cx="469744" cy="259045"/>
    <xdr:sp macro="" textlink="">
      <xdr:nvSpPr>
        <xdr:cNvPr id="953" name="n_2mainValue【庁舎】&#10;一人当たり面積">
          <a:extLst>
            <a:ext uri="{FF2B5EF4-FFF2-40B4-BE49-F238E27FC236}">
              <a16:creationId xmlns:a16="http://schemas.microsoft.com/office/drawing/2014/main" id="{A2545E31-BBCA-4505-AFDD-042594E7BECD}"/>
            </a:ext>
          </a:extLst>
        </xdr:cNvPr>
        <xdr:cNvSpPr txBox="1"/>
      </xdr:nvSpPr>
      <xdr:spPr>
        <a:xfrm>
          <a:off x="20199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12971</xdr:rowOff>
    </xdr:from>
    <xdr:ext cx="469744" cy="259045"/>
    <xdr:sp macro="" textlink="">
      <xdr:nvSpPr>
        <xdr:cNvPr id="954" name="n_3mainValue【庁舎】&#10;一人当たり面積">
          <a:extLst>
            <a:ext uri="{FF2B5EF4-FFF2-40B4-BE49-F238E27FC236}">
              <a16:creationId xmlns:a16="http://schemas.microsoft.com/office/drawing/2014/main" id="{A31D26AE-B406-4E82-8B6F-5D3AD5D4E23F}"/>
            </a:ext>
          </a:extLst>
        </xdr:cNvPr>
        <xdr:cNvSpPr txBox="1"/>
      </xdr:nvSpPr>
      <xdr:spPr>
        <a:xfrm>
          <a:off x="19310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10685</xdr:rowOff>
    </xdr:from>
    <xdr:ext cx="469744" cy="259045"/>
    <xdr:sp macro="" textlink="">
      <xdr:nvSpPr>
        <xdr:cNvPr id="955" name="n_4mainValue【庁舎】&#10;一人当たり面積">
          <a:extLst>
            <a:ext uri="{FF2B5EF4-FFF2-40B4-BE49-F238E27FC236}">
              <a16:creationId xmlns:a16="http://schemas.microsoft.com/office/drawing/2014/main" id="{3E20BDBD-EE77-4D95-A791-6B42B09EF270}"/>
            </a:ext>
          </a:extLst>
        </xdr:cNvPr>
        <xdr:cNvSpPr txBox="1"/>
      </xdr:nvSpPr>
      <xdr:spPr>
        <a:xfrm>
          <a:off x="18421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56E1BBBA-D820-4C6C-94A2-42CFE443C9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1BD0B6AC-8891-4E32-9C01-52CC4422DA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EF0CC67A-0CD9-48A6-B666-78F96F44BB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大部分の施設類型で有形固定資産減価償却率が高い数値となっており、施設の老朽化が進行していることが読みとれます。</a:t>
          </a:r>
          <a:endParaRPr lang="ja-JP" altLang="ja-JP">
            <a:effectLst/>
          </a:endParaRPr>
        </a:p>
        <a:p>
          <a:r>
            <a:rPr kumimoji="1" lang="ja-JP" altLang="ja-JP" sz="1100">
              <a:solidFill>
                <a:schemeClr val="dk1"/>
              </a:solidFill>
              <a:effectLst/>
              <a:latin typeface="+mn-lt"/>
              <a:ea typeface="+mn-ea"/>
              <a:cs typeface="+mn-cs"/>
            </a:rPr>
            <a:t>令和２年度に施設保全計画を策定し、計画的な維持管理を目指すこととしていますが、厳しい財政状況のため、老朽化対策に必要な財源確保の目途は立っておらず、現状の施設数を同規模で維持していくことは困難であるため、今後はより具体的な個別施設計画を策定し、計画的な更新・改修等に取り組みます。</a:t>
          </a:r>
          <a:endParaRPr lang="ja-JP" altLang="ja-JP">
            <a:effectLst/>
          </a:endParaRPr>
        </a:p>
        <a:p>
          <a:r>
            <a:rPr kumimoji="1" lang="ja-JP" altLang="ja-JP" sz="1100">
              <a:solidFill>
                <a:schemeClr val="dk1"/>
              </a:solidFill>
              <a:effectLst/>
              <a:latin typeface="+mn-lt"/>
              <a:ea typeface="+mn-ea"/>
              <a:cs typeface="+mn-cs"/>
            </a:rPr>
            <a:t>体育館・プールについては、大部分を占める体育館が比較的新しいことから、償却率が低くなってい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図書館、市庁舎、保健センターは、減価償却率が高く、全国平均、都平均を大きく上回り、類似団体内でも下位となってい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。市民会館については、比較的大きなホールを有していることから１人当たり面積が都平均を上回り、全国平均程度となってい</a:t>
          </a:r>
          <a:r>
            <a:rPr kumimoji="1" lang="ja-JP" altLang="en-US" sz="1100">
              <a:solidFill>
                <a:schemeClr val="dk1"/>
              </a:solidFill>
              <a:effectLst/>
              <a:latin typeface="+mn-lt"/>
              <a:ea typeface="+mn-ea"/>
              <a:cs typeface="+mn-cs"/>
            </a:rPr>
            <a:t>ますが</a:t>
          </a:r>
          <a:r>
            <a:rPr kumimoji="1" lang="ja-JP" altLang="ja-JP" sz="1100">
              <a:solidFill>
                <a:schemeClr val="dk1"/>
              </a:solidFill>
              <a:effectLst/>
              <a:latin typeface="+mn-lt"/>
              <a:ea typeface="+mn-ea"/>
              <a:cs typeface="+mn-cs"/>
            </a:rPr>
            <a:t>、図書館及び市民会館は、（仮称）生涯学習センターの整備を推進する中で、既存施設の集約化等の検討を行</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。市庁舎は、今後建て替え等の具体的な検討を進めてい</a:t>
          </a:r>
          <a:r>
            <a:rPr kumimoji="1" lang="ja-JP" altLang="en-US" sz="1100">
              <a:solidFill>
                <a:schemeClr val="dk1"/>
              </a:solidFill>
              <a:effectLst/>
              <a:latin typeface="+mn-lt"/>
              <a:ea typeface="+mn-ea"/>
              <a:cs typeface="+mn-cs"/>
            </a:rPr>
            <a:t>きます</a:t>
          </a:r>
          <a:r>
            <a:rPr kumimoji="1" lang="ja-JP" altLang="ja-JP" sz="1100">
              <a:solidFill>
                <a:schemeClr val="dk1"/>
              </a:solidFill>
              <a:effectLst/>
              <a:latin typeface="+mn-lt"/>
              <a:ea typeface="+mn-ea"/>
              <a:cs typeface="+mn-cs"/>
            </a:rPr>
            <a:t>。保健センターは、市庁舎や他施設との機能連携等を考慮した最適な配置について検討</a:t>
          </a:r>
          <a:r>
            <a:rPr kumimoji="1" lang="ja-JP" altLang="en-US" sz="1100">
              <a:solidFill>
                <a:schemeClr val="dk1"/>
              </a:solidFill>
              <a:effectLst/>
              <a:latin typeface="+mn-lt"/>
              <a:ea typeface="+mn-ea"/>
              <a:cs typeface="+mn-cs"/>
            </a:rPr>
            <a:t>します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地方消費税交付金</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税率改定による増</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377,029</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％）の増となりました。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基準財政需要額については、個別算定経費の社会福祉費の増などにより、前年度と比較して</a:t>
          </a:r>
          <a:r>
            <a:rPr kumimoji="1" lang="en-US" altLang="ja-JP" sz="1100" b="0" i="0" baseline="0">
              <a:solidFill>
                <a:schemeClr val="dk1"/>
              </a:solidFill>
              <a:effectLst/>
              <a:latin typeface="+mn-lt"/>
              <a:ea typeface="+mn-ea"/>
              <a:cs typeface="+mn-cs"/>
            </a:rPr>
            <a:t>365,370</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％）の増となりました。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以上により、昨年度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a:t>
          </a:r>
          <a:r>
            <a:rPr kumimoji="1" lang="en-US" altLang="ja-JP" sz="1100" b="0" i="0" baseline="0">
              <a:solidFill>
                <a:schemeClr val="dk1"/>
              </a:solidFill>
              <a:effectLst/>
              <a:latin typeface="+mn-lt"/>
              <a:ea typeface="+mn-ea"/>
              <a:cs typeface="+mn-cs"/>
            </a:rPr>
            <a:t>0.82</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74385</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609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74385</xdr:rowOff>
    </xdr:from>
    <xdr:to>
      <xdr:col>19</xdr:col>
      <xdr:colOff>133350</xdr:colOff>
      <xdr:row>39</xdr:row>
      <xdr:rowOff>74385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6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74385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74385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23585</xdr:rowOff>
    </xdr:from>
    <xdr:to>
      <xdr:col>19</xdr:col>
      <xdr:colOff>184150</xdr:colOff>
      <xdr:row>39</xdr:row>
      <xdr:rowOff>125185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135362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23585</xdr:rowOff>
    </xdr:from>
    <xdr:to>
      <xdr:col>15</xdr:col>
      <xdr:colOff>133350</xdr:colOff>
      <xdr:row>39</xdr:row>
      <xdr:rowOff>125185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135362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23585</xdr:rowOff>
    </xdr:from>
    <xdr:to>
      <xdr:col>7</xdr:col>
      <xdr:colOff>31750</xdr:colOff>
      <xdr:row>39</xdr:row>
      <xdr:rowOff>125185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135362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経常収支比率については、分母では</a:t>
          </a:r>
          <a:r>
            <a:rPr kumimoji="1" lang="ja-JP" altLang="en-US" sz="1000">
              <a:solidFill>
                <a:schemeClr val="dk1"/>
              </a:solidFill>
              <a:effectLst/>
              <a:latin typeface="+mn-lt"/>
              <a:ea typeface="+mn-ea"/>
              <a:cs typeface="+mn-cs"/>
            </a:rPr>
            <a:t>地方消費税交付金</a:t>
          </a:r>
          <a:r>
            <a:rPr kumimoji="1" lang="ja-JP" altLang="ja-JP" sz="1000">
              <a:solidFill>
                <a:schemeClr val="dk1"/>
              </a:solidFill>
              <a:effectLst/>
              <a:latin typeface="+mn-lt"/>
              <a:ea typeface="+mn-ea"/>
              <a:cs typeface="+mn-cs"/>
            </a:rPr>
            <a:t>等の増により、</a:t>
          </a:r>
          <a:r>
            <a:rPr kumimoji="1" lang="en-US" altLang="ja-JP" sz="1000">
              <a:solidFill>
                <a:schemeClr val="dk1"/>
              </a:solidFill>
              <a:effectLst/>
              <a:latin typeface="+mn-lt"/>
              <a:ea typeface="+mn-ea"/>
              <a:cs typeface="+mn-cs"/>
            </a:rPr>
            <a:t>273,158</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％）の増となりました。分子では</a:t>
          </a:r>
          <a:r>
            <a:rPr kumimoji="1" lang="ja-JP" altLang="en-US" sz="1000">
              <a:solidFill>
                <a:schemeClr val="dk1"/>
              </a:solidFill>
              <a:effectLst/>
              <a:latin typeface="+mn-lt"/>
              <a:ea typeface="+mn-ea"/>
              <a:cs typeface="+mn-cs"/>
            </a:rPr>
            <a:t>扶助費が子どもの医療費助成費が診療実績等の大幅な減による助成費の減や児童扶養手当について令和元年度の法改正により支給回数が通常より</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回多く支給されたことにより比較をすると大幅に減少していること等の要因により</a:t>
          </a:r>
          <a:r>
            <a:rPr kumimoji="1" lang="en-US" altLang="ja-JP" sz="1000">
              <a:solidFill>
                <a:schemeClr val="dk1"/>
              </a:solidFill>
              <a:effectLst/>
              <a:latin typeface="+mn-lt"/>
              <a:ea typeface="+mn-ea"/>
              <a:cs typeface="+mn-cs"/>
            </a:rPr>
            <a:t>169,914</a:t>
          </a:r>
          <a:r>
            <a:rPr kumimoji="1" lang="ja-JP" altLang="en-US"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1.2</a:t>
          </a:r>
          <a:r>
            <a:rPr kumimoji="1" lang="ja-JP" altLang="en-US" sz="1000">
              <a:solidFill>
                <a:schemeClr val="dk1"/>
              </a:solidFill>
              <a:effectLst/>
              <a:latin typeface="+mn-lt"/>
              <a:ea typeface="+mn-ea"/>
              <a:cs typeface="+mn-cs"/>
            </a:rPr>
            <a:t>％）の減</a:t>
          </a:r>
          <a:r>
            <a:rPr kumimoji="1" lang="ja-JP" altLang="ja-JP" sz="1000">
              <a:solidFill>
                <a:schemeClr val="dk1"/>
              </a:solidFill>
              <a:effectLst/>
              <a:latin typeface="+mn-lt"/>
              <a:ea typeface="+mn-ea"/>
              <a:cs typeface="+mn-cs"/>
            </a:rPr>
            <a:t>となり</a:t>
          </a:r>
          <a:r>
            <a:rPr kumimoji="1" lang="ja-JP" altLang="en-US" sz="1000">
              <a:solidFill>
                <a:schemeClr val="dk1"/>
              </a:solidFill>
              <a:effectLst/>
              <a:latin typeface="+mn-lt"/>
              <a:ea typeface="+mn-ea"/>
              <a:cs typeface="+mn-cs"/>
            </a:rPr>
            <a:t>ました。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以上により、</a:t>
          </a:r>
          <a:r>
            <a:rPr kumimoji="1" lang="ja-JP" altLang="ja-JP" sz="1000">
              <a:solidFill>
                <a:schemeClr val="dk1"/>
              </a:solidFill>
              <a:effectLst/>
              <a:latin typeface="+mn-lt"/>
              <a:ea typeface="+mn-ea"/>
              <a:cs typeface="+mn-cs"/>
            </a:rPr>
            <a:t>昨年度</a:t>
          </a:r>
          <a:r>
            <a:rPr kumimoji="1" lang="ja-JP" altLang="en-US"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a:t>
          </a:r>
          <a:r>
            <a:rPr kumimoji="1" lang="en-US" altLang="ja-JP" sz="1000">
              <a:solidFill>
                <a:schemeClr val="dk1"/>
              </a:solidFill>
              <a:effectLst/>
              <a:latin typeface="+mn-lt"/>
              <a:ea typeface="+mn-ea"/>
              <a:cs typeface="+mn-cs"/>
            </a:rPr>
            <a:t>92.4</a:t>
          </a:r>
          <a:r>
            <a:rPr kumimoji="1" lang="ja-JP" altLang="en-US" sz="1000">
              <a:solidFill>
                <a:schemeClr val="dk1"/>
              </a:solidFill>
              <a:effectLst/>
              <a:latin typeface="+mn-lt"/>
              <a:ea typeface="+mn-ea"/>
              <a:cs typeface="+mn-cs"/>
            </a:rPr>
            <a:t>％となりました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新型コロナウイルス感染症の影響による既存事業の中止や休止があり経常的な支出が昨年度より大幅に減少したことが、比率改善の主な要因となっております。</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77046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88040"/>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77046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16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20744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2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69004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2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類似団体と比較して、人件費・物件費等が低くなっているのは、ごみ処理業務、常備消防業務等を一部事務組合等に委託して行っていることが主な要因として挙げられます。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昨年度の決算額と比較すると、</a:t>
          </a:r>
          <a:r>
            <a:rPr kumimoji="1" lang="ja-JP" altLang="en-US" sz="1100">
              <a:solidFill>
                <a:schemeClr val="dk1"/>
              </a:solidFill>
              <a:effectLst/>
              <a:latin typeface="+mn-lt"/>
              <a:ea typeface="+mn-ea"/>
              <a:cs typeface="+mn-cs"/>
            </a:rPr>
            <a:t>人件費については期末手当の支給率の減等により全体として減少しているものの、</a:t>
          </a:r>
          <a:r>
            <a:rPr kumimoji="1" lang="ja-JP" altLang="ja-JP" sz="1100">
              <a:solidFill>
                <a:schemeClr val="dk1"/>
              </a:solidFill>
              <a:effectLst/>
              <a:latin typeface="+mn-lt"/>
              <a:ea typeface="+mn-ea"/>
              <a:cs typeface="+mn-cs"/>
            </a:rPr>
            <a:t>物件費に</a:t>
          </a:r>
          <a:r>
            <a:rPr kumimoji="1" lang="ja-JP" altLang="en-US" sz="1100">
              <a:solidFill>
                <a:schemeClr val="dk1"/>
              </a:solidFill>
              <a:effectLst/>
              <a:latin typeface="+mn-lt"/>
              <a:ea typeface="+mn-ea"/>
              <a:cs typeface="+mn-cs"/>
            </a:rPr>
            <a:t>つ</a:t>
          </a:r>
          <a:r>
            <a:rPr kumimoji="1" lang="ja-JP" altLang="ja-JP" sz="1100">
              <a:solidFill>
                <a:schemeClr val="dk1"/>
              </a:solidFill>
              <a:effectLst/>
              <a:latin typeface="+mn-lt"/>
              <a:ea typeface="+mn-ea"/>
              <a:cs typeface="+mn-cs"/>
            </a:rPr>
            <a:t>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スクール構想に伴うタブレット端末の購入</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により大幅に増加していることから</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8,897</a:t>
          </a:r>
          <a:r>
            <a:rPr kumimoji="1" lang="ja-JP" altLang="ja-JP" sz="1100" b="0" i="0" baseline="0">
              <a:solidFill>
                <a:schemeClr val="dk1"/>
              </a:solidFill>
              <a:effectLst/>
              <a:latin typeface="+mn-lt"/>
              <a:ea typeface="+mn-ea"/>
              <a:cs typeface="+mn-cs"/>
            </a:rPr>
            <a:t>円増加しました。</a:t>
          </a:r>
          <a:endParaRPr lang="ja-JP" altLang="ja-JP" sz="1400">
            <a:effectLst/>
          </a:endParaRPr>
        </a:p>
        <a:p>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93587</xdr:rowOff>
    </xdr:from>
    <xdr:to>
      <xdr:col>23</xdr:col>
      <xdr:colOff>133350</xdr:colOff>
      <xdr:row>80</xdr:row>
      <xdr:rowOff>165148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09587"/>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49606</xdr:rowOff>
    </xdr:from>
    <xdr:to>
      <xdr:col>19</xdr:col>
      <xdr:colOff>133350</xdr:colOff>
      <xdr:row>80</xdr:row>
      <xdr:rowOff>93587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65606"/>
          <a:ext cx="889000" cy="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47361</xdr:rowOff>
    </xdr:from>
    <xdr:to>
      <xdr:col>15</xdr:col>
      <xdr:colOff>82550</xdr:colOff>
      <xdr:row>80</xdr:row>
      <xdr:rowOff>49606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63361"/>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47361</xdr:rowOff>
    </xdr:from>
    <xdr:to>
      <xdr:col>11</xdr:col>
      <xdr:colOff>31750</xdr:colOff>
      <xdr:row>80</xdr:row>
      <xdr:rowOff>51673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63361"/>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114348</xdr:rowOff>
    </xdr:from>
    <xdr:to>
      <xdr:col>23</xdr:col>
      <xdr:colOff>184150</xdr:colOff>
      <xdr:row>81</xdr:row>
      <xdr:rowOff>44498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35625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5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42787</xdr:rowOff>
    </xdr:from>
    <xdr:to>
      <xdr:col>19</xdr:col>
      <xdr:colOff>184150</xdr:colOff>
      <xdr:row>80</xdr:row>
      <xdr:rowOff>144387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154564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2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170256</xdr:rowOff>
    </xdr:from>
    <xdr:to>
      <xdr:col>15</xdr:col>
      <xdr:colOff>133350</xdr:colOff>
      <xdr:row>80</xdr:row>
      <xdr:rowOff>100406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110583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8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168011</xdr:rowOff>
    </xdr:from>
    <xdr:to>
      <xdr:col>11</xdr:col>
      <xdr:colOff>82550</xdr:colOff>
      <xdr:row>80</xdr:row>
      <xdr:rowOff>98161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108338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8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873</xdr:rowOff>
    </xdr:from>
    <xdr:to>
      <xdr:col>7</xdr:col>
      <xdr:colOff>31750</xdr:colOff>
      <xdr:row>80</xdr:row>
      <xdr:rowOff>102473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112650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a:t>
          </a:r>
          <a:r>
            <a:rPr kumimoji="1" lang="ja-JP" altLang="en-US" sz="1100" b="0" i="0" baseline="0">
              <a:solidFill>
                <a:schemeClr val="dk1"/>
              </a:solidFill>
              <a:effectLst/>
              <a:latin typeface="+mn-lt"/>
              <a:ea typeface="+mn-ea"/>
              <a:cs typeface="+mn-cs"/>
            </a:rPr>
            <a:t>期末・勤勉手当の役職加算割合を見直すなどといった効果により</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と比較して</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下回りました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7052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34471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人当たり職員数については、類似団体平均</a:t>
          </a:r>
          <a:r>
            <a:rPr kumimoji="1" lang="en-US" altLang="ja-JP" sz="1100" b="0" i="0" baseline="0">
              <a:solidFill>
                <a:schemeClr val="dk1"/>
              </a:solidFill>
              <a:effectLst/>
              <a:latin typeface="+mn-lt"/>
              <a:ea typeface="+mn-ea"/>
              <a:cs typeface="+mn-cs"/>
            </a:rPr>
            <a:t>8.20</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4.89</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公民の適切な役割分担及び相互連携を踏まえて事務事業の統廃合、指定管理者制度などの民間活力の導入等を</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推進し</a:t>
          </a:r>
          <a:r>
            <a:rPr kumimoji="1" lang="ja-JP" altLang="en-US" sz="1100" b="0" i="0" baseline="0">
              <a:solidFill>
                <a:schemeClr val="dk1"/>
              </a:solidFill>
              <a:effectLst/>
              <a:latin typeface="+mn-lt"/>
              <a:ea typeface="+mn-ea"/>
              <a:cs typeface="+mn-cs"/>
            </a:rPr>
            <a:t>ていき</a:t>
          </a:r>
          <a:r>
            <a:rPr kumimoji="1" lang="ja-JP" altLang="ja-JP" sz="1100" b="0" i="0" baseline="0">
              <a:solidFill>
                <a:schemeClr val="dk1"/>
              </a:solidFill>
              <a:effectLst/>
              <a:latin typeface="+mn-lt"/>
              <a:ea typeface="+mn-ea"/>
              <a:cs typeface="+mn-cs"/>
            </a:rPr>
            <a:t>、職員が直接関与すべき分野を順次縮小することにより、過度な職員数の補充はせず、適正な定員管理の実現に努めます。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34834</xdr:rowOff>
    </xdr:from>
    <xdr:to>
      <xdr:col>81</xdr:col>
      <xdr:colOff>44450</xdr:colOff>
      <xdr:row>59</xdr:row>
      <xdr:rowOff>34834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50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34834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14808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29089</xdr:rowOff>
    </xdr:from>
    <xdr:to>
      <xdr:col>72</xdr:col>
      <xdr:colOff>203200</xdr:colOff>
      <xdr:row>59</xdr:row>
      <xdr:rowOff>32536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22195</xdr:rowOff>
    </xdr:from>
    <xdr:to>
      <xdr:col>68</xdr:col>
      <xdr:colOff>152400</xdr:colOff>
      <xdr:row>59</xdr:row>
      <xdr:rowOff>29089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76761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155484</xdr:rowOff>
    </xdr:from>
    <xdr:to>
      <xdr:col>77</xdr:col>
      <xdr:colOff>95250</xdr:colOff>
      <xdr:row>59</xdr:row>
      <xdr:rowOff>85634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95811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149739</xdr:rowOff>
    </xdr:from>
    <xdr:to>
      <xdr:col>68</xdr:col>
      <xdr:colOff>203200</xdr:colOff>
      <xdr:row>59</xdr:row>
      <xdr:rowOff>79889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90066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142845</xdr:rowOff>
    </xdr:from>
    <xdr:to>
      <xdr:col>64</xdr:col>
      <xdr:colOff>152400</xdr:colOff>
      <xdr:row>59</xdr:row>
      <xdr:rowOff>72995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83172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ポイント悪化しています。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また、例年と同様に障害者自立支援給付費など義務的経費の増加</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により、やむを得ず臨時財政対策債を発行可能額満額発行しており、地方債残高が増加傾向にあるため、今後比率の上昇が見込まれます。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122464</xdr:rowOff>
    </xdr:from>
    <xdr:to>
      <xdr:col>81</xdr:col>
      <xdr:colOff>44450</xdr:colOff>
      <xdr:row>35</xdr:row>
      <xdr:rowOff>156936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1232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122464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1002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87993</xdr:rowOff>
    </xdr:from>
    <xdr:to>
      <xdr:col>72</xdr:col>
      <xdr:colOff>203200</xdr:colOff>
      <xdr:row>35</xdr:row>
      <xdr:rowOff>99483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0887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42031</xdr:rowOff>
    </xdr:from>
    <xdr:to>
      <xdr:col>68</xdr:col>
      <xdr:colOff>152400</xdr:colOff>
      <xdr:row>35</xdr:row>
      <xdr:rowOff>87993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0427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71664</xdr:rowOff>
    </xdr:from>
    <xdr:to>
      <xdr:col>77</xdr:col>
      <xdr:colOff>95250</xdr:colOff>
      <xdr:row>36</xdr:row>
      <xdr:rowOff>1814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11991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48683</xdr:rowOff>
    </xdr:from>
    <xdr:to>
      <xdr:col>73</xdr:col>
      <xdr:colOff>44450</xdr:colOff>
      <xdr:row>35</xdr:row>
      <xdr:rowOff>150283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160460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37193</xdr:rowOff>
    </xdr:from>
    <xdr:to>
      <xdr:col>68</xdr:col>
      <xdr:colOff>203200</xdr:colOff>
      <xdr:row>35</xdr:row>
      <xdr:rowOff>138793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148970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34</xdr:row>
      <xdr:rowOff>162681</xdr:rowOff>
    </xdr:from>
    <xdr:to>
      <xdr:col>64</xdr:col>
      <xdr:colOff>152400</xdr:colOff>
      <xdr:row>35</xdr:row>
      <xdr:rowOff>92831</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103008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576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28.5</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7.7</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10.5</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a:t>
          </a:r>
          <a:r>
            <a:rPr kumimoji="1" lang="ja-JP" altLang="en-US" sz="1100" b="0" i="0" baseline="0">
              <a:solidFill>
                <a:schemeClr val="dk1"/>
              </a:solidFill>
              <a:effectLst/>
              <a:latin typeface="+mn-lt"/>
              <a:ea typeface="+mn-ea"/>
              <a:cs typeface="+mn-cs"/>
            </a:rPr>
            <a:t>の維持に努める</a:t>
          </a:r>
          <a:r>
            <a:rPr kumimoji="1" lang="ja-JP" altLang="ja-JP" sz="1100" b="0" i="0" baseline="0">
              <a:solidFill>
                <a:schemeClr val="dk1"/>
              </a:solidFill>
              <a:effectLst/>
              <a:latin typeface="+mn-lt"/>
              <a:ea typeface="+mn-ea"/>
              <a:cs typeface="+mn-cs"/>
            </a:rPr>
            <a:t>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％となっています。</a:t>
          </a:r>
          <a:r>
            <a:rPr kumimoji="1" lang="ja-JP" altLang="en-US" sz="1100" b="0" i="0" baseline="0">
              <a:solidFill>
                <a:schemeClr val="dk1"/>
              </a:solidFill>
              <a:effectLst/>
              <a:latin typeface="+mn-lt"/>
              <a:ea typeface="+mn-ea"/>
              <a:cs typeface="+mn-cs"/>
            </a:rPr>
            <a:t>期末手当支給率の減や既存事業の中止・休止の影響による</a:t>
          </a:r>
          <a:r>
            <a:rPr kumimoji="1" lang="ja-JP" altLang="ja-JP" sz="1100">
              <a:solidFill>
                <a:schemeClr val="dk1"/>
              </a:solidFill>
              <a:effectLst/>
              <a:latin typeface="+mn-lt"/>
              <a:ea typeface="+mn-ea"/>
              <a:cs typeface="+mn-cs"/>
            </a:rPr>
            <a:t>時間外勤務手当</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減等要因により</a:t>
          </a:r>
          <a:r>
            <a:rPr kumimoji="1" lang="ja-JP" altLang="ja-JP" sz="1100" b="0" i="0" baseline="0">
              <a:solidFill>
                <a:schemeClr val="dk1"/>
              </a:solidFill>
              <a:effectLst/>
              <a:latin typeface="+mn-lt"/>
              <a:ea typeface="+mn-ea"/>
              <a:cs typeface="+mn-cs"/>
            </a:rPr>
            <a:t>、経常経費充当一般財源等が</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となり昨年度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しました。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今後においても職員の定員適正化を図るとともに、</a:t>
          </a:r>
          <a:r>
            <a:rPr kumimoji="1" lang="ja-JP" altLang="en-US" sz="1100" b="0" i="0" baseline="0">
              <a:solidFill>
                <a:schemeClr val="dk1"/>
              </a:solidFill>
              <a:effectLst/>
              <a:latin typeface="+mn-lt"/>
              <a:ea typeface="+mn-ea"/>
              <a:cs typeface="+mn-cs"/>
            </a:rPr>
            <a:t>時間外勤務の削減や</a:t>
          </a:r>
          <a:r>
            <a:rPr kumimoji="1" lang="ja-JP" altLang="ja-JP" sz="1100" b="0" i="0" baseline="0">
              <a:solidFill>
                <a:schemeClr val="dk1"/>
              </a:solidFill>
              <a:effectLst/>
              <a:latin typeface="+mn-lt"/>
              <a:ea typeface="+mn-ea"/>
              <a:cs typeface="+mn-cs"/>
            </a:rPr>
            <a:t>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物件費に係る経常収支比率は類似団体平均を</a:t>
          </a:r>
          <a:r>
            <a:rPr kumimoji="1" lang="en-US" altLang="ja-JP" sz="1000" b="0" i="0" baseline="0">
              <a:solidFill>
                <a:schemeClr val="dk1"/>
              </a:solidFill>
              <a:effectLst/>
              <a:latin typeface="+mn-lt"/>
              <a:ea typeface="+mn-ea"/>
              <a:cs typeface="+mn-cs"/>
            </a:rPr>
            <a:t>4.1</a:t>
          </a:r>
          <a:r>
            <a:rPr kumimoji="1" lang="ja-JP" altLang="ja-JP" sz="1000" b="0" i="0" baseline="0">
              <a:solidFill>
                <a:schemeClr val="dk1"/>
              </a:solidFill>
              <a:effectLst/>
              <a:latin typeface="+mn-lt"/>
              <a:ea typeface="+mn-ea"/>
              <a:cs typeface="+mn-cs"/>
            </a:rPr>
            <a:t>ポイント上回る</a:t>
          </a:r>
          <a:r>
            <a:rPr kumimoji="1" lang="en-US" altLang="ja-JP" sz="1000" b="0" i="0" baseline="0">
              <a:solidFill>
                <a:schemeClr val="dk1"/>
              </a:solidFill>
              <a:effectLst/>
              <a:latin typeface="+mn-lt"/>
              <a:ea typeface="+mn-ea"/>
              <a:cs typeface="+mn-cs"/>
            </a:rPr>
            <a:t>17.7</a:t>
          </a:r>
          <a:r>
            <a:rPr kumimoji="1" lang="ja-JP" altLang="ja-JP" sz="1000" b="0" i="0" baseline="0">
              <a:solidFill>
                <a:schemeClr val="dk1"/>
              </a:solidFill>
              <a:effectLst/>
              <a:latin typeface="+mn-lt"/>
              <a:ea typeface="+mn-ea"/>
              <a:cs typeface="+mn-cs"/>
            </a:rPr>
            <a:t>％となって</a:t>
          </a:r>
          <a:r>
            <a:rPr kumimoji="1" lang="ja-JP" altLang="en-US" sz="1000" b="0" i="0" baseline="0">
              <a:solidFill>
                <a:schemeClr val="dk1"/>
              </a:solidFill>
              <a:effectLst/>
              <a:latin typeface="+mn-lt"/>
              <a:ea typeface="+mn-ea"/>
              <a:cs typeface="+mn-cs"/>
            </a:rPr>
            <a:t>いるものの</a:t>
          </a:r>
          <a:r>
            <a:rPr kumimoji="1" lang="ja-JP" altLang="ja-JP" sz="1000" b="0" i="0" baseline="0">
              <a:solidFill>
                <a:schemeClr val="dk1"/>
              </a:solidFill>
              <a:effectLst/>
              <a:latin typeface="+mn-lt"/>
              <a:ea typeface="+mn-ea"/>
              <a:cs typeface="+mn-cs"/>
            </a:rPr>
            <a:t>、前年度と比較して</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改善</a:t>
          </a:r>
          <a:r>
            <a:rPr kumimoji="1" lang="ja-JP" altLang="ja-JP" sz="1000" b="0" i="0" baseline="0">
              <a:solidFill>
                <a:schemeClr val="dk1"/>
              </a:solidFill>
              <a:effectLst/>
              <a:latin typeface="+mn-lt"/>
              <a:ea typeface="+mn-ea"/>
              <a:cs typeface="+mn-cs"/>
            </a:rPr>
            <a:t>しております。　　</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主な原因としては、</a:t>
          </a:r>
          <a:r>
            <a:rPr kumimoji="1" lang="ja-JP" altLang="en-US" sz="1000" b="0" i="0" baseline="0">
              <a:solidFill>
                <a:schemeClr val="dk1"/>
              </a:solidFill>
              <a:effectLst/>
              <a:latin typeface="+mn-lt"/>
              <a:ea typeface="+mn-ea"/>
              <a:cs typeface="+mn-cs"/>
            </a:rPr>
            <a:t>新型コロナウイルス感染症の影響により既存事業を中止・休止としたことから経常的な業務委託費などが前年度と比較して減少したことが主な要因であると考えられます</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指定管理者制度など導入を推進することにより、物件費の増加が見込まれますが、事務事業の見直しを図り、経費の削減に努めます。</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9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82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82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扶助費に係る経常収支比率は類似団体平均中最下位の</a:t>
          </a:r>
          <a:r>
            <a:rPr kumimoji="1" lang="en-US" altLang="ja-JP" sz="1000" b="0" i="0" baseline="0">
              <a:solidFill>
                <a:schemeClr val="dk1"/>
              </a:solidFill>
              <a:effectLst/>
              <a:latin typeface="+mn-lt"/>
              <a:ea typeface="+mn-ea"/>
              <a:cs typeface="+mn-cs"/>
            </a:rPr>
            <a:t>21.4</a:t>
          </a:r>
          <a:r>
            <a:rPr kumimoji="1" lang="ja-JP" altLang="ja-JP" sz="1000" b="0" i="0" baseline="0">
              <a:solidFill>
                <a:schemeClr val="dk1"/>
              </a:solidFill>
              <a:effectLst/>
              <a:latin typeface="+mn-lt"/>
              <a:ea typeface="+mn-ea"/>
              <a:cs typeface="+mn-cs"/>
            </a:rPr>
            <a:t>％となっており、</a:t>
          </a:r>
          <a:r>
            <a:rPr kumimoji="1" lang="ja-JP" altLang="en-US" sz="1000" b="0" i="0" baseline="0">
              <a:solidFill>
                <a:schemeClr val="dk1"/>
              </a:solidFill>
              <a:effectLst/>
              <a:latin typeface="+mn-lt"/>
              <a:ea typeface="+mn-ea"/>
              <a:cs typeface="+mn-cs"/>
            </a:rPr>
            <a:t>昨年度と比較して</a:t>
          </a:r>
          <a:r>
            <a:rPr kumimoji="1" lang="en-US" altLang="ja-JP" sz="1000" b="0" i="0" baseline="0">
              <a:solidFill>
                <a:schemeClr val="dk1"/>
              </a:solidFill>
              <a:effectLst/>
              <a:latin typeface="+mn-lt"/>
              <a:ea typeface="+mn-ea"/>
              <a:cs typeface="+mn-cs"/>
            </a:rPr>
            <a:t>1.3</a:t>
          </a:r>
          <a:r>
            <a:rPr kumimoji="1" lang="ja-JP" altLang="en-US" sz="1000" b="0" i="0" baseline="0">
              <a:solidFill>
                <a:schemeClr val="dk1"/>
              </a:solidFill>
              <a:effectLst/>
              <a:latin typeface="+mn-lt"/>
              <a:ea typeface="+mn-ea"/>
              <a:cs typeface="+mn-cs"/>
            </a:rPr>
            <a:t>ポイント改善してはいるものの、</a:t>
          </a:r>
          <a:r>
            <a:rPr kumimoji="1" lang="ja-JP" altLang="ja-JP" sz="1000" b="0" i="0" baseline="0">
              <a:solidFill>
                <a:schemeClr val="dk1"/>
              </a:solidFill>
              <a:effectLst/>
              <a:latin typeface="+mn-lt"/>
              <a:ea typeface="+mn-ea"/>
              <a:cs typeface="+mn-cs"/>
            </a:rPr>
            <a:t>依然として類似団体平均の約</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倍程度</a:t>
          </a:r>
          <a:r>
            <a:rPr kumimoji="1" lang="ja-JP" altLang="en-US" sz="1000" b="0" i="0" baseline="0">
              <a:solidFill>
                <a:schemeClr val="dk1"/>
              </a:solidFill>
              <a:effectLst/>
              <a:latin typeface="+mn-lt"/>
              <a:ea typeface="+mn-ea"/>
              <a:cs typeface="+mn-cs"/>
            </a:rPr>
            <a:t>の水準で</a:t>
          </a:r>
          <a:r>
            <a:rPr kumimoji="1" lang="ja-JP" altLang="ja-JP" sz="1000" b="0" i="0" baseline="0">
              <a:solidFill>
                <a:schemeClr val="dk1"/>
              </a:solidFill>
              <a:effectLst/>
              <a:latin typeface="+mn-lt"/>
              <a:ea typeface="+mn-ea"/>
              <a:cs typeface="+mn-cs"/>
            </a:rPr>
            <a:t>推移しています。</a:t>
          </a:r>
          <a:r>
            <a:rPr kumimoji="1" lang="ja-JP" altLang="en-US"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年</a:t>
          </a:r>
          <a:r>
            <a:rPr kumimoji="1" lang="en-US" altLang="ja-JP" sz="1000" b="0" i="0" baseline="0">
              <a:solidFill>
                <a:schemeClr val="dk1"/>
              </a:solidFill>
              <a:effectLst/>
              <a:latin typeface="+mn-lt"/>
              <a:ea typeface="+mn-ea"/>
              <a:cs typeface="+mn-cs"/>
            </a:rPr>
            <a:t>1</a:t>
          </a:r>
          <a:r>
            <a:rPr kumimoji="1" lang="ja-JP" altLang="en-US"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en-US" sz="1000" b="0" i="0" baseline="0">
              <a:solidFill>
                <a:schemeClr val="dk1"/>
              </a:solidFill>
              <a:effectLst/>
              <a:latin typeface="+mn-lt"/>
              <a:ea typeface="+mn-ea"/>
              <a:cs typeface="+mn-cs"/>
            </a:rPr>
            <a:t>日現在の高齢者人口は</a:t>
          </a:r>
          <a:r>
            <a:rPr kumimoji="1" lang="en-US" altLang="ja-JP" sz="1000" b="0" i="0" baseline="0">
              <a:solidFill>
                <a:schemeClr val="dk1"/>
              </a:solidFill>
              <a:effectLst/>
              <a:latin typeface="+mn-lt"/>
              <a:ea typeface="+mn-ea"/>
              <a:cs typeface="+mn-cs"/>
            </a:rPr>
            <a:t>19,150</a:t>
          </a:r>
          <a:r>
            <a:rPr kumimoji="1" lang="ja-JP" altLang="en-US" sz="1000" b="0" i="0" baseline="0">
              <a:solidFill>
                <a:schemeClr val="dk1"/>
              </a:solidFill>
              <a:effectLst/>
              <a:latin typeface="+mn-lt"/>
              <a:ea typeface="+mn-ea"/>
              <a:cs typeface="+mn-cs"/>
            </a:rPr>
            <a:t>人で市内人口の</a:t>
          </a:r>
          <a:r>
            <a:rPr kumimoji="1" lang="en-US" altLang="ja-JP" sz="1000" b="0" i="0" baseline="0">
              <a:solidFill>
                <a:schemeClr val="dk1"/>
              </a:solidFill>
              <a:effectLst/>
              <a:latin typeface="+mn-lt"/>
              <a:ea typeface="+mn-ea"/>
              <a:cs typeface="+mn-cs"/>
            </a:rPr>
            <a:t>26.6</a:t>
          </a:r>
          <a:r>
            <a:rPr kumimoji="1" lang="ja-JP" altLang="en-US" sz="1000" b="0" i="0" baseline="0">
              <a:solidFill>
                <a:schemeClr val="dk1"/>
              </a:solidFill>
              <a:effectLst/>
              <a:latin typeface="+mn-lt"/>
              <a:ea typeface="+mn-ea"/>
              <a:cs typeface="+mn-cs"/>
            </a:rPr>
            <a:t>％を占めており年々増加傾向にあることから、</a:t>
          </a:r>
          <a:r>
            <a:rPr lang="ja-JP" altLang="ja-JP" sz="1000" b="0" i="0" baseline="0">
              <a:solidFill>
                <a:schemeClr val="dk1"/>
              </a:solidFill>
              <a:effectLst/>
              <a:latin typeface="+mn-lt"/>
              <a:ea typeface="+mn-ea"/>
              <a:cs typeface="+mn-cs"/>
            </a:rPr>
            <a:t>介護給付費・訓練等給付費</a:t>
          </a:r>
          <a:r>
            <a:rPr lang="ja-JP" altLang="en-US" sz="1000" b="0" i="0" baseline="0">
              <a:solidFill>
                <a:schemeClr val="dk1"/>
              </a:solidFill>
              <a:effectLst/>
              <a:latin typeface="+mn-lt"/>
              <a:ea typeface="+mn-ea"/>
              <a:cs typeface="+mn-cs"/>
            </a:rPr>
            <a:t>が増加している一つの要因になっていると考えられます</a:t>
          </a:r>
          <a:r>
            <a:rPr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今後においては、</a:t>
          </a:r>
          <a:r>
            <a:rPr lang="ja-JP" altLang="en-US" sz="1000" b="0" i="0" baseline="0">
              <a:solidFill>
                <a:schemeClr val="dk1"/>
              </a:solidFill>
              <a:effectLst/>
              <a:latin typeface="+mn-lt"/>
              <a:ea typeface="+mn-ea"/>
              <a:cs typeface="+mn-cs"/>
            </a:rPr>
            <a:t>被扶助者</a:t>
          </a:r>
          <a:r>
            <a:rPr lang="ja-JP" altLang="ja-JP" sz="1000" b="0" i="0" baseline="0">
              <a:solidFill>
                <a:schemeClr val="dk1"/>
              </a:solidFill>
              <a:effectLst/>
              <a:latin typeface="+mn-lt"/>
              <a:ea typeface="+mn-ea"/>
              <a:cs typeface="+mn-cs"/>
            </a:rPr>
            <a:t>に向けた支援を</a:t>
          </a:r>
          <a:r>
            <a:rPr lang="ja-JP" altLang="en-US" sz="1000" b="0" i="0" baseline="0">
              <a:solidFill>
                <a:schemeClr val="dk1"/>
              </a:solidFill>
              <a:effectLst/>
              <a:latin typeface="+mn-lt"/>
              <a:ea typeface="+mn-ea"/>
              <a:cs typeface="+mn-cs"/>
            </a:rPr>
            <a:t>継続して図っていき</a:t>
          </a:r>
          <a:r>
            <a:rPr lang="ja-JP" altLang="ja-JP" sz="1000" b="0" i="0" baseline="0">
              <a:solidFill>
                <a:schemeClr val="dk1"/>
              </a:solidFill>
              <a:effectLst/>
              <a:latin typeface="+mn-lt"/>
              <a:ea typeface="+mn-ea"/>
              <a:cs typeface="+mn-cs"/>
            </a:rPr>
            <a:t>、扶助費の増加を抑制するよう努め</a:t>
          </a:r>
          <a:r>
            <a:rPr lang="ja-JP" altLang="en-US" sz="1000" b="0" i="0" baseline="0">
              <a:solidFill>
                <a:schemeClr val="dk1"/>
              </a:solidFill>
              <a:effectLst/>
              <a:latin typeface="+mn-lt"/>
              <a:ea typeface="+mn-ea"/>
              <a:cs typeface="+mn-cs"/>
            </a:rPr>
            <a:t>ます</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43180</xdr:rowOff>
    </xdr:from>
    <xdr:to>
      <xdr:col>24</xdr:col>
      <xdr:colOff>25400</xdr:colOff>
      <xdr:row>60</xdr:row>
      <xdr:rowOff>142240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330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142240</xdr:rowOff>
    </xdr:from>
    <xdr:to>
      <xdr:col>19</xdr:col>
      <xdr:colOff>187325</xdr:colOff>
      <xdr:row>60</xdr:row>
      <xdr:rowOff>157480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142240</xdr:rowOff>
    </xdr:from>
    <xdr:to>
      <xdr:col>15</xdr:col>
      <xdr:colOff>98425</xdr:colOff>
      <xdr:row>60</xdr:row>
      <xdr:rowOff>157480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142240</xdr:rowOff>
    </xdr:from>
    <xdr:to>
      <xdr:col>11</xdr:col>
      <xdr:colOff>9525</xdr:colOff>
      <xdr:row>61</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42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163830</xdr:rowOff>
    </xdr:from>
    <xdr:to>
      <xdr:col>24</xdr:col>
      <xdr:colOff>76200</xdr:colOff>
      <xdr:row>60</xdr:row>
      <xdr:rowOff>93980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72407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91440</xdr:rowOff>
    </xdr:from>
    <xdr:to>
      <xdr:col>20</xdr:col>
      <xdr:colOff>38100</xdr:colOff>
      <xdr:row>61</xdr:row>
      <xdr:rowOff>21590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6367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106680</xdr:rowOff>
    </xdr:from>
    <xdr:to>
      <xdr:col>15</xdr:col>
      <xdr:colOff>149225</xdr:colOff>
      <xdr:row>61</xdr:row>
      <xdr:rowOff>36830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21607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91440</xdr:rowOff>
    </xdr:from>
    <xdr:to>
      <xdr:col>11</xdr:col>
      <xdr:colOff>60325</xdr:colOff>
      <xdr:row>61</xdr:row>
      <xdr:rowOff>21590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6367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129540</xdr:rowOff>
    </xdr:from>
    <xdr:to>
      <xdr:col>6</xdr:col>
      <xdr:colOff>171450</xdr:colOff>
      <xdr:row>61</xdr:row>
      <xdr:rowOff>59690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44467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その他に係る経常収支比率は類似団体平均を</a:t>
          </a:r>
          <a:r>
            <a:rPr kumimoji="1" lang="en-US" altLang="ja-JP" sz="1000" b="0" i="0" baseline="0">
              <a:solidFill>
                <a:schemeClr val="dk1"/>
              </a:solidFill>
              <a:effectLst/>
              <a:latin typeface="+mn-lt"/>
              <a:ea typeface="+mn-ea"/>
              <a:cs typeface="+mn-cs"/>
            </a:rPr>
            <a:t>0.8</a:t>
          </a:r>
          <a:r>
            <a:rPr kumimoji="1" lang="ja-JP" altLang="ja-JP" sz="1000" b="0" i="0" baseline="0">
              <a:solidFill>
                <a:schemeClr val="dk1"/>
              </a:solidFill>
              <a:effectLst/>
              <a:latin typeface="+mn-lt"/>
              <a:ea typeface="+mn-ea"/>
              <a:cs typeface="+mn-cs"/>
            </a:rPr>
            <a:t>ポイント下回る</a:t>
          </a:r>
          <a:r>
            <a:rPr kumimoji="1" lang="en-US" altLang="ja-JP" sz="1000" b="0" i="0" baseline="0">
              <a:solidFill>
                <a:schemeClr val="dk1"/>
              </a:solidFill>
              <a:effectLst/>
              <a:latin typeface="+mn-lt"/>
              <a:ea typeface="+mn-ea"/>
              <a:cs typeface="+mn-cs"/>
            </a:rPr>
            <a:t>12.3</a:t>
          </a:r>
          <a:r>
            <a:rPr kumimoji="1" lang="ja-JP" altLang="ja-JP" sz="1000" b="0" i="0" baseline="0">
              <a:solidFill>
                <a:schemeClr val="dk1"/>
              </a:solidFill>
              <a:effectLst/>
              <a:latin typeface="+mn-lt"/>
              <a:ea typeface="+mn-ea"/>
              <a:cs typeface="+mn-cs"/>
            </a:rPr>
            <a:t>％とな</a:t>
          </a:r>
          <a:r>
            <a:rPr kumimoji="1" lang="ja-JP" altLang="en-US" sz="1000" b="0" i="0" baseline="0">
              <a:solidFill>
                <a:schemeClr val="dk1"/>
              </a:solidFill>
              <a:effectLst/>
              <a:latin typeface="+mn-lt"/>
              <a:ea typeface="+mn-ea"/>
              <a:cs typeface="+mn-cs"/>
            </a:rPr>
            <a:t>り、昨年度と比較して</a:t>
          </a:r>
          <a:r>
            <a:rPr kumimoji="1" lang="en-US" altLang="ja-JP" sz="1000" b="0" i="0" baseline="0">
              <a:solidFill>
                <a:schemeClr val="dk1"/>
              </a:solidFill>
              <a:effectLst/>
              <a:latin typeface="+mn-lt"/>
              <a:ea typeface="+mn-ea"/>
              <a:cs typeface="+mn-cs"/>
            </a:rPr>
            <a:t>0.6</a:t>
          </a:r>
          <a:r>
            <a:rPr kumimoji="1" lang="ja-JP" altLang="en-US" sz="1000" b="0" i="0" baseline="0">
              <a:solidFill>
                <a:schemeClr val="dk1"/>
              </a:solidFill>
              <a:effectLst/>
              <a:latin typeface="+mn-lt"/>
              <a:ea typeface="+mn-ea"/>
              <a:cs typeface="+mn-cs"/>
            </a:rPr>
            <a:t>ポイント改善しました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その他の内訳は維持補修費（</a:t>
          </a:r>
          <a:r>
            <a:rPr kumimoji="1" lang="en-US" altLang="ja-JP" sz="1000" b="0" i="0" baseline="0">
              <a:solidFill>
                <a:schemeClr val="dk1"/>
              </a:solidFill>
              <a:effectLst/>
              <a:latin typeface="+mn-lt"/>
              <a:ea typeface="+mn-ea"/>
              <a:cs typeface="+mn-cs"/>
            </a:rPr>
            <a:t>0.7</a:t>
          </a:r>
          <a:r>
            <a:rPr kumimoji="1" lang="ja-JP" altLang="en-US" sz="1000" b="0" i="0" baseline="0">
              <a:solidFill>
                <a:schemeClr val="dk1"/>
              </a:solidFill>
              <a:effectLst/>
              <a:latin typeface="+mn-lt"/>
              <a:ea typeface="+mn-ea"/>
              <a:cs typeface="+mn-cs"/>
            </a:rPr>
            <a:t>％）と繰出金（</a:t>
          </a:r>
          <a:r>
            <a:rPr kumimoji="1" lang="en-US" altLang="ja-JP" sz="1000" b="0" i="0" baseline="0">
              <a:solidFill>
                <a:schemeClr val="dk1"/>
              </a:solidFill>
              <a:effectLst/>
              <a:latin typeface="+mn-lt"/>
              <a:ea typeface="+mn-ea"/>
              <a:cs typeface="+mn-cs"/>
            </a:rPr>
            <a:t>11.6</a:t>
          </a:r>
          <a:r>
            <a:rPr kumimoji="1" lang="ja-JP" altLang="en-US" sz="1000" b="0" i="0" baseline="0">
              <a:solidFill>
                <a:schemeClr val="dk1"/>
              </a:solidFill>
              <a:effectLst/>
              <a:latin typeface="+mn-lt"/>
              <a:ea typeface="+mn-ea"/>
              <a:cs typeface="+mn-cs"/>
            </a:rPr>
            <a:t>％）であり、それぞれ前年度と比較して減少をしています</a:t>
          </a:r>
          <a:r>
            <a:rPr kumimoji="1" lang="ja-JP" altLang="ja-JP" sz="1000" b="0" i="0" baseline="0">
              <a:solidFill>
                <a:schemeClr val="dk1"/>
              </a:solidFill>
              <a:effectLst/>
              <a:latin typeface="+mn-lt"/>
              <a:ea typeface="+mn-ea"/>
              <a:cs typeface="+mn-cs"/>
            </a:rPr>
            <a:t>。</a:t>
          </a:r>
          <a:endParaRPr lang="ja-JP" altLang="ja-JP" sz="1000">
            <a:effectLst/>
          </a:endParaRPr>
        </a:p>
        <a:p>
          <a:r>
            <a:rPr kumimoji="1" lang="ja-JP" altLang="en-US" sz="1000" b="0" i="0" baseline="0">
              <a:solidFill>
                <a:schemeClr val="dk1"/>
              </a:solidFill>
              <a:effectLst/>
              <a:latin typeface="+mn-lt"/>
              <a:ea typeface="+mn-ea"/>
              <a:cs typeface="+mn-cs"/>
            </a:rPr>
            <a:t>　操出金については、今後も各特別会計の計画指針に基づき、法定外の操出しの削減を図ります。維持補修費についても公共施設総合管理計画に基づく施設の統廃合を検討していき、中長期的な改善を図れるよう努めます。</a:t>
          </a:r>
          <a:r>
            <a:rPr kumimoji="1" lang="ja-JP" altLang="ja-JP" sz="1100" b="0" i="0"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補助費等に係る経常収支比率は類似団体平均を</a:t>
          </a:r>
          <a:r>
            <a:rPr kumimoji="1" lang="en-US" altLang="ja-JP" sz="1000" b="0" i="0" baseline="0">
              <a:solidFill>
                <a:schemeClr val="dk1"/>
              </a:solidFill>
              <a:effectLst/>
              <a:latin typeface="+mn-lt"/>
              <a:ea typeface="+mn-ea"/>
              <a:cs typeface="+mn-cs"/>
            </a:rPr>
            <a:t>1.3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下</a:t>
          </a:r>
          <a:r>
            <a:rPr kumimoji="1" lang="ja-JP" altLang="ja-JP" sz="1000" b="0" i="0" baseline="0">
              <a:solidFill>
                <a:schemeClr val="dk1"/>
              </a:solidFill>
              <a:effectLst/>
              <a:latin typeface="+mn-lt"/>
              <a:ea typeface="+mn-ea"/>
              <a:cs typeface="+mn-cs"/>
            </a:rPr>
            <a:t>回る</a:t>
          </a:r>
          <a:r>
            <a:rPr kumimoji="1" lang="en-US" altLang="ja-JP" sz="1000" b="0" i="0" baseline="0">
              <a:solidFill>
                <a:schemeClr val="dk1"/>
              </a:solidFill>
              <a:effectLst/>
              <a:latin typeface="+mn-lt"/>
              <a:ea typeface="+mn-ea"/>
              <a:cs typeface="+mn-cs"/>
            </a:rPr>
            <a:t>10.6</a:t>
          </a:r>
          <a:r>
            <a:rPr kumimoji="1" lang="ja-JP" altLang="ja-JP" sz="1000" b="0" i="0" baseline="0">
              <a:solidFill>
                <a:schemeClr val="dk1"/>
              </a:solidFill>
              <a:effectLst/>
              <a:latin typeface="+mn-lt"/>
              <a:ea typeface="+mn-ea"/>
              <a:cs typeface="+mn-cs"/>
            </a:rPr>
            <a:t>％とな</a:t>
          </a:r>
          <a:r>
            <a:rPr kumimoji="1" lang="ja-JP" altLang="en-US" sz="1000" b="0" i="0" baseline="0">
              <a:solidFill>
                <a:schemeClr val="dk1"/>
              </a:solidFill>
              <a:effectLst/>
              <a:latin typeface="+mn-lt"/>
              <a:ea typeface="+mn-ea"/>
              <a:cs typeface="+mn-cs"/>
            </a:rPr>
            <a:t>っているものの、前年度と比較して</a:t>
          </a:r>
          <a:r>
            <a:rPr kumimoji="1" lang="en-US" altLang="ja-JP" sz="1000" b="0" i="0" baseline="0">
              <a:solidFill>
                <a:schemeClr val="dk1"/>
              </a:solidFill>
              <a:effectLst/>
              <a:latin typeface="+mn-lt"/>
              <a:ea typeface="+mn-ea"/>
              <a:cs typeface="+mn-cs"/>
            </a:rPr>
            <a:t>0.2</a:t>
          </a:r>
          <a:r>
            <a:rPr kumimoji="1" lang="ja-JP" altLang="en-US" sz="1000" b="0" i="0" baseline="0">
              <a:solidFill>
                <a:schemeClr val="dk1"/>
              </a:solidFill>
              <a:effectLst/>
              <a:latin typeface="+mn-lt"/>
              <a:ea typeface="+mn-ea"/>
              <a:cs typeface="+mn-cs"/>
            </a:rPr>
            <a:t>ポイント改善しました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主な要因としては、小平・村山・大和衛生組合負担金</a:t>
          </a:r>
          <a:r>
            <a:rPr kumimoji="1" lang="ja-JP" altLang="en-US" sz="1000" b="0" i="0" baseline="0">
              <a:solidFill>
                <a:schemeClr val="dk1"/>
              </a:solidFill>
              <a:effectLst/>
              <a:latin typeface="+mn-lt"/>
              <a:ea typeface="+mn-ea"/>
              <a:cs typeface="+mn-cs"/>
            </a:rPr>
            <a:t>が負担割合</a:t>
          </a:r>
          <a:r>
            <a:rPr kumimoji="1" lang="ja-JP" altLang="ja-JP" sz="1000" b="0" i="0" baseline="0">
              <a:solidFill>
                <a:schemeClr val="dk1"/>
              </a:solidFill>
              <a:effectLst/>
              <a:latin typeface="+mn-lt"/>
              <a:ea typeface="+mn-ea"/>
              <a:cs typeface="+mn-cs"/>
            </a:rPr>
            <a:t>の</a:t>
          </a:r>
          <a:r>
            <a:rPr kumimoji="1" lang="ja-JP" altLang="en-US" sz="1000" b="0" i="0" baseline="0">
              <a:solidFill>
                <a:schemeClr val="dk1"/>
              </a:solidFill>
              <a:effectLst/>
              <a:latin typeface="+mn-lt"/>
              <a:ea typeface="+mn-ea"/>
              <a:cs typeface="+mn-cs"/>
            </a:rPr>
            <a:t>増加等により一部事務組合への負担金は増加しているものの、新型コロナウイルス感染症の影響により各種イベントが中止・休止となり市民団体への補助金交付が減少したことが主な要因であると考えられ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公債費に係る経常収支比率は類似団体平均中</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位の</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％となっています。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上述する扶助費</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等義務的経費の増加により、</a:t>
          </a:r>
          <a:r>
            <a:rPr kumimoji="1" lang="ja-JP" altLang="ja-JP" sz="1100" b="0" i="0" baseline="0">
              <a:solidFill>
                <a:schemeClr val="dk1"/>
              </a:solidFill>
              <a:effectLst/>
              <a:latin typeface="+mn-lt"/>
              <a:ea typeface="+mn-ea"/>
              <a:cs typeface="+mn-cs"/>
            </a:rPr>
            <a:t>臨時財政対策債を満額発行し地方債残高が増加しているため、今後比率の上昇が見込まれます。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今後においては、市税等の自主財源を増やし、依存財源たる地方債の発行を抑制</a:t>
          </a:r>
          <a:r>
            <a:rPr kumimoji="1" lang="ja-JP" altLang="en-US" sz="1100" b="0" i="0" baseline="0">
              <a:solidFill>
                <a:schemeClr val="dk1"/>
              </a:solidFill>
              <a:effectLst/>
              <a:latin typeface="+mn-lt"/>
              <a:ea typeface="+mn-ea"/>
              <a:cs typeface="+mn-cs"/>
            </a:rPr>
            <a:t>していき中長期的な視点で財政運営をするよう努めていきます</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141696</xdr:rowOff>
    </xdr:from>
    <xdr:to>
      <xdr:col>24</xdr:col>
      <xdr:colOff>25400</xdr:colOff>
      <xdr:row>73</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6575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141696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6510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73</xdr:row>
      <xdr:rowOff>135165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135165</xdr:rowOff>
    </xdr:from>
    <xdr:to>
      <xdr:col>11</xdr:col>
      <xdr:colOff>9525</xdr:colOff>
      <xdr:row>73</xdr:row>
      <xdr:rowOff>154759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651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19067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90896</xdr:rowOff>
    </xdr:from>
    <xdr:to>
      <xdr:col>20</xdr:col>
      <xdr:colOff>38100</xdr:colOff>
      <xdr:row>74</xdr:row>
      <xdr:rowOff>21046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31223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103959</xdr:rowOff>
    </xdr:from>
    <xdr:to>
      <xdr:col>6</xdr:col>
      <xdr:colOff>171450</xdr:colOff>
      <xdr:row>74</xdr:row>
      <xdr:rowOff>34109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44286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公債費以外の経常収支比率は類似団体平均最下位の</a:t>
          </a:r>
          <a:r>
            <a:rPr kumimoji="1" lang="en-US" altLang="ja-JP" sz="1000" b="0" i="0" baseline="0">
              <a:solidFill>
                <a:schemeClr val="dk1"/>
              </a:solidFill>
              <a:effectLst/>
              <a:latin typeface="+mn-lt"/>
              <a:ea typeface="+mn-ea"/>
              <a:cs typeface="+mn-cs"/>
            </a:rPr>
            <a:t>84.0</a:t>
          </a:r>
          <a:r>
            <a:rPr kumimoji="1" lang="ja-JP" altLang="ja-JP" sz="1000" b="0" i="0" baseline="0">
              <a:solidFill>
                <a:schemeClr val="dk1"/>
              </a:solidFill>
              <a:effectLst/>
              <a:latin typeface="+mn-lt"/>
              <a:ea typeface="+mn-ea"/>
              <a:cs typeface="+mn-cs"/>
            </a:rPr>
            <a:t>％となって</a:t>
          </a:r>
          <a:r>
            <a:rPr kumimoji="1" lang="ja-JP" altLang="en-US" sz="1000" b="0" i="0" baseline="0">
              <a:solidFill>
                <a:schemeClr val="dk1"/>
              </a:solidFill>
              <a:effectLst/>
              <a:latin typeface="+mn-lt"/>
              <a:ea typeface="+mn-ea"/>
              <a:cs typeface="+mn-cs"/>
            </a:rPr>
            <a:t>いるものの</a:t>
          </a:r>
          <a:r>
            <a:rPr kumimoji="1" lang="ja-JP" altLang="ja-JP" sz="1000" b="0" i="0" baseline="0">
              <a:solidFill>
                <a:schemeClr val="dk1"/>
              </a:solidFill>
              <a:effectLst/>
              <a:latin typeface="+mn-lt"/>
              <a:ea typeface="+mn-ea"/>
              <a:cs typeface="+mn-cs"/>
            </a:rPr>
            <a:t>、前年度と比較して</a:t>
          </a:r>
          <a:r>
            <a:rPr kumimoji="1" lang="en-US" altLang="ja-JP" sz="1000" b="0" i="0" baseline="0">
              <a:solidFill>
                <a:schemeClr val="dk1"/>
              </a:solidFill>
              <a:effectLst/>
              <a:latin typeface="+mn-lt"/>
              <a:ea typeface="+mn-ea"/>
              <a:cs typeface="+mn-cs"/>
            </a:rPr>
            <a:t>3.2</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改善</a:t>
          </a:r>
          <a:r>
            <a:rPr kumimoji="1" lang="ja-JP" altLang="ja-JP" sz="1000" b="0" i="0" baseline="0">
              <a:solidFill>
                <a:schemeClr val="dk1"/>
              </a:solidFill>
              <a:effectLst/>
              <a:latin typeface="+mn-lt"/>
              <a:ea typeface="+mn-ea"/>
              <a:cs typeface="+mn-cs"/>
            </a:rPr>
            <a:t>しました。</a:t>
          </a:r>
          <a:r>
            <a:rPr kumimoji="1" lang="ja-JP" altLang="en-US" sz="1000" b="0" i="0" baseline="0">
              <a:solidFill>
                <a:schemeClr val="dk1"/>
              </a:solidFill>
              <a:effectLst/>
              <a:latin typeface="+mn-lt"/>
              <a:ea typeface="+mn-ea"/>
              <a:cs typeface="+mn-cs"/>
            </a:rPr>
            <a:t>類似団体平均と比較して、人件費と補助費は中位から上位を推移していものの、物件費及び扶助費が毎年下位を推移していることから、公債費以外の比率は最下位となっていると考えられます。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今後においては、市単独事業で実施している事業の廃止を含めた見直しや、扶助費の増加を抑制していくこと</a:t>
          </a:r>
          <a:r>
            <a:rPr kumimoji="1" lang="ja-JP" altLang="en-US" sz="1000" b="0" i="0" baseline="0">
              <a:solidFill>
                <a:schemeClr val="dk1"/>
              </a:solidFill>
              <a:effectLst/>
              <a:latin typeface="+mn-lt"/>
              <a:ea typeface="+mn-ea"/>
              <a:cs typeface="+mn-cs"/>
            </a:rPr>
            <a:t>取組みをを実施していき、比率の改善に努めます</a:t>
          </a:r>
          <a:r>
            <a:rPr kumimoji="1"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829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8018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62992</xdr:rowOff>
    </xdr:from>
    <xdr:to>
      <xdr:col>73</xdr:col>
      <xdr:colOff>180975</xdr:colOff>
      <xdr:row>80</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778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77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xdr:rowOff>
    </xdr:from>
    <xdr:to>
      <xdr:col>69</xdr:col>
      <xdr:colOff>142875</xdr:colOff>
      <xdr:row>80</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98569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150626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140449</xdr:rowOff>
    </xdr:from>
    <xdr:to>
      <xdr:col>29</xdr:col>
      <xdr:colOff>127000</xdr:colOff>
      <xdr:row>19</xdr:row>
      <xdr:rowOff>149379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45624"/>
          <a:ext cx="647700" cy="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149379</xdr:rowOff>
    </xdr:from>
    <xdr:to>
      <xdr:col>26</xdr:col>
      <xdr:colOff>50800</xdr:colOff>
      <xdr:row>19</xdr:row>
      <xdr:rowOff>168010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454554"/>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168010</xdr:rowOff>
    </xdr:from>
    <xdr:to>
      <xdr:col>22</xdr:col>
      <xdr:colOff>114300</xdr:colOff>
      <xdr:row>20</xdr:row>
      <xdr:rowOff>3675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73185"/>
          <a:ext cx="698500" cy="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3675</xdr:rowOff>
    </xdr:from>
    <xdr:to>
      <xdr:col>18</xdr:col>
      <xdr:colOff>177800</xdr:colOff>
      <xdr:row>20</xdr:row>
      <xdr:rowOff>3718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80300"/>
          <a:ext cx="698500" cy="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89649</xdr:rowOff>
    </xdr:from>
    <xdr:to>
      <xdr:col>29</xdr:col>
      <xdr:colOff>177800</xdr:colOff>
      <xdr:row>20</xdr:row>
      <xdr:rowOff>19799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9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169676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30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98579</xdr:rowOff>
    </xdr:from>
    <xdr:to>
      <xdr:col>26</xdr:col>
      <xdr:colOff>101600</xdr:colOff>
      <xdr:row>20</xdr:row>
      <xdr:rowOff>28729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40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13506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117210</xdr:rowOff>
    </xdr:from>
    <xdr:to>
      <xdr:col>22</xdr:col>
      <xdr:colOff>165100</xdr:colOff>
      <xdr:row>20</xdr:row>
      <xdr:rowOff>47360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4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32137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124325</xdr:rowOff>
    </xdr:from>
    <xdr:to>
      <xdr:col>19</xdr:col>
      <xdr:colOff>38100</xdr:colOff>
      <xdr:row>20</xdr:row>
      <xdr:rowOff>54475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2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39252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124368</xdr:rowOff>
    </xdr:from>
    <xdr:to>
      <xdr:col>15</xdr:col>
      <xdr:colOff>101600</xdr:colOff>
      <xdr:row>20</xdr:row>
      <xdr:rowOff>54518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2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39295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93481</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6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83305</xdr:rowOff>
    </xdr:from>
    <xdr:to>
      <xdr:col>29</xdr:col>
      <xdr:colOff>127000</xdr:colOff>
      <xdr:row>38</xdr:row>
      <xdr:rowOff>127425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550905"/>
          <a:ext cx="647700" cy="4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127425</xdr:rowOff>
    </xdr:from>
    <xdr:to>
      <xdr:col>26</xdr:col>
      <xdr:colOff>50800</xdr:colOff>
      <xdr:row>38</xdr:row>
      <xdr:rowOff>157338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595025"/>
          <a:ext cx="698500" cy="2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157338</xdr:rowOff>
    </xdr:from>
    <xdr:to>
      <xdr:col>22</xdr:col>
      <xdr:colOff>114300</xdr:colOff>
      <xdr:row>38</xdr:row>
      <xdr:rowOff>158776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624938"/>
          <a:ext cx="698500" cy="1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158776</xdr:rowOff>
    </xdr:from>
    <xdr:to>
      <xdr:col>18</xdr:col>
      <xdr:colOff>177800</xdr:colOff>
      <xdr:row>38</xdr:row>
      <xdr:rowOff>160474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626376"/>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32505</xdr:rowOff>
    </xdr:from>
    <xdr:to>
      <xdr:col>29</xdr:col>
      <xdr:colOff>177800</xdr:colOff>
      <xdr:row>38</xdr:row>
      <xdr:rowOff>134105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50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283982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40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76625</xdr:rowOff>
    </xdr:from>
    <xdr:to>
      <xdr:col>26</xdr:col>
      <xdr:colOff>101600</xdr:colOff>
      <xdr:row>39</xdr:row>
      <xdr:rowOff>6775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54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163002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63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106538</xdr:rowOff>
    </xdr:from>
    <xdr:to>
      <xdr:col>22</xdr:col>
      <xdr:colOff>165100</xdr:colOff>
      <xdr:row>39</xdr:row>
      <xdr:rowOff>36688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57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21465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6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107976</xdr:rowOff>
    </xdr:from>
    <xdr:to>
      <xdr:col>19</xdr:col>
      <xdr:colOff>38100</xdr:colOff>
      <xdr:row>39</xdr:row>
      <xdr:rowOff>38126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57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22903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66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109674</xdr:rowOff>
    </xdr:from>
    <xdr:to>
      <xdr:col>15</xdr:col>
      <xdr:colOff>101600</xdr:colOff>
      <xdr:row>39</xdr:row>
      <xdr:rowOff>39824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57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39</xdr:row>
      <xdr:rowOff>24601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66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128056</xdr:rowOff>
    </xdr:from>
    <xdr:to>
      <xdr:col>24</xdr:col>
      <xdr:colOff>63500</xdr:colOff>
      <xdr:row>38</xdr:row>
      <xdr:rowOff>128656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643156"/>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128056</xdr:rowOff>
    </xdr:from>
    <xdr:to>
      <xdr:col>19</xdr:col>
      <xdr:colOff>177800</xdr:colOff>
      <xdr:row>38</xdr:row>
      <xdr:rowOff>159059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43156"/>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159059</xdr:rowOff>
    </xdr:from>
    <xdr:to>
      <xdr:col>15</xdr:col>
      <xdr:colOff>50800</xdr:colOff>
      <xdr:row>39</xdr:row>
      <xdr:rowOff>1654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74159"/>
          <a:ext cx="889000" cy="1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1654</xdr:rowOff>
    </xdr:from>
    <xdr:to>
      <xdr:col>10</xdr:col>
      <xdr:colOff>114300</xdr:colOff>
      <xdr:row>39</xdr:row>
      <xdr:rowOff>8884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88204"/>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77856</xdr:rowOff>
    </xdr:from>
    <xdr:to>
      <xdr:col>24</xdr:col>
      <xdr:colOff>114300</xdr:colOff>
      <xdr:row>39</xdr:row>
      <xdr:rowOff>8006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164233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5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77256</xdr:rowOff>
    </xdr:from>
    <xdr:to>
      <xdr:col>20</xdr:col>
      <xdr:colOff>38100</xdr:colOff>
      <xdr:row>39</xdr:row>
      <xdr:rowOff>7406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169983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108259</xdr:rowOff>
    </xdr:from>
    <xdr:to>
      <xdr:col>15</xdr:col>
      <xdr:colOff>101600</xdr:colOff>
      <xdr:row>39</xdr:row>
      <xdr:rowOff>38409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29536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7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122304</xdr:rowOff>
    </xdr:from>
    <xdr:to>
      <xdr:col>10</xdr:col>
      <xdr:colOff>165100</xdr:colOff>
      <xdr:row>39</xdr:row>
      <xdr:rowOff>52454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6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43581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7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129534</xdr:rowOff>
    </xdr:from>
    <xdr:to>
      <xdr:col>6</xdr:col>
      <xdr:colOff>38100</xdr:colOff>
      <xdr:row>39</xdr:row>
      <xdr:rowOff>59684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50811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150264</xdr:rowOff>
    </xdr:from>
    <xdr:to>
      <xdr:col>24</xdr:col>
      <xdr:colOff>63500</xdr:colOff>
      <xdr:row>58</xdr:row>
      <xdr:rowOff>113068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22914"/>
          <a:ext cx="8382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113068</xdr:rowOff>
    </xdr:from>
    <xdr:to>
      <xdr:col>19</xdr:col>
      <xdr:colOff>177800</xdr:colOff>
      <xdr:row>59</xdr:row>
      <xdr:rowOff>9529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57168"/>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170087</xdr:rowOff>
    </xdr:from>
    <xdr:to>
      <xdr:col>15</xdr:col>
      <xdr:colOff>50800</xdr:colOff>
      <xdr:row>59</xdr:row>
      <xdr:rowOff>9529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114187"/>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152649</xdr:rowOff>
    </xdr:from>
    <xdr:to>
      <xdr:col>10</xdr:col>
      <xdr:colOff>114300</xdr:colOff>
      <xdr:row>58</xdr:row>
      <xdr:rowOff>170087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09674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99464</xdr:rowOff>
    </xdr:from>
    <xdr:to>
      <xdr:col>24</xdr:col>
      <xdr:colOff>114300</xdr:colOff>
      <xdr:row>58</xdr:row>
      <xdr:rowOff>29614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77891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62268</xdr:rowOff>
    </xdr:from>
    <xdr:to>
      <xdr:col>20</xdr:col>
      <xdr:colOff>38100</xdr:colOff>
      <xdr:row>58</xdr:row>
      <xdr:rowOff>163868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154995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130179</xdr:rowOff>
    </xdr:from>
    <xdr:to>
      <xdr:col>15</xdr:col>
      <xdr:colOff>101600</xdr:colOff>
      <xdr:row>59</xdr:row>
      <xdr:rowOff>60329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51456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119287</xdr:rowOff>
    </xdr:from>
    <xdr:to>
      <xdr:col>10</xdr:col>
      <xdr:colOff>165100</xdr:colOff>
      <xdr:row>59</xdr:row>
      <xdr:rowOff>49437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40564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101849</xdr:rowOff>
    </xdr:from>
    <xdr:to>
      <xdr:col>6</xdr:col>
      <xdr:colOff>38100</xdr:colOff>
      <xdr:row>59</xdr:row>
      <xdr:rowOff>31999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23126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139243</xdr:rowOff>
    </xdr:from>
    <xdr:to>
      <xdr:col>24</xdr:col>
      <xdr:colOff>63500</xdr:colOff>
      <xdr:row>78</xdr:row>
      <xdr:rowOff>148501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51234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139243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0738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134289</xdr:rowOff>
    </xdr:from>
    <xdr:to>
      <xdr:col>15</xdr:col>
      <xdr:colOff>50800</xdr:colOff>
      <xdr:row>78</xdr:row>
      <xdr:rowOff>149758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507389"/>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145111</xdr:rowOff>
    </xdr:from>
    <xdr:to>
      <xdr:col>10</xdr:col>
      <xdr:colOff>114300</xdr:colOff>
      <xdr:row>78</xdr:row>
      <xdr:rowOff>149758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1821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97701</xdr:rowOff>
    </xdr:from>
    <xdr:to>
      <xdr:col>24</xdr:col>
      <xdr:colOff>114300</xdr:colOff>
      <xdr:row>79</xdr:row>
      <xdr:rowOff>27851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12628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88443</xdr:rowOff>
    </xdr:from>
    <xdr:to>
      <xdr:col>20</xdr:col>
      <xdr:colOff>38100</xdr:colOff>
      <xdr:row>79</xdr:row>
      <xdr:rowOff>18593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9720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83489</xdr:rowOff>
    </xdr:from>
    <xdr:to>
      <xdr:col>15</xdr:col>
      <xdr:colOff>101600</xdr:colOff>
      <xdr:row>79</xdr:row>
      <xdr:rowOff>13639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98958</xdr:rowOff>
    </xdr:from>
    <xdr:to>
      <xdr:col>10</xdr:col>
      <xdr:colOff>165100</xdr:colOff>
      <xdr:row>79</xdr:row>
      <xdr:rowOff>29108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20235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94311</xdr:rowOff>
    </xdr:from>
    <xdr:to>
      <xdr:col>6</xdr:col>
      <xdr:colOff>38100</xdr:colOff>
      <xdr:row>79</xdr:row>
      <xdr:rowOff>24461</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15588</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66954</xdr:rowOff>
    </xdr:from>
    <xdr:to>
      <xdr:col>24</xdr:col>
      <xdr:colOff>63500</xdr:colOff>
      <xdr:row>92</xdr:row>
      <xdr:rowOff>91466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840354"/>
          <a:ext cx="8382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91466</xdr:rowOff>
    </xdr:from>
    <xdr:to>
      <xdr:col>19</xdr:col>
      <xdr:colOff>177800</xdr:colOff>
      <xdr:row>92</xdr:row>
      <xdr:rowOff>131953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864866"/>
          <a:ext cx="8890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90412</xdr:rowOff>
    </xdr:from>
    <xdr:to>
      <xdr:col>15</xdr:col>
      <xdr:colOff>50800</xdr:colOff>
      <xdr:row>92</xdr:row>
      <xdr:rowOff>131953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863812"/>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90412</xdr:rowOff>
    </xdr:from>
    <xdr:to>
      <xdr:col>10</xdr:col>
      <xdr:colOff>114300</xdr:colOff>
      <xdr:row>92</xdr:row>
      <xdr:rowOff>143230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63812"/>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16154</xdr:rowOff>
    </xdr:from>
    <xdr:to>
      <xdr:col>24</xdr:col>
      <xdr:colOff>114300</xdr:colOff>
      <xdr:row>92</xdr:row>
      <xdr:rowOff>117754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7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39031</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64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40666</xdr:rowOff>
    </xdr:from>
    <xdr:to>
      <xdr:col>20</xdr:col>
      <xdr:colOff>38100</xdr:colOff>
      <xdr:row>92</xdr:row>
      <xdr:rowOff>142266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158793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58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81153</xdr:rowOff>
    </xdr:from>
    <xdr:to>
      <xdr:col>15</xdr:col>
      <xdr:colOff>101600</xdr:colOff>
      <xdr:row>93</xdr:row>
      <xdr:rowOff>11303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27830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39612</xdr:rowOff>
    </xdr:from>
    <xdr:to>
      <xdr:col>10</xdr:col>
      <xdr:colOff>165100</xdr:colOff>
      <xdr:row>92</xdr:row>
      <xdr:rowOff>141212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157739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58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92430</xdr:rowOff>
    </xdr:from>
    <xdr:to>
      <xdr:col>6</xdr:col>
      <xdr:colOff>38100</xdr:colOff>
      <xdr:row>93</xdr:row>
      <xdr:rowOff>22580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39107</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140967</xdr:rowOff>
    </xdr:from>
    <xdr:to>
      <xdr:col>55</xdr:col>
      <xdr:colOff>0</xdr:colOff>
      <xdr:row>37</xdr:row>
      <xdr:rowOff>126953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70267"/>
          <a:ext cx="838200" cy="50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126953</xdr:rowOff>
    </xdr:from>
    <xdr:to>
      <xdr:col>50</xdr:col>
      <xdr:colOff>114300</xdr:colOff>
      <xdr:row>37</xdr:row>
      <xdr:rowOff>132380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70603"/>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132380</xdr:rowOff>
    </xdr:from>
    <xdr:to>
      <xdr:col>45</xdr:col>
      <xdr:colOff>177800</xdr:colOff>
      <xdr:row>37</xdr:row>
      <xdr:rowOff>142315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76030"/>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142315</xdr:rowOff>
    </xdr:from>
    <xdr:to>
      <xdr:col>41</xdr:col>
      <xdr:colOff>50800</xdr:colOff>
      <xdr:row>37</xdr:row>
      <xdr:rowOff>142855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5965"/>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90167</xdr:rowOff>
    </xdr:from>
    <xdr:to>
      <xdr:col>55</xdr:col>
      <xdr:colOff>50800</xdr:colOff>
      <xdr:row>35</xdr:row>
      <xdr:rowOff>20317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5094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3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76153</xdr:rowOff>
    </xdr:from>
    <xdr:to>
      <xdr:col>50</xdr:col>
      <xdr:colOff>165100</xdr:colOff>
      <xdr:row>38</xdr:row>
      <xdr:rowOff>6303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168880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81580</xdr:rowOff>
    </xdr:from>
    <xdr:to>
      <xdr:col>46</xdr:col>
      <xdr:colOff>38100</xdr:colOff>
      <xdr:row>38</xdr:row>
      <xdr:rowOff>11730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91515</xdr:rowOff>
    </xdr:from>
    <xdr:to>
      <xdr:col>41</xdr:col>
      <xdr:colOff>101600</xdr:colOff>
      <xdr:row>38</xdr:row>
      <xdr:rowOff>21665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12792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92055</xdr:rowOff>
    </xdr:from>
    <xdr:to>
      <xdr:col>36</xdr:col>
      <xdr:colOff>165100</xdr:colOff>
      <xdr:row>38</xdr:row>
      <xdr:rowOff>22205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162679</xdr:rowOff>
    </xdr:from>
    <xdr:to>
      <xdr:col>55</xdr:col>
      <xdr:colOff>0</xdr:colOff>
      <xdr:row>58</xdr:row>
      <xdr:rowOff>40405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35329"/>
          <a:ext cx="8382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12818</xdr:rowOff>
    </xdr:from>
    <xdr:to>
      <xdr:col>50</xdr:col>
      <xdr:colOff>114300</xdr:colOff>
      <xdr:row>58</xdr:row>
      <xdr:rowOff>40405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56918"/>
          <a:ext cx="889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150700</xdr:rowOff>
    </xdr:from>
    <xdr:to>
      <xdr:col>45</xdr:col>
      <xdr:colOff>177800</xdr:colOff>
      <xdr:row>58</xdr:row>
      <xdr:rowOff>12818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23350"/>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150700</xdr:rowOff>
    </xdr:from>
    <xdr:to>
      <xdr:col>41</xdr:col>
      <xdr:colOff>50800</xdr:colOff>
      <xdr:row>58</xdr:row>
      <xdr:rowOff>7811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23350"/>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111879</xdr:rowOff>
    </xdr:from>
    <xdr:to>
      <xdr:col>55</xdr:col>
      <xdr:colOff>50800</xdr:colOff>
      <xdr:row>58</xdr:row>
      <xdr:rowOff>42029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26806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161055</xdr:rowOff>
    </xdr:from>
    <xdr:to>
      <xdr:col>50</xdr:col>
      <xdr:colOff>165100</xdr:colOff>
      <xdr:row>58</xdr:row>
      <xdr:rowOff>91205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82332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133468</xdr:rowOff>
    </xdr:from>
    <xdr:to>
      <xdr:col>46</xdr:col>
      <xdr:colOff>38100</xdr:colOff>
      <xdr:row>58</xdr:row>
      <xdr:rowOff>63618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54745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99900</xdr:rowOff>
    </xdr:from>
    <xdr:to>
      <xdr:col>41</xdr:col>
      <xdr:colOff>101600</xdr:colOff>
      <xdr:row>58</xdr:row>
      <xdr:rowOff>30050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21177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128461</xdr:rowOff>
    </xdr:from>
    <xdr:to>
      <xdr:col>36</xdr:col>
      <xdr:colOff>165100</xdr:colOff>
      <xdr:row>58</xdr:row>
      <xdr:rowOff>58611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49738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154826</xdr:rowOff>
    </xdr:from>
    <xdr:to>
      <xdr:col>55</xdr:col>
      <xdr:colOff>0</xdr:colOff>
      <xdr:row>79</xdr:row>
      <xdr:rowOff>6578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27926"/>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134618</xdr:rowOff>
    </xdr:from>
    <xdr:to>
      <xdr:col>50</xdr:col>
      <xdr:colOff>114300</xdr:colOff>
      <xdr:row>78</xdr:row>
      <xdr:rowOff>154826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07718"/>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109632</xdr:rowOff>
    </xdr:from>
    <xdr:to>
      <xdr:col>45</xdr:col>
      <xdr:colOff>177800</xdr:colOff>
      <xdr:row>78</xdr:row>
      <xdr:rowOff>134618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2732"/>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101448</xdr:rowOff>
    </xdr:from>
    <xdr:to>
      <xdr:col>41</xdr:col>
      <xdr:colOff>50800</xdr:colOff>
      <xdr:row>78</xdr:row>
      <xdr:rowOff>109632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4548"/>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127228</xdr:rowOff>
    </xdr:from>
    <xdr:to>
      <xdr:col>55</xdr:col>
      <xdr:colOff>50800</xdr:colOff>
      <xdr:row>79</xdr:row>
      <xdr:rowOff>57378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42155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104026</xdr:rowOff>
    </xdr:from>
    <xdr:to>
      <xdr:col>50</xdr:col>
      <xdr:colOff>165100</xdr:colOff>
      <xdr:row>79</xdr:row>
      <xdr:rowOff>34176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83818</xdr:rowOff>
    </xdr:from>
    <xdr:to>
      <xdr:col>46</xdr:col>
      <xdr:colOff>38100</xdr:colOff>
      <xdr:row>79</xdr:row>
      <xdr:rowOff>13968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58832</xdr:rowOff>
    </xdr:from>
    <xdr:to>
      <xdr:col>41</xdr:col>
      <xdr:colOff>101600</xdr:colOff>
      <xdr:row>78</xdr:row>
      <xdr:rowOff>160432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151559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50648</xdr:rowOff>
    </xdr:from>
    <xdr:to>
      <xdr:col>36</xdr:col>
      <xdr:colOff>165100</xdr:colOff>
      <xdr:row>78</xdr:row>
      <xdr:rowOff>152248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143375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78843</xdr:rowOff>
    </xdr:from>
    <xdr:to>
      <xdr:col>55</xdr:col>
      <xdr:colOff>0</xdr:colOff>
      <xdr:row>98</xdr:row>
      <xdr:rowOff>82093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09493"/>
          <a:ext cx="838200" cy="1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24812</xdr:rowOff>
    </xdr:from>
    <xdr:to>
      <xdr:col>50</xdr:col>
      <xdr:colOff>114300</xdr:colOff>
      <xdr:row>98</xdr:row>
      <xdr:rowOff>82093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26912"/>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128809</xdr:rowOff>
    </xdr:from>
    <xdr:to>
      <xdr:col>45</xdr:col>
      <xdr:colOff>177800</xdr:colOff>
      <xdr:row>98</xdr:row>
      <xdr:rowOff>24812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59459"/>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128809</xdr:rowOff>
    </xdr:from>
    <xdr:to>
      <xdr:col>41</xdr:col>
      <xdr:colOff>50800</xdr:colOff>
      <xdr:row>98</xdr:row>
      <xdr:rowOff>79415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59459"/>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28043</xdr:rowOff>
    </xdr:from>
    <xdr:to>
      <xdr:col>55</xdr:col>
      <xdr:colOff>50800</xdr:colOff>
      <xdr:row>97</xdr:row>
      <xdr:rowOff>129643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6470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31293</xdr:rowOff>
    </xdr:from>
    <xdr:to>
      <xdr:col>50</xdr:col>
      <xdr:colOff>165100</xdr:colOff>
      <xdr:row>98</xdr:row>
      <xdr:rowOff>132893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124020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145462</xdr:rowOff>
    </xdr:from>
    <xdr:to>
      <xdr:col>46</xdr:col>
      <xdr:colOff>38100</xdr:colOff>
      <xdr:row>98</xdr:row>
      <xdr:rowOff>75612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66739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78009</xdr:rowOff>
    </xdr:from>
    <xdr:to>
      <xdr:col>41</xdr:col>
      <xdr:colOff>101600</xdr:colOff>
      <xdr:row>98</xdr:row>
      <xdr:rowOff>8159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170736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28615</xdr:rowOff>
    </xdr:from>
    <xdr:to>
      <xdr:col>36</xdr:col>
      <xdr:colOff>165100</xdr:colOff>
      <xdr:row>98</xdr:row>
      <xdr:rowOff>130215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121342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166700</xdr:rowOff>
    </xdr:from>
    <xdr:to>
      <xdr:col>85</xdr:col>
      <xdr:colOff>127000</xdr:colOff>
      <xdr:row>77</xdr:row>
      <xdr:rowOff>169063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368350"/>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169063</xdr:rowOff>
    </xdr:from>
    <xdr:to>
      <xdr:col>81</xdr:col>
      <xdr:colOff>50800</xdr:colOff>
      <xdr:row>78</xdr:row>
      <xdr:rowOff>2515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70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2515</xdr:rowOff>
    </xdr:from>
    <xdr:to>
      <xdr:col>76</xdr:col>
      <xdr:colOff>114300</xdr:colOff>
      <xdr:row>78</xdr:row>
      <xdr:rowOff>3111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75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170687</xdr:rowOff>
    </xdr:from>
    <xdr:to>
      <xdr:col>71</xdr:col>
      <xdr:colOff>177800</xdr:colOff>
      <xdr:row>78</xdr:row>
      <xdr:rowOff>3111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72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115900</xdr:rowOff>
    </xdr:from>
    <xdr:to>
      <xdr:col>85</xdr:col>
      <xdr:colOff>177800</xdr:colOff>
      <xdr:row>78</xdr:row>
      <xdr:rowOff>46050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30827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118263</xdr:rowOff>
    </xdr:from>
    <xdr:to>
      <xdr:col>81</xdr:col>
      <xdr:colOff>101600</xdr:colOff>
      <xdr:row>78</xdr:row>
      <xdr:rowOff>48413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39540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123165</xdr:rowOff>
    </xdr:from>
    <xdr:to>
      <xdr:col>76</xdr:col>
      <xdr:colOff>165100</xdr:colOff>
      <xdr:row>78</xdr:row>
      <xdr:rowOff>53315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44442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123761</xdr:rowOff>
    </xdr:from>
    <xdr:to>
      <xdr:col>72</xdr:col>
      <xdr:colOff>38100</xdr:colOff>
      <xdr:row>78</xdr:row>
      <xdr:rowOff>53911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45038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119887</xdr:rowOff>
    </xdr:from>
    <xdr:to>
      <xdr:col>67</xdr:col>
      <xdr:colOff>101600</xdr:colOff>
      <xdr:row>78</xdr:row>
      <xdr:rowOff>50037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41164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46499</xdr:rowOff>
    </xdr:from>
    <xdr:to>
      <xdr:col>85</xdr:col>
      <xdr:colOff>127000</xdr:colOff>
      <xdr:row>97</xdr:row>
      <xdr:rowOff>56215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7714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52786</xdr:rowOff>
    </xdr:from>
    <xdr:to>
      <xdr:col>81</xdr:col>
      <xdr:colOff>50800</xdr:colOff>
      <xdr:row>97</xdr:row>
      <xdr:rowOff>56215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834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7021</xdr:rowOff>
    </xdr:from>
    <xdr:to>
      <xdr:col>76</xdr:col>
      <xdr:colOff>114300</xdr:colOff>
      <xdr:row>97</xdr:row>
      <xdr:rowOff>52786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37671"/>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7021</xdr:rowOff>
    </xdr:from>
    <xdr:to>
      <xdr:col>71</xdr:col>
      <xdr:colOff>177800</xdr:colOff>
      <xdr:row>97</xdr:row>
      <xdr:rowOff>74275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3767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167149</xdr:rowOff>
    </xdr:from>
    <xdr:to>
      <xdr:col>85</xdr:col>
      <xdr:colOff>177800</xdr:colOff>
      <xdr:row>97</xdr:row>
      <xdr:rowOff>97299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145576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5415</xdr:rowOff>
    </xdr:from>
    <xdr:to>
      <xdr:col>81</xdr:col>
      <xdr:colOff>101600</xdr:colOff>
      <xdr:row>97</xdr:row>
      <xdr:rowOff>107015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98142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1986</xdr:rowOff>
    </xdr:from>
    <xdr:to>
      <xdr:col>76</xdr:col>
      <xdr:colOff>165100</xdr:colOff>
      <xdr:row>97</xdr:row>
      <xdr:rowOff>103586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94713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127671</xdr:rowOff>
    </xdr:from>
    <xdr:to>
      <xdr:col>72</xdr:col>
      <xdr:colOff>38100</xdr:colOff>
      <xdr:row>97</xdr:row>
      <xdr:rowOff>57821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48948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23475</xdr:rowOff>
    </xdr:from>
    <xdr:to>
      <xdr:col>67</xdr:col>
      <xdr:colOff>101600</xdr:colOff>
      <xdr:row>97</xdr:row>
      <xdr:rowOff>125075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116202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41821</xdr:rowOff>
    </xdr:from>
    <xdr:to>
      <xdr:col>116</xdr:col>
      <xdr:colOff>63500</xdr:colOff>
      <xdr:row>59</xdr:row>
      <xdr:rowOff>41821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41821</xdr:rowOff>
    </xdr:from>
    <xdr:to>
      <xdr:col>111</xdr:col>
      <xdr:colOff>177800</xdr:colOff>
      <xdr:row>59</xdr:row>
      <xdr:rowOff>41821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41821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62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40678</xdr:rowOff>
    </xdr:from>
    <xdr:to>
      <xdr:col>102</xdr:col>
      <xdr:colOff>114300</xdr:colOff>
      <xdr:row>59</xdr:row>
      <xdr:rowOff>40754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562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83748</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161328</xdr:rowOff>
    </xdr:from>
    <xdr:to>
      <xdr:col>102</xdr:col>
      <xdr:colOff>165100</xdr:colOff>
      <xdr:row>59</xdr:row>
      <xdr:rowOff>91478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8103</xdr:rowOff>
    </xdr:from>
    <xdr:to>
      <xdr:col>116</xdr:col>
      <xdr:colOff>63500</xdr:colOff>
      <xdr:row>74</xdr:row>
      <xdr:rowOff>27343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95403"/>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8103</xdr:rowOff>
    </xdr:from>
    <xdr:to>
      <xdr:col>111</xdr:col>
      <xdr:colOff>177800</xdr:colOff>
      <xdr:row>75</xdr:row>
      <xdr:rowOff>27267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95403"/>
          <a:ext cx="889000" cy="1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165836</xdr:rowOff>
    </xdr:from>
    <xdr:to>
      <xdr:col>107</xdr:col>
      <xdr:colOff>50800</xdr:colOff>
      <xdr:row>75</xdr:row>
      <xdr:rowOff>27267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81686"/>
          <a:ext cx="889000" cy="20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80569</xdr:rowOff>
    </xdr:from>
    <xdr:to>
      <xdr:col>102</xdr:col>
      <xdr:colOff>114300</xdr:colOff>
      <xdr:row>73</xdr:row>
      <xdr:rowOff>165836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96419"/>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147993</xdr:rowOff>
    </xdr:from>
    <xdr:to>
      <xdr:col>116</xdr:col>
      <xdr:colOff>114300</xdr:colOff>
      <xdr:row>74</xdr:row>
      <xdr:rowOff>78143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170870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5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128753</xdr:rowOff>
    </xdr:from>
    <xdr:to>
      <xdr:col>112</xdr:col>
      <xdr:colOff>38100</xdr:colOff>
      <xdr:row>74</xdr:row>
      <xdr:rowOff>58903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50030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147917</xdr:rowOff>
    </xdr:from>
    <xdr:to>
      <xdr:col>107</xdr:col>
      <xdr:colOff>101600</xdr:colOff>
      <xdr:row>75</xdr:row>
      <xdr:rowOff>78067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69194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115036</xdr:rowOff>
    </xdr:from>
    <xdr:to>
      <xdr:col>102</xdr:col>
      <xdr:colOff>165100</xdr:colOff>
      <xdr:row>74</xdr:row>
      <xdr:rowOff>45186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36313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29769</xdr:rowOff>
    </xdr:from>
    <xdr:to>
      <xdr:col>98</xdr:col>
      <xdr:colOff>38100</xdr:colOff>
      <xdr:row>73</xdr:row>
      <xdr:rowOff>131369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122496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歳出決算総額は、住民一人当たり</a:t>
          </a:r>
          <a:r>
            <a:rPr kumimoji="1" lang="en-US" altLang="ja-JP" sz="1000" b="0" i="0" baseline="0">
              <a:solidFill>
                <a:schemeClr val="dk1"/>
              </a:solidFill>
              <a:effectLst/>
              <a:latin typeface="+mn-lt"/>
              <a:ea typeface="+mn-ea"/>
              <a:cs typeface="+mn-cs"/>
            </a:rPr>
            <a:t>519,288</a:t>
          </a:r>
          <a:r>
            <a:rPr kumimoji="1" lang="ja-JP" altLang="ja-JP" sz="1000" b="0" i="0" baseline="0">
              <a:solidFill>
                <a:schemeClr val="dk1"/>
              </a:solidFill>
              <a:effectLst/>
              <a:latin typeface="+mn-lt"/>
              <a:ea typeface="+mn-ea"/>
              <a:cs typeface="+mn-cs"/>
            </a:rPr>
            <a:t>円となっています。</a:t>
          </a:r>
          <a:r>
            <a:rPr kumimoji="1" lang="ja-JP" altLang="en-US" sz="1000" b="0" i="0" baseline="0">
              <a:solidFill>
                <a:schemeClr val="dk1"/>
              </a:solidFill>
              <a:effectLst/>
              <a:latin typeface="+mn-lt"/>
              <a:ea typeface="+mn-ea"/>
              <a:cs typeface="+mn-cs"/>
            </a:rPr>
            <a:t>前提事項として令和</a:t>
          </a:r>
          <a:r>
            <a:rPr kumimoji="1" lang="en-US" altLang="ja-JP" sz="1000" b="0" i="0" baseline="0">
              <a:solidFill>
                <a:schemeClr val="dk1"/>
              </a:solidFill>
              <a:effectLst/>
              <a:latin typeface="+mn-lt"/>
              <a:ea typeface="+mn-ea"/>
              <a:cs typeface="+mn-cs"/>
            </a:rPr>
            <a:t>2</a:t>
          </a:r>
          <a:r>
            <a:rPr kumimoji="1" lang="ja-JP" altLang="en-US" sz="1000" b="0" i="0" baseline="0">
              <a:solidFill>
                <a:schemeClr val="dk1"/>
              </a:solidFill>
              <a:effectLst/>
              <a:latin typeface="+mn-lt"/>
              <a:ea typeface="+mn-ea"/>
              <a:cs typeface="+mn-cs"/>
            </a:rPr>
            <a:t>年度は新型コロナウイルス感染症の影響により、国の緊急経済対策として実施した「特別定額給付金給付事業」について、国民一人に対し</a:t>
          </a:r>
          <a:r>
            <a:rPr kumimoji="1" lang="en-US" altLang="ja-JP" sz="1000" b="0" i="0" baseline="0">
              <a:solidFill>
                <a:schemeClr val="dk1"/>
              </a:solidFill>
              <a:effectLst/>
              <a:latin typeface="+mn-lt"/>
              <a:ea typeface="+mn-ea"/>
              <a:cs typeface="+mn-cs"/>
            </a:rPr>
            <a:t>10</a:t>
          </a:r>
          <a:r>
            <a:rPr kumimoji="1" lang="ja-JP" altLang="en-US" sz="1000" b="0" i="0" baseline="0">
              <a:solidFill>
                <a:schemeClr val="dk1"/>
              </a:solidFill>
              <a:effectLst/>
              <a:latin typeface="+mn-lt"/>
              <a:ea typeface="+mn-ea"/>
              <a:cs typeface="+mn-cs"/>
            </a:rPr>
            <a:t>万円を給付した「特別定額給付金」の性質区分が「補助費等」に位置づくことから、補助費等の全体的な平均値が底上げされています。また、すべての性質別経費についても全体的な平均値が底上げされている要因として、新型コロナウイルス感染症対策に係る各種事業の実施（感染症対策に係る公共施設の整備や経済対策事業の実施など）によることが要因であると考えられます。</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本市の住民一人当たりの金額が最も高い扶助費</a:t>
          </a:r>
          <a:r>
            <a:rPr kumimoji="1" lang="ja-JP" altLang="ja-JP" sz="1000" b="0" i="0" baseline="0">
              <a:solidFill>
                <a:schemeClr val="dk1"/>
              </a:solidFill>
              <a:effectLst/>
              <a:latin typeface="+mn-lt"/>
              <a:ea typeface="+mn-ea"/>
              <a:cs typeface="+mn-cs"/>
            </a:rPr>
            <a:t>は、住民一人当たり</a:t>
          </a:r>
          <a:r>
            <a:rPr kumimoji="1" lang="en-US" altLang="ja-JP" sz="1000" b="0" i="0" baseline="0">
              <a:solidFill>
                <a:schemeClr val="dk1"/>
              </a:solidFill>
              <a:effectLst/>
              <a:latin typeface="+mn-lt"/>
              <a:ea typeface="+mn-ea"/>
              <a:cs typeface="+mn-cs"/>
            </a:rPr>
            <a:t>152,728</a:t>
          </a:r>
          <a:r>
            <a:rPr kumimoji="1" lang="ja-JP" altLang="ja-JP" sz="1000" b="0" i="0" baseline="0">
              <a:solidFill>
                <a:schemeClr val="dk1"/>
              </a:solidFill>
              <a:effectLst/>
              <a:latin typeface="+mn-lt"/>
              <a:ea typeface="+mn-ea"/>
              <a:cs typeface="+mn-cs"/>
            </a:rPr>
            <a:t>円となっており、類似団体平均と比較しても約</a:t>
          </a:r>
          <a:r>
            <a:rPr kumimoji="1" lang="en-US" altLang="ja-JP" sz="1000" b="0" i="0" baseline="0">
              <a:solidFill>
                <a:schemeClr val="dk1"/>
              </a:solidFill>
              <a:effectLst/>
              <a:latin typeface="+mn-lt"/>
              <a:ea typeface="+mn-ea"/>
              <a:cs typeface="+mn-cs"/>
            </a:rPr>
            <a:t>1.5</a:t>
          </a:r>
          <a:r>
            <a:rPr kumimoji="1" lang="ja-JP" altLang="ja-JP" sz="1000" b="0" i="0" baseline="0">
              <a:solidFill>
                <a:schemeClr val="dk1"/>
              </a:solidFill>
              <a:effectLst/>
              <a:latin typeface="+mn-lt"/>
              <a:ea typeface="+mn-ea"/>
              <a:cs typeface="+mn-cs"/>
            </a:rPr>
            <a:t>倍程度で推移しており、介護給付費・訓練等給付費の増加</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主な要因です。</a:t>
          </a:r>
          <a:r>
            <a:rPr kumimoji="1" lang="ja-JP" altLang="ja-JP" sz="1000" b="0" i="0" baseline="0">
              <a:solidFill>
                <a:schemeClr val="dk1"/>
              </a:solidFill>
              <a:effectLst/>
              <a:latin typeface="+mn-lt"/>
              <a:ea typeface="+mn-ea"/>
              <a:cs typeface="+mn-cs"/>
            </a:rPr>
            <a:t>また繰出金については、住民一人当たり</a:t>
          </a:r>
          <a:r>
            <a:rPr kumimoji="1" lang="en-US" altLang="ja-JP" sz="1000" b="0" i="0" baseline="0">
              <a:solidFill>
                <a:schemeClr val="dk1"/>
              </a:solidFill>
              <a:effectLst/>
              <a:latin typeface="+mn-lt"/>
              <a:ea typeface="+mn-ea"/>
              <a:cs typeface="+mn-cs"/>
            </a:rPr>
            <a:t>42,949</a:t>
          </a:r>
          <a:r>
            <a:rPr kumimoji="1" lang="ja-JP" altLang="en-US" sz="1000" b="0" i="0" baseline="0">
              <a:solidFill>
                <a:schemeClr val="dk1"/>
              </a:solidFill>
              <a:effectLst/>
              <a:latin typeface="+mn-lt"/>
              <a:ea typeface="+mn-ea"/>
              <a:cs typeface="+mn-cs"/>
            </a:rPr>
            <a:t>円と</a:t>
          </a:r>
          <a:r>
            <a:rPr kumimoji="1" lang="ja-JP" altLang="ja-JP" sz="1000" b="0" i="0" baseline="0">
              <a:solidFill>
                <a:schemeClr val="dk1"/>
              </a:solidFill>
              <a:effectLst/>
              <a:latin typeface="+mn-lt"/>
              <a:ea typeface="+mn-ea"/>
              <a:cs typeface="+mn-cs"/>
            </a:rPr>
            <a:t>なっており類似団体平均と比較して</a:t>
          </a:r>
          <a:r>
            <a:rPr kumimoji="1" lang="ja-JP" altLang="en-US" sz="1000" b="0" i="0" baseline="0">
              <a:solidFill>
                <a:schemeClr val="dk1"/>
              </a:solidFill>
              <a:effectLst/>
              <a:latin typeface="+mn-lt"/>
              <a:ea typeface="+mn-ea"/>
              <a:cs typeface="+mn-cs"/>
            </a:rPr>
            <a:t>中位となった</a:t>
          </a:r>
          <a:r>
            <a:rPr kumimoji="1" lang="ja-JP" altLang="ja-JP" sz="1000" b="0" i="0" baseline="0">
              <a:solidFill>
                <a:schemeClr val="dk1"/>
              </a:solidFill>
              <a:effectLst/>
              <a:latin typeface="+mn-lt"/>
              <a:ea typeface="+mn-ea"/>
              <a:cs typeface="+mn-cs"/>
            </a:rPr>
            <a:t>ものの、</a:t>
          </a:r>
          <a:r>
            <a:rPr kumimoji="1" lang="ja-JP" altLang="en-US" sz="1000" b="0" i="0" baseline="0">
              <a:solidFill>
                <a:schemeClr val="dk1"/>
              </a:solidFill>
              <a:effectLst/>
              <a:latin typeface="+mn-lt"/>
              <a:ea typeface="+mn-ea"/>
              <a:cs typeface="+mn-cs"/>
            </a:rPr>
            <a:t>都市核地区土地区画整理事業が終盤を迎えていることから、当該事業への操出金の支出の増加が見込まれます。その他の経費については平均値と比較して概ね低い水準で推移しています。</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今後も、平均値と比較して最も高い水準にある扶助費の抑制が課題であることから、被扶助者への自立支援に向けた取組みを図り抑制を図っていきます。また、比較的高い水準にある操出金についても各特別会計の計画指針に基づき、法定外の操出しを圧縮するよう対応を図っていきます。その他の経費については、比較的低い水準を推移しているものの、経常的な費用については改善を図るべきものが多く存在するため、中長期的に事務事業の改善をするよう対応をしていき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64719</xdr:rowOff>
    </xdr:from>
    <xdr:to>
      <xdr:col>24</xdr:col>
      <xdr:colOff>63500</xdr:colOff>
      <xdr:row>34</xdr:row>
      <xdr:rowOff>73863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9401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41859</xdr:rowOff>
    </xdr:from>
    <xdr:to>
      <xdr:col>19</xdr:col>
      <xdr:colOff>177800</xdr:colOff>
      <xdr:row>34</xdr:row>
      <xdr:rowOff>64719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711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34087</xdr:rowOff>
    </xdr:from>
    <xdr:to>
      <xdr:col>15</xdr:col>
      <xdr:colOff>50800</xdr:colOff>
      <xdr:row>34</xdr:row>
      <xdr:rowOff>41859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633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8026</xdr:rowOff>
    </xdr:from>
    <xdr:to>
      <xdr:col>10</xdr:col>
      <xdr:colOff>114300</xdr:colOff>
      <xdr:row>34</xdr:row>
      <xdr:rowOff>34087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373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23063</xdr:rowOff>
    </xdr:from>
    <xdr:to>
      <xdr:col>24</xdr:col>
      <xdr:colOff>114300</xdr:colOff>
      <xdr:row>34</xdr:row>
      <xdr:rowOff>124663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45940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13919</xdr:rowOff>
    </xdr:from>
    <xdr:to>
      <xdr:col>20</xdr:col>
      <xdr:colOff>38100</xdr:colOff>
      <xdr:row>34</xdr:row>
      <xdr:rowOff>115519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132046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162509</xdr:rowOff>
    </xdr:from>
    <xdr:to>
      <xdr:col>15</xdr:col>
      <xdr:colOff>101600</xdr:colOff>
      <xdr:row>34</xdr:row>
      <xdr:rowOff>92659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109186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154737</xdr:rowOff>
    </xdr:from>
    <xdr:to>
      <xdr:col>10</xdr:col>
      <xdr:colOff>165100</xdr:colOff>
      <xdr:row>34</xdr:row>
      <xdr:rowOff>84887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128676</xdr:rowOff>
    </xdr:from>
    <xdr:to>
      <xdr:col>6</xdr:col>
      <xdr:colOff>38100</xdr:colOff>
      <xdr:row>34</xdr:row>
      <xdr:rowOff>58826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75353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20222</xdr:rowOff>
    </xdr:from>
    <xdr:to>
      <xdr:col>24</xdr:col>
      <xdr:colOff>63500</xdr:colOff>
      <xdr:row>58</xdr:row>
      <xdr:rowOff>56551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1422"/>
          <a:ext cx="838200" cy="37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56551</xdr:rowOff>
    </xdr:from>
    <xdr:to>
      <xdr:col>19</xdr:col>
      <xdr:colOff>177800</xdr:colOff>
      <xdr:row>58</xdr:row>
      <xdr:rowOff>72880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06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58962</xdr:rowOff>
    </xdr:from>
    <xdr:to>
      <xdr:col>15</xdr:col>
      <xdr:colOff>50800</xdr:colOff>
      <xdr:row>58</xdr:row>
      <xdr:rowOff>72880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03062"/>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58962</xdr:rowOff>
    </xdr:from>
    <xdr:to>
      <xdr:col>10</xdr:col>
      <xdr:colOff>114300</xdr:colOff>
      <xdr:row>58</xdr:row>
      <xdr:rowOff>65283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03062"/>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140872</xdr:rowOff>
    </xdr:from>
    <xdr:to>
      <xdr:col>24</xdr:col>
      <xdr:colOff>114300</xdr:colOff>
      <xdr:row>56</xdr:row>
      <xdr:rowOff>71022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55799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8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5751</xdr:rowOff>
    </xdr:from>
    <xdr:to>
      <xdr:col>20</xdr:col>
      <xdr:colOff>38100</xdr:colOff>
      <xdr:row>58</xdr:row>
      <xdr:rowOff>107351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98478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22080</xdr:rowOff>
    </xdr:from>
    <xdr:to>
      <xdr:col>15</xdr:col>
      <xdr:colOff>101600</xdr:colOff>
      <xdr:row>58</xdr:row>
      <xdr:rowOff>123680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8162</xdr:rowOff>
    </xdr:from>
    <xdr:to>
      <xdr:col>10</xdr:col>
      <xdr:colOff>165100</xdr:colOff>
      <xdr:row>58</xdr:row>
      <xdr:rowOff>109762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100889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14483</xdr:rowOff>
    </xdr:from>
    <xdr:to>
      <xdr:col>6</xdr:col>
      <xdr:colOff>38100</xdr:colOff>
      <xdr:row>58</xdr:row>
      <xdr:rowOff>116083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107210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2502</xdr:rowOff>
    </xdr:from>
    <xdr:to>
      <xdr:col>24</xdr:col>
      <xdr:colOff>63500</xdr:colOff>
      <xdr:row>72</xdr:row>
      <xdr:rowOff>140208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46902"/>
          <a:ext cx="8382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140208</xdr:rowOff>
    </xdr:from>
    <xdr:to>
      <xdr:col>19</xdr:col>
      <xdr:colOff>177800</xdr:colOff>
      <xdr:row>73</xdr:row>
      <xdr:rowOff>72225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484608"/>
          <a:ext cx="889000" cy="1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162903</xdr:rowOff>
    </xdr:from>
    <xdr:to>
      <xdr:col>15</xdr:col>
      <xdr:colOff>50800</xdr:colOff>
      <xdr:row>73</xdr:row>
      <xdr:rowOff>72225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50730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162903</xdr:rowOff>
    </xdr:from>
    <xdr:to>
      <xdr:col>10</xdr:col>
      <xdr:colOff>114300</xdr:colOff>
      <xdr:row>73</xdr:row>
      <xdr:rowOff>2540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073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123152</xdr:rowOff>
    </xdr:from>
    <xdr:to>
      <xdr:col>24</xdr:col>
      <xdr:colOff>114300</xdr:colOff>
      <xdr:row>72</xdr:row>
      <xdr:rowOff>53302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146029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89408</xdr:rowOff>
    </xdr:from>
    <xdr:to>
      <xdr:col>20</xdr:col>
      <xdr:colOff>38100</xdr:colOff>
      <xdr:row>73</xdr:row>
      <xdr:rowOff>19558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36085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21425</xdr:rowOff>
    </xdr:from>
    <xdr:to>
      <xdr:col>15</xdr:col>
      <xdr:colOff>101600</xdr:colOff>
      <xdr:row>73</xdr:row>
      <xdr:rowOff>123025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139552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112103</xdr:rowOff>
    </xdr:from>
    <xdr:to>
      <xdr:col>10</xdr:col>
      <xdr:colOff>165100</xdr:colOff>
      <xdr:row>73</xdr:row>
      <xdr:rowOff>42253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58780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3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123190</xdr:rowOff>
    </xdr:from>
    <xdr:to>
      <xdr:col>6</xdr:col>
      <xdr:colOff>38100</xdr:colOff>
      <xdr:row>73</xdr:row>
      <xdr:rowOff>53340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69867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125211</xdr:rowOff>
    </xdr:from>
    <xdr:to>
      <xdr:col>24</xdr:col>
      <xdr:colOff>63500</xdr:colOff>
      <xdr:row>97</xdr:row>
      <xdr:rowOff>136054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55861"/>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133854</xdr:rowOff>
    </xdr:from>
    <xdr:to>
      <xdr:col>19</xdr:col>
      <xdr:colOff>177800</xdr:colOff>
      <xdr:row>97</xdr:row>
      <xdr:rowOff>136054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64504"/>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133854</xdr:rowOff>
    </xdr:from>
    <xdr:to>
      <xdr:col>15</xdr:col>
      <xdr:colOff>50800</xdr:colOff>
      <xdr:row>97</xdr:row>
      <xdr:rowOff>153504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64504"/>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147103</xdr:rowOff>
    </xdr:from>
    <xdr:to>
      <xdr:col>10</xdr:col>
      <xdr:colOff>114300</xdr:colOff>
      <xdr:row>97</xdr:row>
      <xdr:rowOff>153504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775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74411</xdr:rowOff>
    </xdr:from>
    <xdr:to>
      <xdr:col>24</xdr:col>
      <xdr:colOff>114300</xdr:colOff>
      <xdr:row>98</xdr:row>
      <xdr:rowOff>4561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160788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85254</xdr:rowOff>
    </xdr:from>
    <xdr:to>
      <xdr:col>20</xdr:col>
      <xdr:colOff>38100</xdr:colOff>
      <xdr:row>98</xdr:row>
      <xdr:rowOff>15404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83054</xdr:rowOff>
    </xdr:from>
    <xdr:to>
      <xdr:col>15</xdr:col>
      <xdr:colOff>101600</xdr:colOff>
      <xdr:row>98</xdr:row>
      <xdr:rowOff>13204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102704</xdr:rowOff>
    </xdr:from>
    <xdr:to>
      <xdr:col>10</xdr:col>
      <xdr:colOff>165100</xdr:colOff>
      <xdr:row>98</xdr:row>
      <xdr:rowOff>32854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96303</xdr:rowOff>
    </xdr:from>
    <xdr:to>
      <xdr:col>6</xdr:col>
      <xdr:colOff>38100</xdr:colOff>
      <xdr:row>98</xdr:row>
      <xdr:rowOff>26453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17580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147048</xdr:rowOff>
    </xdr:from>
    <xdr:to>
      <xdr:col>55</xdr:col>
      <xdr:colOff>0</xdr:colOff>
      <xdr:row>38</xdr:row>
      <xdr:rowOff>161254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2148"/>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146721</xdr:rowOff>
    </xdr:from>
    <xdr:to>
      <xdr:col>50</xdr:col>
      <xdr:colOff>114300</xdr:colOff>
      <xdr:row>38</xdr:row>
      <xdr:rowOff>147048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182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140516</xdr:rowOff>
    </xdr:from>
    <xdr:to>
      <xdr:col>45</xdr:col>
      <xdr:colOff>177800</xdr:colOff>
      <xdr:row>38</xdr:row>
      <xdr:rowOff>146721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561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140516</xdr:rowOff>
    </xdr:from>
    <xdr:to>
      <xdr:col>41</xdr:col>
      <xdr:colOff>50800</xdr:colOff>
      <xdr:row>38</xdr:row>
      <xdr:rowOff>159784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5616"/>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110454</xdr:rowOff>
    </xdr:from>
    <xdr:to>
      <xdr:col>55</xdr:col>
      <xdr:colOff>50800</xdr:colOff>
      <xdr:row>39</xdr:row>
      <xdr:rowOff>40604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96248</xdr:rowOff>
    </xdr:from>
    <xdr:to>
      <xdr:col>50</xdr:col>
      <xdr:colOff>165100</xdr:colOff>
      <xdr:row>39</xdr:row>
      <xdr:rowOff>26398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42925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86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95921</xdr:rowOff>
    </xdr:from>
    <xdr:to>
      <xdr:col>46</xdr:col>
      <xdr:colOff>38100</xdr:colOff>
      <xdr:row>39</xdr:row>
      <xdr:rowOff>26071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42598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8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89716</xdr:rowOff>
    </xdr:from>
    <xdr:to>
      <xdr:col>41</xdr:col>
      <xdr:colOff>101600</xdr:colOff>
      <xdr:row>39</xdr:row>
      <xdr:rowOff>19866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36394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108984</xdr:rowOff>
    </xdr:from>
    <xdr:to>
      <xdr:col>36</xdr:col>
      <xdr:colOff>165100</xdr:colOff>
      <xdr:row>39</xdr:row>
      <xdr:rowOff>39134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30261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31248</xdr:rowOff>
    </xdr:from>
    <xdr:to>
      <xdr:col>55</xdr:col>
      <xdr:colOff>0</xdr:colOff>
      <xdr:row>59</xdr:row>
      <xdr:rowOff>33687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46798"/>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29763</xdr:rowOff>
    </xdr:from>
    <xdr:to>
      <xdr:col>50</xdr:col>
      <xdr:colOff>114300</xdr:colOff>
      <xdr:row>59</xdr:row>
      <xdr:rowOff>33687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4531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29514</xdr:rowOff>
    </xdr:from>
    <xdr:to>
      <xdr:col>45</xdr:col>
      <xdr:colOff>177800</xdr:colOff>
      <xdr:row>59</xdr:row>
      <xdr:rowOff>29763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45064"/>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29514</xdr:rowOff>
    </xdr:from>
    <xdr:to>
      <xdr:col>41</xdr:col>
      <xdr:colOff>50800</xdr:colOff>
      <xdr:row>59</xdr:row>
      <xdr:rowOff>31210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4506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151898</xdr:rowOff>
    </xdr:from>
    <xdr:to>
      <xdr:col>55</xdr:col>
      <xdr:colOff>50800</xdr:colOff>
      <xdr:row>59</xdr:row>
      <xdr:rowOff>82048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66825</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154337</xdr:rowOff>
    </xdr:from>
    <xdr:to>
      <xdr:col>50</xdr:col>
      <xdr:colOff>165100</xdr:colOff>
      <xdr:row>59</xdr:row>
      <xdr:rowOff>84487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75614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19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150413</xdr:rowOff>
    </xdr:from>
    <xdr:to>
      <xdr:col>46</xdr:col>
      <xdr:colOff>38100</xdr:colOff>
      <xdr:row>59</xdr:row>
      <xdr:rowOff>80563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71690</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150164</xdr:rowOff>
    </xdr:from>
    <xdr:to>
      <xdr:col>41</xdr:col>
      <xdr:colOff>101600</xdr:colOff>
      <xdr:row>59</xdr:row>
      <xdr:rowOff>80314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71441</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151860</xdr:rowOff>
    </xdr:from>
    <xdr:to>
      <xdr:col>36</xdr:col>
      <xdr:colOff>165100</xdr:colOff>
      <xdr:row>59</xdr:row>
      <xdr:rowOff>82010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73137</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98285</xdr:rowOff>
    </xdr:from>
    <xdr:to>
      <xdr:col>55</xdr:col>
      <xdr:colOff>0</xdr:colOff>
      <xdr:row>78</xdr:row>
      <xdr:rowOff>143224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1385"/>
          <a:ext cx="8382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143224</xdr:rowOff>
    </xdr:from>
    <xdr:to>
      <xdr:col>50</xdr:col>
      <xdr:colOff>114300</xdr:colOff>
      <xdr:row>78</xdr:row>
      <xdr:rowOff>161417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16324"/>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92914</xdr:rowOff>
    </xdr:from>
    <xdr:to>
      <xdr:col>45</xdr:col>
      <xdr:colOff>177800</xdr:colOff>
      <xdr:row>78</xdr:row>
      <xdr:rowOff>161417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66014"/>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92914</xdr:rowOff>
    </xdr:from>
    <xdr:to>
      <xdr:col>41</xdr:col>
      <xdr:colOff>50800</xdr:colOff>
      <xdr:row>78</xdr:row>
      <xdr:rowOff>161550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66014"/>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47485</xdr:rowOff>
    </xdr:from>
    <xdr:to>
      <xdr:col>55</xdr:col>
      <xdr:colOff>50800</xdr:colOff>
      <xdr:row>78</xdr:row>
      <xdr:rowOff>149085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133862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92424</xdr:rowOff>
    </xdr:from>
    <xdr:to>
      <xdr:col>50</xdr:col>
      <xdr:colOff>165100</xdr:colOff>
      <xdr:row>79</xdr:row>
      <xdr:rowOff>22574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110617</xdr:rowOff>
    </xdr:from>
    <xdr:to>
      <xdr:col>46</xdr:col>
      <xdr:colOff>38100</xdr:colOff>
      <xdr:row>79</xdr:row>
      <xdr:rowOff>40767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31894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42114</xdr:rowOff>
    </xdr:from>
    <xdr:to>
      <xdr:col>41</xdr:col>
      <xdr:colOff>101600</xdr:colOff>
      <xdr:row>78</xdr:row>
      <xdr:rowOff>143714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134841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110750</xdr:rowOff>
    </xdr:from>
    <xdr:to>
      <xdr:col>36</xdr:col>
      <xdr:colOff>165100</xdr:colOff>
      <xdr:row>79</xdr:row>
      <xdr:rowOff>40900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32027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83970</xdr:rowOff>
    </xdr:from>
    <xdr:to>
      <xdr:col>55</xdr:col>
      <xdr:colOff>0</xdr:colOff>
      <xdr:row>98</xdr:row>
      <xdr:rowOff>138785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86070"/>
          <a:ext cx="8382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42170</xdr:rowOff>
    </xdr:from>
    <xdr:to>
      <xdr:col>50</xdr:col>
      <xdr:colOff>114300</xdr:colOff>
      <xdr:row>98</xdr:row>
      <xdr:rowOff>83970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44270"/>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148893</xdr:rowOff>
    </xdr:from>
    <xdr:to>
      <xdr:col>45</xdr:col>
      <xdr:colOff>177800</xdr:colOff>
      <xdr:row>98</xdr:row>
      <xdr:rowOff>42170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79543"/>
          <a:ext cx="889000" cy="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148893</xdr:rowOff>
    </xdr:from>
    <xdr:to>
      <xdr:col>41</xdr:col>
      <xdr:colOff>50800</xdr:colOff>
      <xdr:row>97</xdr:row>
      <xdr:rowOff>159066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7954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87985</xdr:rowOff>
    </xdr:from>
    <xdr:to>
      <xdr:col>55</xdr:col>
      <xdr:colOff>50800</xdr:colOff>
      <xdr:row>99</xdr:row>
      <xdr:rowOff>18135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2912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33170</xdr:rowOff>
    </xdr:from>
    <xdr:to>
      <xdr:col>50</xdr:col>
      <xdr:colOff>165100</xdr:colOff>
      <xdr:row>98</xdr:row>
      <xdr:rowOff>134770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125897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162820</xdr:rowOff>
    </xdr:from>
    <xdr:to>
      <xdr:col>46</xdr:col>
      <xdr:colOff>38100</xdr:colOff>
      <xdr:row>98</xdr:row>
      <xdr:rowOff>92970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84097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98093</xdr:rowOff>
    </xdr:from>
    <xdr:to>
      <xdr:col>41</xdr:col>
      <xdr:colOff>101600</xdr:colOff>
      <xdr:row>98</xdr:row>
      <xdr:rowOff>28243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2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108266</xdr:rowOff>
    </xdr:from>
    <xdr:to>
      <xdr:col>36</xdr:col>
      <xdr:colOff>165100</xdr:colOff>
      <xdr:row>98</xdr:row>
      <xdr:rowOff>38416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29543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146764</xdr:rowOff>
    </xdr:from>
    <xdr:to>
      <xdr:col>85</xdr:col>
      <xdr:colOff>127000</xdr:colOff>
      <xdr:row>36</xdr:row>
      <xdr:rowOff>158994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18964"/>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158994</xdr:rowOff>
    </xdr:from>
    <xdr:to>
      <xdr:col>81</xdr:col>
      <xdr:colOff>50800</xdr:colOff>
      <xdr:row>37</xdr:row>
      <xdr:rowOff>7318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3119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7318</xdr:rowOff>
    </xdr:from>
    <xdr:to>
      <xdr:col>76</xdr:col>
      <xdr:colOff>114300</xdr:colOff>
      <xdr:row>37</xdr:row>
      <xdr:rowOff>13238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50968"/>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7203</xdr:rowOff>
    </xdr:from>
    <xdr:to>
      <xdr:col>71</xdr:col>
      <xdr:colOff>177800</xdr:colOff>
      <xdr:row>37</xdr:row>
      <xdr:rowOff>13238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5085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95964</xdr:rowOff>
    </xdr:from>
    <xdr:to>
      <xdr:col>85</xdr:col>
      <xdr:colOff>177800</xdr:colOff>
      <xdr:row>37</xdr:row>
      <xdr:rowOff>26114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74391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108194</xdr:rowOff>
    </xdr:from>
    <xdr:to>
      <xdr:col>81</xdr:col>
      <xdr:colOff>101600</xdr:colOff>
      <xdr:row>37</xdr:row>
      <xdr:rowOff>38344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29471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127968</xdr:rowOff>
    </xdr:from>
    <xdr:to>
      <xdr:col>76</xdr:col>
      <xdr:colOff>165100</xdr:colOff>
      <xdr:row>37</xdr:row>
      <xdr:rowOff>58118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49245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133888</xdr:rowOff>
    </xdr:from>
    <xdr:to>
      <xdr:col>72</xdr:col>
      <xdr:colOff>38100</xdr:colOff>
      <xdr:row>37</xdr:row>
      <xdr:rowOff>64038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55165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9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127853</xdr:rowOff>
    </xdr:from>
    <xdr:to>
      <xdr:col>67</xdr:col>
      <xdr:colOff>101600</xdr:colOff>
      <xdr:row>37</xdr:row>
      <xdr:rowOff>58003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49130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135699</xdr:rowOff>
    </xdr:from>
    <xdr:to>
      <xdr:col>85</xdr:col>
      <xdr:colOff>127000</xdr:colOff>
      <xdr:row>57</xdr:row>
      <xdr:rowOff>103745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65449"/>
          <a:ext cx="838200" cy="3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73716</xdr:rowOff>
    </xdr:from>
    <xdr:to>
      <xdr:col>81</xdr:col>
      <xdr:colOff>50800</xdr:colOff>
      <xdr:row>57</xdr:row>
      <xdr:rowOff>103745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46366"/>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73716</xdr:rowOff>
    </xdr:from>
    <xdr:to>
      <xdr:col>76</xdr:col>
      <xdr:colOff>114300</xdr:colOff>
      <xdr:row>57</xdr:row>
      <xdr:rowOff>81276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46366"/>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81276</xdr:rowOff>
    </xdr:from>
    <xdr:to>
      <xdr:col>71</xdr:col>
      <xdr:colOff>177800</xdr:colOff>
      <xdr:row>57</xdr:row>
      <xdr:rowOff>154591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53926"/>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84899</xdr:rowOff>
    </xdr:from>
    <xdr:to>
      <xdr:col>85</xdr:col>
      <xdr:colOff>177800</xdr:colOff>
      <xdr:row>56</xdr:row>
      <xdr:rowOff>15049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107776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52945</xdr:rowOff>
    </xdr:from>
    <xdr:to>
      <xdr:col>81</xdr:col>
      <xdr:colOff>101600</xdr:colOff>
      <xdr:row>57</xdr:row>
      <xdr:rowOff>154545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145672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22916</xdr:rowOff>
    </xdr:from>
    <xdr:to>
      <xdr:col>76</xdr:col>
      <xdr:colOff>165100</xdr:colOff>
      <xdr:row>57</xdr:row>
      <xdr:rowOff>124516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115643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30476</xdr:rowOff>
    </xdr:from>
    <xdr:to>
      <xdr:col>72</xdr:col>
      <xdr:colOff>38100</xdr:colOff>
      <xdr:row>57</xdr:row>
      <xdr:rowOff>132076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123203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103791</xdr:rowOff>
    </xdr:from>
    <xdr:to>
      <xdr:col>67</xdr:col>
      <xdr:colOff>101600</xdr:colOff>
      <xdr:row>58</xdr:row>
      <xdr:rowOff>33941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25068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166700</xdr:rowOff>
    </xdr:from>
    <xdr:to>
      <xdr:col>85</xdr:col>
      <xdr:colOff>127000</xdr:colOff>
      <xdr:row>97</xdr:row>
      <xdr:rowOff>169063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97350"/>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169063</xdr:rowOff>
    </xdr:from>
    <xdr:to>
      <xdr:col>81</xdr:col>
      <xdr:colOff>50800</xdr:colOff>
      <xdr:row>98</xdr:row>
      <xdr:rowOff>2515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99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2515</xdr:rowOff>
    </xdr:from>
    <xdr:to>
      <xdr:col>76</xdr:col>
      <xdr:colOff>114300</xdr:colOff>
      <xdr:row>98</xdr:row>
      <xdr:rowOff>3111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04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170687</xdr:rowOff>
    </xdr:from>
    <xdr:to>
      <xdr:col>71</xdr:col>
      <xdr:colOff>177800</xdr:colOff>
      <xdr:row>98</xdr:row>
      <xdr:rowOff>3111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01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115900</xdr:rowOff>
    </xdr:from>
    <xdr:to>
      <xdr:col>85</xdr:col>
      <xdr:colOff>177800</xdr:colOff>
      <xdr:row>98</xdr:row>
      <xdr:rowOff>46050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30827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118263</xdr:rowOff>
    </xdr:from>
    <xdr:to>
      <xdr:col>81</xdr:col>
      <xdr:colOff>101600</xdr:colOff>
      <xdr:row>98</xdr:row>
      <xdr:rowOff>48413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39540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123165</xdr:rowOff>
    </xdr:from>
    <xdr:to>
      <xdr:col>76</xdr:col>
      <xdr:colOff>165100</xdr:colOff>
      <xdr:row>98</xdr:row>
      <xdr:rowOff>53315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44442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123761</xdr:rowOff>
    </xdr:from>
    <xdr:to>
      <xdr:col>72</xdr:col>
      <xdr:colOff>38100</xdr:colOff>
      <xdr:row>98</xdr:row>
      <xdr:rowOff>53911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45038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119887</xdr:rowOff>
    </xdr:from>
    <xdr:to>
      <xdr:col>67</xdr:col>
      <xdr:colOff>101600</xdr:colOff>
      <xdr:row>98</xdr:row>
      <xdr:rowOff>50037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前提事項として令和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年度は新型コロナウイルス感染症の影響により、国の緊急経済対策として実施した特別定額給付金給付事業について、</a:t>
          </a:r>
          <a:r>
            <a:rPr kumimoji="1" lang="ja-JP" altLang="en-US" sz="1100" b="0" i="0" baseline="0">
              <a:solidFill>
                <a:schemeClr val="dk1"/>
              </a:solidFill>
              <a:effectLst/>
              <a:latin typeface="+mn-lt"/>
              <a:ea typeface="+mn-ea"/>
              <a:cs typeface="+mn-cs"/>
            </a:rPr>
            <a:t>目的</a:t>
          </a:r>
          <a:r>
            <a:rPr kumimoji="1" lang="ja-JP" altLang="ja-JP" sz="1100" b="0" i="0" baseline="0">
              <a:solidFill>
                <a:schemeClr val="dk1"/>
              </a:solidFill>
              <a:effectLst/>
              <a:latin typeface="+mn-lt"/>
              <a:ea typeface="+mn-ea"/>
              <a:cs typeface="+mn-cs"/>
            </a:rPr>
            <a:t>区分が</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に位置づくことから、</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の全体的な平均値が底上げされています。</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217,803</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類似団体平均と比較すると</a:t>
          </a:r>
          <a:r>
            <a:rPr kumimoji="1" lang="en-US" altLang="ja-JP" sz="1100" b="0" i="0" baseline="0">
              <a:solidFill>
                <a:schemeClr val="dk1"/>
              </a:solidFill>
              <a:effectLst/>
              <a:latin typeface="+mn-lt"/>
              <a:ea typeface="+mn-ea"/>
              <a:cs typeface="+mn-cs"/>
            </a:rPr>
            <a:t>42,212</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多い状況にあります。これは、高い水準で推移している扶助費の支出が最も多い目的別の区分が民生費であることが大きな要因であることが要因の一つであると考えられます。昨年度と比較して住民一人あたりの決算額が増加した要因として経常的な費用の増加もさることながら、新型コロナウイルス感染症の影響により対象児童一人当た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万円を給付した子育て世帯への臨時特別給付金給付事業やひとり親世帯を支援するため対象世帯に</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万円等を給付したひとり親世帯臨時特別給付金給付事業を実施したことが主な要因であると考えられます。また、前年度と比較して商工費及び教育費の伸び率が大きくなっています。まず、商工費が増加した要因として、新型コロナウイルス感染症の影響による経済対策として市が独自の施策としてプレミアム付商品券発行事業等を実施したことが主な要因であると考えられます。次に教育費が増加した要因として、ＧＩＧＡスクール構想に伴う各小中学校における</a:t>
          </a:r>
          <a:r>
            <a:rPr lang="ja-JP" altLang="en-US" sz="1100" b="0" i="0" u="none" strike="noStrike" baseline="0">
              <a:solidFill>
                <a:schemeClr val="dk1"/>
              </a:solidFill>
              <a:latin typeface="+mn-lt"/>
              <a:ea typeface="+mn-ea"/>
              <a:cs typeface="+mn-cs"/>
            </a:rPr>
            <a:t>ネットワーク環境の改修工事の実施や児童・生徒一人に対するタブレット端末の配備、屋内運動場への空調設備設置工事等を実施したことが主な要因であると考えられます。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年度決算は</a:t>
          </a:r>
          <a:r>
            <a:rPr kumimoji="1" lang="ja-JP" altLang="en-US" sz="900">
              <a:solidFill>
                <a:schemeClr val="dk1"/>
              </a:solidFill>
              <a:effectLst/>
              <a:latin typeface="+mn-lt"/>
              <a:ea typeface="+mn-ea"/>
              <a:cs typeface="+mn-cs"/>
            </a:rPr>
            <a:t>新型コロナウイルス感染症の影響による各種事業の実施により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歳入歳出ともに過去最高規模の決算額となりました</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実質収支については感染症の影響により各種事業の中止・休止があり不用額が多く発生したことなどの要因により</a:t>
          </a:r>
          <a:r>
            <a:rPr kumimoji="1" lang="en-US" altLang="ja-JP" sz="900">
              <a:solidFill>
                <a:schemeClr val="dk1"/>
              </a:solidFill>
              <a:effectLst/>
              <a:latin typeface="+mn-lt"/>
              <a:ea typeface="+mn-ea"/>
              <a:cs typeface="+mn-cs"/>
            </a:rPr>
            <a:t>1,073,374</a:t>
          </a:r>
          <a:r>
            <a:rPr kumimoji="1" lang="ja-JP" altLang="en-US" sz="900">
              <a:solidFill>
                <a:schemeClr val="dk1"/>
              </a:solidFill>
              <a:effectLst/>
              <a:latin typeface="+mn-lt"/>
              <a:ea typeface="+mn-ea"/>
              <a:cs typeface="+mn-cs"/>
            </a:rPr>
            <a:t>千円（対前年度比</a:t>
          </a:r>
          <a:r>
            <a:rPr kumimoji="1" lang="en-US" altLang="ja-JP" sz="900">
              <a:solidFill>
                <a:schemeClr val="dk1"/>
              </a:solidFill>
              <a:effectLst/>
              <a:latin typeface="+mn-lt"/>
              <a:ea typeface="+mn-ea"/>
              <a:cs typeface="+mn-cs"/>
            </a:rPr>
            <a:t>261,833</a:t>
          </a:r>
          <a:r>
            <a:rPr kumimoji="1" lang="ja-JP" altLang="en-US" sz="900">
              <a:solidFill>
                <a:schemeClr val="dk1"/>
              </a:solidFill>
              <a:effectLst/>
              <a:latin typeface="+mn-lt"/>
              <a:ea typeface="+mn-ea"/>
              <a:cs typeface="+mn-cs"/>
            </a:rPr>
            <a:t>千円の増、</a:t>
          </a:r>
          <a:r>
            <a:rPr kumimoji="1" lang="en-US" altLang="ja-JP" sz="900">
              <a:solidFill>
                <a:schemeClr val="dk1"/>
              </a:solidFill>
              <a:effectLst/>
              <a:latin typeface="+mn-lt"/>
              <a:ea typeface="+mn-ea"/>
              <a:cs typeface="+mn-cs"/>
            </a:rPr>
            <a:t>28.9</a:t>
          </a:r>
          <a:r>
            <a:rPr kumimoji="1" lang="ja-JP" altLang="en-US" sz="900">
              <a:solidFill>
                <a:schemeClr val="dk1"/>
              </a:solidFill>
              <a:effectLst/>
              <a:latin typeface="+mn-lt"/>
              <a:ea typeface="+mn-ea"/>
              <a:cs typeface="+mn-cs"/>
            </a:rPr>
            <a:t>％の増）と大幅な増加となりました。</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実質単年度収支についても、財政調整基金への積立額（</a:t>
          </a:r>
          <a:r>
            <a:rPr kumimoji="1" lang="en-US" altLang="ja-JP" sz="900">
              <a:solidFill>
                <a:schemeClr val="dk1"/>
              </a:solidFill>
              <a:effectLst/>
              <a:latin typeface="+mn-lt"/>
              <a:ea typeface="+mn-ea"/>
              <a:cs typeface="+mn-cs"/>
            </a:rPr>
            <a:t>406,001</a:t>
          </a:r>
          <a:r>
            <a:rPr kumimoji="1" lang="ja-JP" altLang="en-US" sz="900">
              <a:solidFill>
                <a:schemeClr val="dk1"/>
              </a:solidFill>
              <a:effectLst/>
              <a:latin typeface="+mn-lt"/>
              <a:ea typeface="+mn-ea"/>
              <a:cs typeface="+mn-cs"/>
            </a:rPr>
            <a:t>千円）が財政調整基金からの取崩額（</a:t>
          </a:r>
          <a:r>
            <a:rPr kumimoji="1" lang="en-US" altLang="ja-JP" sz="900">
              <a:solidFill>
                <a:schemeClr val="dk1"/>
              </a:solidFill>
              <a:effectLst/>
              <a:latin typeface="+mn-lt"/>
              <a:ea typeface="+mn-ea"/>
              <a:cs typeface="+mn-cs"/>
            </a:rPr>
            <a:t>311,915</a:t>
          </a:r>
          <a:r>
            <a:rPr kumimoji="1" lang="ja-JP" altLang="en-US" sz="900">
              <a:solidFill>
                <a:schemeClr val="dk1"/>
              </a:solidFill>
              <a:effectLst/>
              <a:latin typeface="+mn-lt"/>
              <a:ea typeface="+mn-ea"/>
              <a:cs typeface="+mn-cs"/>
            </a:rPr>
            <a:t>千円）を上回り、基金残高が増加したため</a:t>
          </a:r>
          <a:r>
            <a:rPr kumimoji="1" lang="en-US" altLang="ja-JP" sz="900">
              <a:solidFill>
                <a:schemeClr val="dk1"/>
              </a:solidFill>
              <a:effectLst/>
              <a:latin typeface="+mn-lt"/>
              <a:ea typeface="+mn-ea"/>
              <a:cs typeface="+mn-cs"/>
            </a:rPr>
            <a:t>355,919</a:t>
          </a:r>
          <a:r>
            <a:rPr kumimoji="1" lang="ja-JP" altLang="en-US" sz="900">
              <a:solidFill>
                <a:schemeClr val="dk1"/>
              </a:solidFill>
              <a:effectLst/>
              <a:latin typeface="+mn-lt"/>
              <a:ea typeface="+mn-ea"/>
              <a:cs typeface="+mn-cs"/>
            </a:rPr>
            <a:t>千円（対前年度比</a:t>
          </a:r>
          <a:r>
            <a:rPr kumimoji="1" lang="en-US" altLang="ja-JP" sz="900">
              <a:solidFill>
                <a:schemeClr val="dk1"/>
              </a:solidFill>
              <a:effectLst/>
              <a:latin typeface="+mn-lt"/>
              <a:ea typeface="+mn-ea"/>
              <a:cs typeface="+mn-cs"/>
            </a:rPr>
            <a:t>345,932</a:t>
          </a:r>
          <a:r>
            <a:rPr kumimoji="1" lang="ja-JP" altLang="en-US" sz="900">
              <a:solidFill>
                <a:schemeClr val="dk1"/>
              </a:solidFill>
              <a:effectLst/>
              <a:latin typeface="+mn-lt"/>
              <a:ea typeface="+mn-ea"/>
              <a:cs typeface="+mn-cs"/>
            </a:rPr>
            <a:t>千円の増、</a:t>
          </a:r>
          <a:r>
            <a:rPr kumimoji="1" lang="en-US" altLang="ja-JP" sz="900">
              <a:solidFill>
                <a:schemeClr val="dk1"/>
              </a:solidFill>
              <a:effectLst/>
              <a:latin typeface="+mn-lt"/>
              <a:ea typeface="+mn-ea"/>
              <a:cs typeface="+mn-cs"/>
            </a:rPr>
            <a:t>3463.8</a:t>
          </a:r>
          <a:r>
            <a:rPr kumimoji="1" lang="ja-JP" altLang="en-US" sz="900">
              <a:solidFill>
                <a:schemeClr val="dk1"/>
              </a:solidFill>
              <a:effectLst/>
              <a:latin typeface="+mn-lt"/>
              <a:ea typeface="+mn-ea"/>
              <a:cs typeface="+mn-cs"/>
            </a:rPr>
            <a:t>％の増）となりました。これらのことから、標準財政規模と比較した比率についても、前年度と比較して改善が図られていますが、事業の中止など臨時的要因が大いにあるため、事務事業の見直しなどといった取り組みに今後も努めていく必要がありま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一般会計については財政調整基金や公共施設建設基金といった特定目的基金の取崩し、臨時財政対策債を起債したことにより、収支のバランスを図ったことから、黒字となっています。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240,756</a:t>
          </a:r>
          <a:r>
            <a:rPr kumimoji="1" lang="ja-JP" altLang="ja-JP" sz="1100" b="0" i="0" baseline="0">
              <a:solidFill>
                <a:schemeClr val="dk1"/>
              </a:solidFill>
              <a:effectLst/>
              <a:latin typeface="+mn-lt"/>
              <a:ea typeface="+mn-ea"/>
              <a:cs typeface="+mn-cs"/>
            </a:rPr>
            <a:t>千円の黒字となっています。介護保険特別会計において令和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91,578</a:t>
          </a:r>
          <a:r>
            <a:rPr kumimoji="1" lang="ja-JP" altLang="ja-JP" sz="1100" b="0" i="0" baseline="0">
              <a:solidFill>
                <a:schemeClr val="dk1"/>
              </a:solidFill>
              <a:effectLst/>
              <a:latin typeface="+mn-lt"/>
              <a:ea typeface="+mn-ea"/>
              <a:cs typeface="+mn-cs"/>
            </a:rPr>
            <a:t>千円の黒字となっております。また、その他の特別会計においても同様に一般会計からの繰入金により黒字となっています。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臨時財政対策債を発行可能額満額近く発行している</a:t>
          </a:r>
          <a:r>
            <a:rPr kumimoji="1" lang="ja-JP" altLang="en-US" sz="1100" b="0" i="0" baseline="0">
              <a:solidFill>
                <a:schemeClr val="dk1"/>
              </a:solidFill>
              <a:effectLst/>
              <a:latin typeface="+mn-lt"/>
              <a:ea typeface="+mn-ea"/>
              <a:cs typeface="+mn-cs"/>
            </a:rPr>
            <a:t>ことから公債費の増加が将来的に危惧されています。国民健康保険事業については国保財政健全化計画に基づき段階的に繰入金の抑制が図られている一方、市内における高齢化の進行により介護保険及び後期高齢者医療については増加の見通しとなり予断が許せない状況にあり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233_&#27494;&#34101;&#26449;&#23665;&#24066;_2020(2&#22238;&#30446;)&#8251;&#12471;&#12540;&#12488;&#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58.9</v>
          </cell>
          <cell r="BX53">
            <v>58.2</v>
          </cell>
          <cell r="CF53">
            <v>58.5</v>
          </cell>
          <cell r="CN53">
            <v>58.8</v>
          </cell>
          <cell r="CV53">
            <v>58.3</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row>
        <row r="75">
          <cell r="BP75">
            <v>-0.7</v>
          </cell>
          <cell r="BX75">
            <v>-0.3</v>
          </cell>
          <cell r="CF75">
            <v>-0.2</v>
          </cell>
          <cell r="CN75">
            <v>0</v>
          </cell>
          <cell r="CV75">
            <v>0.3</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L10" sqref="L10:Q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38481362</v>
      </c>
      <c r="BO4" s="426"/>
      <c r="BP4" s="426"/>
      <c r="BQ4" s="426"/>
      <c r="BR4" s="426"/>
      <c r="BS4" s="426"/>
      <c r="BT4" s="426"/>
      <c r="BU4" s="427"/>
      <c r="BV4" s="425">
        <v>29003825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7.5</v>
      </c>
      <c r="CU4" s="610"/>
      <c r="CV4" s="610"/>
      <c r="CW4" s="610"/>
      <c r="CX4" s="610"/>
      <c r="CY4" s="610"/>
      <c r="CZ4" s="610"/>
      <c r="DA4" s="611"/>
      <c r="DB4" s="609">
        <v>5.8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37400732</v>
      </c>
      <c r="BO5" s="431"/>
      <c r="BP5" s="431"/>
      <c r="BQ5" s="431"/>
      <c r="BR5" s="431"/>
      <c r="BS5" s="431"/>
      <c r="BT5" s="431"/>
      <c r="BU5" s="432"/>
      <c r="BV5" s="430">
        <v>28165643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92.4</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1080630</v>
      </c>
      <c r="BO6" s="431"/>
      <c r="BP6" s="431"/>
      <c r="BQ6" s="431"/>
      <c r="BR6" s="431"/>
      <c r="BS6" s="431"/>
      <c r="BT6" s="431"/>
      <c r="BU6" s="432"/>
      <c r="BV6" s="430">
        <v>838182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98.7</v>
      </c>
      <c r="CU6" s="584"/>
      <c r="CV6" s="584"/>
      <c r="CW6" s="584"/>
      <c r="CX6" s="584"/>
      <c r="CY6" s="584"/>
      <c r="CZ6" s="584"/>
      <c r="DA6" s="585"/>
      <c r="DB6" s="583">
        <v>102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7256</v>
      </c>
      <c r="BO7" s="431"/>
      <c r="BP7" s="431"/>
      <c r="BQ7" s="431"/>
      <c r="BR7" s="431"/>
      <c r="BS7" s="431"/>
      <c r="BT7" s="431"/>
      <c r="BU7" s="432"/>
      <c r="BV7" s="430">
        <v>26641</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14273046</v>
      </c>
      <c r="CU7" s="431"/>
      <c r="CV7" s="431"/>
      <c r="CW7" s="431"/>
      <c r="CX7" s="431"/>
      <c r="CY7" s="431"/>
      <c r="CZ7" s="431"/>
      <c r="DA7" s="432"/>
      <c r="DB7" s="430">
        <v>13901909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1073374</v>
      </c>
      <c r="BO8" s="431"/>
      <c r="BP8" s="431"/>
      <c r="BQ8" s="431"/>
      <c r="BR8" s="431"/>
      <c r="BS8" s="431"/>
      <c r="BT8" s="431"/>
      <c r="BU8" s="432"/>
      <c r="BV8" s="430">
        <v>811541</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0.83</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70829</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261833</v>
      </c>
      <c r="BO9" s="431"/>
      <c r="BP9" s="431"/>
      <c r="BQ9" s="431"/>
      <c r="BR9" s="431"/>
      <c r="BS9" s="431"/>
      <c r="BT9" s="431"/>
      <c r="BU9" s="432"/>
      <c r="BV9" s="430">
        <v>28381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6.8</v>
      </c>
      <c r="CU9" s="401"/>
      <c r="CV9" s="401"/>
      <c r="CW9" s="401"/>
      <c r="CX9" s="401"/>
      <c r="CY9" s="401"/>
      <c r="CZ9" s="401"/>
      <c r="DA9" s="402"/>
      <c r="DB9" s="400">
        <v>6.8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71229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406001</v>
      </c>
      <c r="BO10" s="431"/>
      <c r="BP10" s="431"/>
      <c r="BQ10" s="431"/>
      <c r="BR10" s="431"/>
      <c r="BS10" s="431"/>
      <c r="BT10" s="431"/>
      <c r="BU10" s="432"/>
      <c r="BV10" s="430">
        <v>410001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72023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311915</v>
      </c>
      <c r="BO12" s="431"/>
      <c r="BP12" s="431"/>
      <c r="BQ12" s="431"/>
      <c r="BR12" s="431"/>
      <c r="BS12" s="431"/>
      <c r="BT12" s="431"/>
      <c r="BU12" s="432"/>
      <c r="BV12" s="430">
        <v>428395</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70240</v>
      </c>
      <c r="S13" s="534"/>
      <c r="T13" s="534"/>
      <c r="U13" s="534"/>
      <c r="V13" s="535"/>
      <c r="W13" s="521" t="s">
        <v>140</v>
      </c>
      <c r="X13" s="443"/>
      <c r="Y13" s="443"/>
      <c r="Z13" s="443"/>
      <c r="AA13" s="443"/>
      <c r="AB13" s="444"/>
      <c r="AC13" s="406">
        <v>354</v>
      </c>
      <c r="AD13" s="407"/>
      <c r="AE13" s="407"/>
      <c r="AF13" s="407"/>
      <c r="AG13" s="408"/>
      <c r="AH13" s="406">
        <v>386</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355919</v>
      </c>
      <c r="BO13" s="431"/>
      <c r="BP13" s="431"/>
      <c r="BQ13" s="431"/>
      <c r="BR13" s="431"/>
      <c r="BS13" s="431"/>
      <c r="BT13" s="431"/>
      <c r="BU13" s="432"/>
      <c r="BV13" s="430">
        <v>9987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0.3</v>
      </c>
      <c r="CU13" s="401"/>
      <c r="CV13" s="401"/>
      <c r="CW13" s="401"/>
      <c r="CX13" s="401"/>
      <c r="CY13" s="401"/>
      <c r="CZ13" s="401"/>
      <c r="DA13" s="402"/>
      <c r="DB13" s="400">
        <v>0</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72382</v>
      </c>
      <c r="S14" s="534"/>
      <c r="T14" s="534"/>
      <c r="U14" s="534"/>
      <c r="V14" s="535"/>
      <c r="W14" s="536"/>
      <c r="X14" s="446"/>
      <c r="Y14" s="446"/>
      <c r="Z14" s="446"/>
      <c r="AA14" s="446"/>
      <c r="AB14" s="447"/>
      <c r="AC14" s="526">
        <v>1.3</v>
      </c>
      <c r="AD14" s="527"/>
      <c r="AE14" s="527"/>
      <c r="AF14" s="527"/>
      <c r="AG14" s="528"/>
      <c r="AH14" s="526">
        <v>1.3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70650</v>
      </c>
      <c r="S15" s="534"/>
      <c r="T15" s="534"/>
      <c r="U15" s="534"/>
      <c r="V15" s="535"/>
      <c r="W15" s="521" t="s">
        <v>147</v>
      </c>
      <c r="X15" s="443"/>
      <c r="Y15" s="443"/>
      <c r="Z15" s="443"/>
      <c r="AA15" s="443"/>
      <c r="AB15" s="444"/>
      <c r="AC15" s="406">
        <v>7232</v>
      </c>
      <c r="AD15" s="407"/>
      <c r="AE15" s="407"/>
      <c r="AF15" s="407"/>
      <c r="AG15" s="408"/>
      <c r="AH15" s="406">
        <v>8301</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9022307</v>
      </c>
      <c r="BO15" s="426"/>
      <c r="BP15" s="426"/>
      <c r="BQ15" s="426"/>
      <c r="BR15" s="426"/>
      <c r="BS15" s="426"/>
      <c r="BT15" s="426"/>
      <c r="BU15" s="427"/>
      <c r="BV15" s="425">
        <v>8623979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27</v>
      </c>
      <c r="AD16" s="527"/>
      <c r="AE16" s="527"/>
      <c r="AF16" s="527"/>
      <c r="AG16" s="528"/>
      <c r="AH16" s="526">
        <v>27.8</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10928703</v>
      </c>
      <c r="BO16" s="431"/>
      <c r="BP16" s="431"/>
      <c r="BQ16" s="431"/>
      <c r="BR16" s="431"/>
      <c r="BS16" s="431"/>
      <c r="BT16" s="431"/>
      <c r="BU16" s="432"/>
      <c r="BV16" s="430">
        <v>10563136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19164</v>
      </c>
      <c r="AD17" s="407"/>
      <c r="AE17" s="407"/>
      <c r="AF17" s="407"/>
      <c r="AG17" s="408"/>
      <c r="AH17" s="406">
        <v>21137</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11435032</v>
      </c>
      <c r="BO17" s="431"/>
      <c r="BP17" s="431"/>
      <c r="BQ17" s="431"/>
      <c r="BR17" s="431"/>
      <c r="BS17" s="431"/>
      <c r="BT17" s="431"/>
      <c r="BU17" s="432"/>
      <c r="BV17" s="430">
        <v>11005228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15.32</v>
      </c>
      <c r="M18" s="495"/>
      <c r="N18" s="495"/>
      <c r="O18" s="495"/>
      <c r="P18" s="495"/>
      <c r="Q18" s="495"/>
      <c r="R18" s="496"/>
      <c r="S18" s="496"/>
      <c r="T18" s="496"/>
      <c r="U18" s="496"/>
      <c r="V18" s="497"/>
      <c r="W18" s="511"/>
      <c r="X18" s="512"/>
      <c r="Y18" s="512"/>
      <c r="Z18" s="512"/>
      <c r="AA18" s="512"/>
      <c r="AB18" s="522"/>
      <c r="AC18" s="394">
        <v>71.599999999999994</v>
      </c>
      <c r="AD18" s="395"/>
      <c r="AE18" s="395"/>
      <c r="AF18" s="395"/>
      <c r="AG18" s="498"/>
      <c r="AH18" s="394">
        <v>70.900000000000006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13832585</v>
      </c>
      <c r="BO18" s="431"/>
      <c r="BP18" s="431"/>
      <c r="BQ18" s="431"/>
      <c r="BR18" s="431"/>
      <c r="BS18" s="431"/>
      <c r="BT18" s="431"/>
      <c r="BU18" s="432"/>
      <c r="BV18" s="430">
        <v>14001357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4623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18460991</v>
      </c>
      <c r="BO19" s="431"/>
      <c r="BP19" s="431"/>
      <c r="BQ19" s="431"/>
      <c r="BR19" s="431"/>
      <c r="BS19" s="431"/>
      <c r="BT19" s="431"/>
      <c r="BU19" s="432"/>
      <c r="BV19" s="430">
        <v>17495426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29978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14777296</v>
      </c>
      <c r="BO23" s="431"/>
      <c r="BP23" s="431"/>
      <c r="BQ23" s="431"/>
      <c r="BR23" s="431"/>
      <c r="BS23" s="431"/>
      <c r="BT23" s="431"/>
      <c r="BU23" s="432"/>
      <c r="BV23" s="430">
        <v>14705694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8530</v>
      </c>
      <c r="R24" s="407"/>
      <c r="S24" s="407"/>
      <c r="T24" s="407"/>
      <c r="U24" s="407"/>
      <c r="V24" s="408"/>
      <c r="W24" s="472"/>
      <c r="X24" s="463"/>
      <c r="Y24" s="464"/>
      <c r="Z24" s="403" t="s">
        <v>171</v>
      </c>
      <c r="AA24" s="404"/>
      <c r="AB24" s="404"/>
      <c r="AC24" s="404"/>
      <c r="AD24" s="404"/>
      <c r="AE24" s="404"/>
      <c r="AF24" s="404"/>
      <c r="AG24" s="405"/>
      <c r="AH24" s="406">
        <v>350</v>
      </c>
      <c r="AI24" s="407"/>
      <c r="AJ24" s="407"/>
      <c r="AK24" s="407"/>
      <c r="AL24" s="408"/>
      <c r="AM24" s="406">
        <v>1039850</v>
      </c>
      <c r="AN24" s="407"/>
      <c r="AO24" s="407"/>
      <c r="AP24" s="407"/>
      <c r="AQ24" s="407"/>
      <c r="AR24" s="408"/>
      <c r="AS24" s="406">
        <v>2971</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13198432</v>
      </c>
      <c r="BO24" s="431"/>
      <c r="BP24" s="431"/>
      <c r="BQ24" s="431"/>
      <c r="BR24" s="431"/>
      <c r="BS24" s="431"/>
      <c r="BT24" s="431"/>
      <c r="BU24" s="432"/>
      <c r="BV24" s="430">
        <v>13140472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7400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137</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4558778</v>
      </c>
      <c r="BO25" s="426"/>
      <c r="BP25" s="426"/>
      <c r="BQ25" s="426"/>
      <c r="BR25" s="426"/>
      <c r="BS25" s="426"/>
      <c r="BT25" s="426"/>
      <c r="BU25" s="427"/>
      <c r="BV25" s="425">
        <v>4787922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6910</v>
      </c>
      <c r="R26" s="407"/>
      <c r="S26" s="407"/>
      <c r="T26" s="407"/>
      <c r="U26" s="407"/>
      <c r="V26" s="408"/>
      <c r="W26" s="472"/>
      <c r="X26" s="463"/>
      <c r="Y26" s="464"/>
      <c r="Z26" s="403" t="s">
        <v>178</v>
      </c>
      <c r="AA26" s="485"/>
      <c r="AB26" s="485"/>
      <c r="AC26" s="485"/>
      <c r="AD26" s="485"/>
      <c r="AE26" s="485"/>
      <c r="AF26" s="485"/>
      <c r="AG26" s="486"/>
      <c r="AH26" s="406">
        <v>14</v>
      </c>
      <c r="AI26" s="407"/>
      <c r="AJ26" s="407"/>
      <c r="AK26" s="407"/>
      <c r="AL26" s="408"/>
      <c r="AM26" s="406">
        <v>43456</v>
      </c>
      <c r="AN26" s="407"/>
      <c r="AO26" s="407"/>
      <c r="AP26" s="407"/>
      <c r="AQ26" s="407"/>
      <c r="AR26" s="408"/>
      <c r="AS26" s="406">
        <v>3104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5050</v>
      </c>
      <c r="R27" s="407"/>
      <c r="S27" s="407"/>
      <c r="T27" s="407"/>
      <c r="U27" s="407"/>
      <c r="V27" s="408"/>
      <c r="W27" s="472"/>
      <c r="X27" s="463"/>
      <c r="Y27" s="464"/>
      <c r="Z27" s="403" t="s">
        <v>182</v>
      </c>
      <c r="AA27" s="404"/>
      <c r="AB27" s="404"/>
      <c r="AC27" s="404"/>
      <c r="AD27" s="404"/>
      <c r="AE27" s="404"/>
      <c r="AF27" s="404"/>
      <c r="AG27" s="405"/>
      <c r="AH27" s="406">
        <v>2</v>
      </c>
      <c r="AI27" s="407"/>
      <c r="AJ27" s="407"/>
      <c r="AK27" s="407"/>
      <c r="AL27" s="408"/>
      <c r="AM27" s="406" t="s">
        <v>183</v>
      </c>
      <c r="AN27" s="407"/>
      <c r="AO27" s="407"/>
      <c r="AP27" s="407"/>
      <c r="AQ27" s="407"/>
      <c r="AR27" s="408"/>
      <c r="AS27" s="406" t="s">
        <v>183</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500597</v>
      </c>
      <c r="BO27" s="434"/>
      <c r="BP27" s="434"/>
      <c r="BQ27" s="434"/>
      <c r="BR27" s="434"/>
      <c r="BS27" s="434"/>
      <c r="BT27" s="434"/>
      <c r="BU27" s="435"/>
      <c r="BV27" s="433">
        <v>500567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4580</v>
      </c>
      <c r="R28" s="407"/>
      <c r="S28" s="407"/>
      <c r="T28" s="407"/>
      <c r="U28" s="407"/>
      <c r="V28" s="408"/>
      <c r="W28" s="472"/>
      <c r="X28" s="463"/>
      <c r="Y28" s="464"/>
      <c r="Z28" s="403" t="s">
        <v>186</v>
      </c>
      <c r="AA28" s="404"/>
      <c r="AB28" s="404"/>
      <c r="AC28" s="404"/>
      <c r="AD28" s="404"/>
      <c r="AE28" s="404"/>
      <c r="AF28" s="404"/>
      <c r="AG28" s="405"/>
      <c r="AH28" s="406" t="s">
        <v>138</v>
      </c>
      <c r="AI28" s="407"/>
      <c r="AJ28" s="407"/>
      <c r="AK28" s="407"/>
      <c r="AL28" s="408"/>
      <c r="AM28" s="406" t="s">
        <v>180</v>
      </c>
      <c r="AN28" s="407"/>
      <c r="AO28" s="407"/>
      <c r="AP28" s="407"/>
      <c r="AQ28" s="407"/>
      <c r="AR28" s="408"/>
      <c r="AS28" s="406" t="s">
        <v>138</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1630862</v>
      </c>
      <c r="BO28" s="426"/>
      <c r="BP28" s="426"/>
      <c r="BQ28" s="426"/>
      <c r="BR28" s="426"/>
      <c r="BS28" s="426"/>
      <c r="BT28" s="426"/>
      <c r="BU28" s="427"/>
      <c r="BV28" s="425">
        <v>1536776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18</v>
      </c>
      <c r="M29" s="407"/>
      <c r="N29" s="407"/>
      <c r="O29" s="407"/>
      <c r="P29" s="408"/>
      <c r="Q29" s="406">
        <v>4350</v>
      </c>
      <c r="R29" s="407"/>
      <c r="S29" s="407"/>
      <c r="T29" s="407"/>
      <c r="U29" s="407"/>
      <c r="V29" s="408"/>
      <c r="W29" s="473"/>
      <c r="X29" s="474"/>
      <c r="Y29" s="475"/>
      <c r="Z29" s="403" t="s">
        <v>189</v>
      </c>
      <c r="AA29" s="404"/>
      <c r="AB29" s="404"/>
      <c r="AC29" s="404"/>
      <c r="AD29" s="404"/>
      <c r="AE29" s="404"/>
      <c r="AF29" s="404"/>
      <c r="AG29" s="405"/>
      <c r="AH29" s="406">
        <v>352</v>
      </c>
      <c r="AI29" s="407"/>
      <c r="AJ29" s="407"/>
      <c r="AK29" s="407"/>
      <c r="AL29" s="408"/>
      <c r="AM29" s="406">
        <v>1048546</v>
      </c>
      <c r="AN29" s="407"/>
      <c r="AO29" s="407"/>
      <c r="AP29" s="407"/>
      <c r="AQ29" s="407"/>
      <c r="AR29" s="408"/>
      <c r="AS29" s="406">
        <v>2979</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t="s">
        <v>137</v>
      </c>
      <c r="BO29" s="431"/>
      <c r="BP29" s="431"/>
      <c r="BQ29" s="431"/>
      <c r="BR29" s="431"/>
      <c r="BS29" s="431"/>
      <c r="BT29" s="431"/>
      <c r="BU29" s="432"/>
      <c r="BV29" s="430" t="s">
        <v>180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96.8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3585745</v>
      </c>
      <c r="BO30" s="434"/>
      <c r="BP30" s="434"/>
      <c r="BQ30" s="434"/>
      <c r="BR30" s="434"/>
      <c r="BS30" s="434"/>
      <c r="BT30" s="434"/>
      <c r="BU30" s="435"/>
      <c r="BV30" s="433">
        <v>3231900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199</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200</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下水道事業会計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都市核地区土地区画整理事業特別会計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東京都後期高齢者医療広域連合（一般会計）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武蔵村山市土地開発公社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都市核地区土地区画整理事業特別会計（一般会計）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東京都後期高齢者医療広域連合（後期高齢者医療特別会計）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東京たま広域資源循環組合（一般会計）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瑞穂斎場組合（一般会計）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湖南衛生組合（一般会計）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東京市町村総合事務組合（一般会計）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東京市町村総合事務組合（交通災害共済事業特別会計）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東京都市町村職員退職手当組合（一般会計）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小平・村山・大和衛生組合（一般会計）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東京都市町村議会議員公務災害補償等組合（一般会計）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Q6LYdhUBR9o1TU2AHN/Sb/MHoy7iw2hRlu0VyllSp8QqlHP2cpQCxPaEj/TYhPpPBo1k0MuWX0bZ6lJ7JqBaw==" saltValue="qxY79kyP0PtHfc1lZojH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4"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4" t="s">
        <v>574</v>
      </c>
      <c r="D34" s="1214"/>
      <c r="E34" s="1215"/>
      <c r="F34" s="32">
        <v>4.55</v>
      </c>
      <c r="G34" s="33">
        <v>5.08</v>
      </c>
      <c r="H34" s="33">
        <v>5.63</v>
      </c>
      <c r="I34" s="33">
        <v>5.83</v>
      </c>
      <c r="J34" s="34">
        <v>7.52</v>
      </c>
      <c r="K34" s="22"/>
      <c r="L34" s="22"/>
      <c r="M34" s="22"/>
      <c r="N34" s="22"/>
      <c r="O34" s="22"/>
      <c r="P34" s="22"/>
    </row>
    <row r="35" spans="1:16" ht="39" customHeight="1" x14ac:dyDescent="0.15">
      <c r="A35" s="22"/>
      <c r="B35" s="35"/>
      <c r="C35" s="1208" t="s">
        <v>575</v>
      </c>
      <c r="D35" s="1209"/>
      <c r="E35" s="1210"/>
      <c r="F35" s="36">
        <v>3.33</v>
      </c>
      <c r="G35" s="37">
        <v>3.24</v>
      </c>
      <c r="H35" s="37">
        <v>1.29</v>
      </c>
      <c r="I35" s="37">
        <v>1.1299999999999999</v>
      </c>
      <c r="J35" s="38">
        <v>1.68</v>
      </c>
      <c r="K35" s="22"/>
      <c r="L35" s="22"/>
      <c r="M35" s="22"/>
      <c r="N35" s="22"/>
      <c r="O35" s="22"/>
      <c r="P35" s="22"/>
    </row>
    <row r="36" spans="1:16" ht="39" customHeight="1" x14ac:dyDescent="0.15">
      <c r="A36" s="22"/>
      <c r="B36" s="35"/>
      <c r="C36" s="1208" t="s">
        <v>576</v>
      </c>
      <c r="D36" s="1209"/>
      <c r="E36" s="1210"/>
      <c r="F36" s="36" t="s">
        <v>527</v>
      </c>
      <c r="G36" s="37" t="s">
        <v>527</v>
      </c>
      <c r="H36" s="37" t="s">
        <v>527</v>
      </c>
      <c r="I36" s="37" t="s">
        <v>527</v>
      </c>
      <c r="J36" s="38">
        <v>0.9</v>
      </c>
      <c r="K36" s="22"/>
      <c r="L36" s="22"/>
      <c r="M36" s="22"/>
      <c r="N36" s="22"/>
      <c r="O36" s="22"/>
      <c r="P36" s="22"/>
    </row>
    <row r="37" spans="1:16" ht="39" customHeight="1" x14ac:dyDescent="0.15">
      <c r="A37" s="22"/>
      <c r="B37" s="35"/>
      <c r="C37" s="1208" t="s">
        <v>577</v>
      </c>
      <c r="D37" s="1209"/>
      <c r="E37" s="1210"/>
      <c r="F37" s="36">
        <v>1.3</v>
      </c>
      <c r="G37" s="37">
        <v>1.34</v>
      </c>
      <c r="H37" s="37">
        <v>1.35</v>
      </c>
      <c r="I37" s="37">
        <v>0.73</v>
      </c>
      <c r="J37" s="38">
        <v>0.64</v>
      </c>
      <c r="K37" s="22"/>
      <c r="L37" s="22"/>
      <c r="M37" s="22"/>
      <c r="N37" s="22"/>
      <c r="O37" s="22"/>
      <c r="P37" s="22"/>
    </row>
    <row r="38" spans="1:16" ht="39" customHeight="1" x14ac:dyDescent="0.15">
      <c r="A38" s="22"/>
      <c r="B38" s="35"/>
      <c r="C38" s="1208" t="s">
        <v>578</v>
      </c>
      <c r="D38" s="1209"/>
      <c r="E38" s="1210"/>
      <c r="F38" s="36">
        <v>0.36</v>
      </c>
      <c r="G38" s="37">
        <v>0.52</v>
      </c>
      <c r="H38" s="37">
        <v>0.43</v>
      </c>
      <c r="I38" s="37">
        <v>0.42</v>
      </c>
      <c r="J38" s="38">
        <v>0.31</v>
      </c>
      <c r="K38" s="22"/>
      <c r="L38" s="22"/>
      <c r="M38" s="22"/>
      <c r="N38" s="22"/>
      <c r="O38" s="22"/>
      <c r="P38" s="22"/>
    </row>
    <row r="39" spans="1:16" ht="39" customHeight="1" x14ac:dyDescent="0.15">
      <c r="A39" s="22"/>
      <c r="B39" s="35"/>
      <c r="C39" s="1208" t="s">
        <v>579</v>
      </c>
      <c r="D39" s="1209"/>
      <c r="E39" s="1210"/>
      <c r="F39" s="36">
        <v>0</v>
      </c>
      <c r="G39" s="37">
        <v>0</v>
      </c>
      <c r="H39" s="37">
        <v>0</v>
      </c>
      <c r="I39" s="37">
        <v>0</v>
      </c>
      <c r="J39" s="38">
        <v>0</v>
      </c>
      <c r="K39" s="22"/>
      <c r="L39" s="22"/>
      <c r="M39" s="22"/>
      <c r="N39" s="22"/>
      <c r="O39" s="22"/>
      <c r="P39" s="22"/>
    </row>
    <row r="40" spans="1:16" ht="39" customHeight="1" x14ac:dyDescent="0.15">
      <c r="A40" s="22"/>
      <c r="B40" s="35"/>
      <c r="C40" s="1208" t="s">
        <v>580</v>
      </c>
      <c r="D40" s="1209"/>
      <c r="E40" s="1210"/>
      <c r="F40" s="36">
        <v>0</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581</v>
      </c>
      <c r="D42" s="1209"/>
      <c r="E42" s="1210"/>
      <c r="F42" s="36" t="s">
        <v>527</v>
      </c>
      <c r="G42" s="37" t="s">
        <v>527</v>
      </c>
      <c r="H42" s="37" t="s">
        <v>527</v>
      </c>
      <c r="I42" s="37" t="s">
        <v>527</v>
      </c>
      <c r="J42" s="38" t="s">
        <v>527</v>
      </c>
      <c r="K42" s="22"/>
      <c r="L42" s="22"/>
      <c r="M42" s="22"/>
      <c r="N42" s="22"/>
      <c r="O42" s="22"/>
      <c r="P42" s="22"/>
    </row>
    <row r="43" spans="1:16" ht="39" customHeight="1" thickBot="1" x14ac:dyDescent="0.2">
      <c r="A43" s="22"/>
      <c r="B43" s="40"/>
      <c r="C43" s="1211" t="s">
        <v>582</v>
      </c>
      <c r="D43" s="1212"/>
      <c r="E43" s="1213"/>
      <c r="F43" s="41">
        <v>0.92</v>
      </c>
      <c r="G43" s="42">
        <v>0.28999999999999998</v>
      </c>
      <c r="H43" s="42">
        <v>0.6</v>
      </c>
      <c r="I43" s="42">
        <v>0.68</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CGX2D7A3oTGJxTsZMpOu2GZTGBuojWMRMkyk8/kK31rYalDeucFRIfY91gjRQlpD/hmNTW6qGCmP9m43DVGQ==" saltValue="ctU9t1mmLGH52Awsvx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N59" sqref="N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1235</v>
      </c>
      <c r="L45" s="60">
        <v>1218</v>
      </c>
      <c r="M45" s="60">
        <v>1222</v>
      </c>
      <c r="N45" s="60">
        <v>1247</v>
      </c>
      <c r="O45" s="61">
        <v>1254</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527</v>
      </c>
      <c r="L46" s="64" t="s">
        <v>527</v>
      </c>
      <c r="M46" s="64" t="s">
        <v>527</v>
      </c>
      <c r="N46" s="64" t="s">
        <v>527</v>
      </c>
      <c r="O46" s="65" t="s">
        <v>527</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527</v>
      </c>
      <c r="L47" s="64" t="s">
        <v>527</v>
      </c>
      <c r="M47" s="64" t="s">
        <v>527</v>
      </c>
      <c r="N47" s="64" t="s">
        <v>527</v>
      </c>
      <c r="O47" s="65" t="s">
        <v>527</v>
      </c>
      <c r="P47" s="48"/>
      <c r="Q47" s="48"/>
      <c r="R47" s="48"/>
      <c r="S47" s="48"/>
      <c r="T47" s="48"/>
      <c r="U47" s="48"/>
    </row>
    <row r="48" spans="1:21" ht="30.75" customHeight="1" x14ac:dyDescent="0.15">
      <c r="A48" s="48"/>
      <c r="B48" s="1236"/>
      <c r="C48" s="1237"/>
      <c r="D48" s="62"/>
      <c r="E48" s="1218" t="s">
        <v>15</v>
      </c>
      <c r="F48" s="1218"/>
      <c r="G48" s="1218"/>
      <c r="H48" s="1218"/>
      <c r="I48" s="1218"/>
      <c r="J48" s="1219"/>
      <c r="K48" s="63">
        <v>126</v>
      </c>
      <c r="L48" s="64">
        <v>115</v>
      </c>
      <c r="M48" s="64">
        <v>111</v>
      </c>
      <c r="N48" s="64">
        <v>119</v>
      </c>
      <c r="O48" s="65">
        <v>174</v>
      </c>
      <c r="P48" s="48"/>
      <c r="Q48" s="48"/>
      <c r="R48" s="48"/>
      <c r="S48" s="48"/>
      <c r="T48" s="48"/>
      <c r="U48" s="48"/>
    </row>
    <row r="49" spans="1:21" ht="30.75" customHeight="1" x14ac:dyDescent="0.15">
      <c r="A49" s="48"/>
      <c r="B49" s="1236"/>
      <c r="C49" s="1237"/>
      <c r="D49" s="62"/>
      <c r="E49" s="1218" t="s">
        <v>16</v>
      </c>
      <c r="F49" s="1218"/>
      <c r="G49" s="1218"/>
      <c r="H49" s="1218"/>
      <c r="I49" s="1218"/>
      <c r="J49" s="1219"/>
      <c r="K49" s="63">
        <v>64</v>
      </c>
      <c r="L49" s="64">
        <v>52</v>
      </c>
      <c r="M49" s="64">
        <v>45</v>
      </c>
      <c r="N49" s="64">
        <v>44</v>
      </c>
      <c r="O49" s="65">
        <v>32</v>
      </c>
      <c r="P49" s="48"/>
      <c r="Q49" s="48"/>
      <c r="R49" s="48"/>
      <c r="S49" s="48"/>
      <c r="T49" s="48"/>
      <c r="U49" s="48"/>
    </row>
    <row r="50" spans="1:21" ht="30.75" customHeight="1" x14ac:dyDescent="0.15">
      <c r="A50" s="48"/>
      <c r="B50" s="1236"/>
      <c r="C50" s="1237"/>
      <c r="D50" s="62"/>
      <c r="E50" s="1218" t="s">
        <v>17</v>
      </c>
      <c r="F50" s="1218"/>
      <c r="G50" s="1218"/>
      <c r="H50" s="1218"/>
      <c r="I50" s="1218"/>
      <c r="J50" s="1219"/>
      <c r="K50" s="63">
        <v>37</v>
      </c>
      <c r="L50" s="64">
        <v>35</v>
      </c>
      <c r="M50" s="64">
        <v>35</v>
      </c>
      <c r="N50" s="64">
        <v>34</v>
      </c>
      <c r="O50" s="65">
        <v>48</v>
      </c>
      <c r="P50" s="48"/>
      <c r="Q50" s="48"/>
      <c r="R50" s="48"/>
      <c r="S50" s="48"/>
      <c r="T50" s="48"/>
      <c r="U50" s="48"/>
    </row>
    <row r="51" spans="1:21" ht="30.75" customHeight="1" x14ac:dyDescent="0.15">
      <c r="A51" s="48"/>
      <c r="B51" s="1238"/>
      <c r="C51" s="1239"/>
      <c r="D51" s="66"/>
      <c r="E51" s="1218" t="s">
        <v>18</v>
      </c>
      <c r="F51" s="1218"/>
      <c r="G51" s="1218"/>
      <c r="H51" s="1218"/>
      <c r="I51" s="1218"/>
      <c r="J51" s="1219"/>
      <c r="K51" s="63" t="s">
        <v>527</v>
      </c>
      <c r="L51" s="64" t="s">
        <v>527</v>
      </c>
      <c r="M51" s="64" t="s">
        <v>527</v>
      </c>
      <c r="N51" s="64" t="s">
        <v>527</v>
      </c>
      <c r="O51" s="65" t="s">
        <v>527</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1500</v>
      </c>
      <c r="L52" s="64">
        <v>1454</v>
      </c>
      <c r="M52" s="64">
        <v>1444</v>
      </c>
      <c r="N52" s="64">
        <v>1408</v>
      </c>
      <c r="O52" s="65">
        <v>1375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-38</v>
      </c>
      <c r="L53" s="69">
        <v>-34</v>
      </c>
      <c r="M53" s="69">
        <v>-31</v>
      </c>
      <c r="N53" s="69">
        <v>36</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pOzut1lPbm1rddmZeczIHbAKrSLg2dOX6mVMqnpYQjTfmFvgpa1KU0j9DilTyAMqAV58gOAHqA1CU4rqq6Vrw==" saltValue="lzEKwZXy3Hbm7xCJyOsr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4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54" t="s">
        <v>30</v>
      </c>
      <c r="C41" s="1255"/>
      <c r="D41" s="102"/>
      <c r="E41" s="1256" t="s">
        <v>31</v>
      </c>
      <c r="F41" s="1256"/>
      <c r="G41" s="1256"/>
      <c r="H41" s="1257"/>
      <c r="I41" s="103">
        <v>14236</v>
      </c>
      <c r="J41" s="104">
        <v>14569</v>
      </c>
      <c r="K41" s="104">
        <v>14805</v>
      </c>
      <c r="L41" s="104">
        <v>14714</v>
      </c>
      <c r="M41" s="105">
        <v>14782</v>
      </c>
    </row>
    <row r="42" spans="2:13" ht="27.75" customHeight="1" x14ac:dyDescent="0.15">
      <c r="B42" s="1244"/>
      <c r="C42" s="1245"/>
      <c r="D42" s="106"/>
      <c r="E42" s="1248" t="s">
        <v>32</v>
      </c>
      <c r="F42" s="1248"/>
      <c r="G42" s="1248"/>
      <c r="H42" s="1249"/>
      <c r="I42" s="107">
        <v>609</v>
      </c>
      <c r="J42" s="108">
        <v>548</v>
      </c>
      <c r="K42" s="108">
        <v>481</v>
      </c>
      <c r="L42" s="108">
        <v>582</v>
      </c>
      <c r="M42" s="109">
        <v>680</v>
      </c>
    </row>
    <row r="43" spans="2:13" ht="27.75" customHeight="1" x14ac:dyDescent="0.15">
      <c r="B43" s="1244"/>
      <c r="C43" s="1245"/>
      <c r="D43" s="106"/>
      <c r="E43" s="1248" t="s">
        <v>33</v>
      </c>
      <c r="F43" s="1248"/>
      <c r="G43" s="1248"/>
      <c r="H43" s="1249"/>
      <c r="I43" s="107">
        <v>1345</v>
      </c>
      <c r="J43" s="108">
        <v>1453</v>
      </c>
      <c r="K43" s="108">
        <v>1300</v>
      </c>
      <c r="L43" s="108">
        <v>1403</v>
      </c>
      <c r="M43" s="109">
        <v>1680</v>
      </c>
    </row>
    <row r="44" spans="2:13" ht="27.75" customHeight="1" x14ac:dyDescent="0.15">
      <c r="B44" s="1244"/>
      <c r="C44" s="1245"/>
      <c r="D44" s="106"/>
      <c r="E44" s="1248" t="s">
        <v>34</v>
      </c>
      <c r="F44" s="1248"/>
      <c r="G44" s="1248"/>
      <c r="H44" s="1249"/>
      <c r="I44" s="107">
        <v>321</v>
      </c>
      <c r="J44" s="108">
        <v>359</v>
      </c>
      <c r="K44" s="108">
        <v>561</v>
      </c>
      <c r="L44" s="108">
        <v>811</v>
      </c>
      <c r="M44" s="109">
        <v>790</v>
      </c>
    </row>
    <row r="45" spans="2:13" ht="27.75" customHeight="1" x14ac:dyDescent="0.15">
      <c r="B45" s="1244"/>
      <c r="C45" s="1245"/>
      <c r="D45" s="106"/>
      <c r="E45" s="1248" t="s">
        <v>35</v>
      </c>
      <c r="F45" s="1248"/>
      <c r="G45" s="1248"/>
      <c r="H45" s="1249"/>
      <c r="I45" s="107">
        <v>3122</v>
      </c>
      <c r="J45" s="108">
        <v>3119</v>
      </c>
      <c r="K45" s="108">
        <v>3184</v>
      </c>
      <c r="L45" s="108">
        <v>3050</v>
      </c>
      <c r="M45" s="109">
        <v>2880</v>
      </c>
    </row>
    <row r="46" spans="2:13" ht="27.75" customHeight="1" x14ac:dyDescent="0.15">
      <c r="B46" s="1244"/>
      <c r="C46" s="1245"/>
      <c r="D46" s="110"/>
      <c r="E46" s="1248" t="s">
        <v>36</v>
      </c>
      <c r="F46" s="1248"/>
      <c r="G46" s="1248"/>
      <c r="H46" s="1249"/>
      <c r="I46" s="107" t="s">
        <v>527</v>
      </c>
      <c r="J46" s="108" t="s">
        <v>527</v>
      </c>
      <c r="K46" s="108" t="s">
        <v>527</v>
      </c>
      <c r="L46" s="108" t="s">
        <v>527</v>
      </c>
      <c r="M46" s="109" t="s">
        <v>527</v>
      </c>
    </row>
    <row r="47" spans="2:13" ht="27.75" customHeight="1" x14ac:dyDescent="0.15">
      <c r="B47" s="1244"/>
      <c r="C47" s="1245"/>
      <c r="D47" s="111"/>
      <c r="E47" s="1258" t="s">
        <v>37</v>
      </c>
      <c r="F47" s="1259"/>
      <c r="G47" s="1259"/>
      <c r="H47" s="1260"/>
      <c r="I47" s="107" t="s">
        <v>527</v>
      </c>
      <c r="J47" s="108" t="s">
        <v>527</v>
      </c>
      <c r="K47" s="108" t="s">
        <v>527</v>
      </c>
      <c r="L47" s="108" t="s">
        <v>527</v>
      </c>
      <c r="M47" s="109" t="s">
        <v>527</v>
      </c>
    </row>
    <row r="48" spans="2:13" ht="27.75" customHeight="1" x14ac:dyDescent="0.15">
      <c r="B48" s="1244"/>
      <c r="C48" s="1245"/>
      <c r="D48" s="106"/>
      <c r="E48" s="1248" t="s">
        <v>38</v>
      </c>
      <c r="F48" s="1248"/>
      <c r="G48" s="1248"/>
      <c r="H48" s="1249"/>
      <c r="I48" s="107" t="s">
        <v>527</v>
      </c>
      <c r="J48" s="108" t="s">
        <v>527</v>
      </c>
      <c r="K48" s="108" t="s">
        <v>527</v>
      </c>
      <c r="L48" s="108" t="s">
        <v>527</v>
      </c>
      <c r="M48" s="109" t="s">
        <v>527</v>
      </c>
    </row>
    <row r="49" spans="2:13" ht="27.75" customHeight="1" x14ac:dyDescent="0.15">
      <c r="B49" s="1246"/>
      <c r="C49" s="1247"/>
      <c r="D49" s="106"/>
      <c r="E49" s="1248" t="s">
        <v>39</v>
      </c>
      <c r="F49" s="1248"/>
      <c r="G49" s="1248"/>
      <c r="H49" s="1249"/>
      <c r="I49" s="107" t="s">
        <v>527</v>
      </c>
      <c r="J49" s="108" t="s">
        <v>527</v>
      </c>
      <c r="K49" s="108" t="s">
        <v>527</v>
      </c>
      <c r="L49" s="108" t="s">
        <v>527</v>
      </c>
      <c r="M49" s="109" t="s">
        <v>527</v>
      </c>
    </row>
    <row r="50" spans="2:13" ht="27.75" customHeight="1" x14ac:dyDescent="0.15">
      <c r="B50" s="1242" t="s">
        <v>40</v>
      </c>
      <c r="C50" s="1243"/>
      <c r="D50" s="112"/>
      <c r="E50" s="1248" t="s">
        <v>41</v>
      </c>
      <c r="F50" s="1248"/>
      <c r="G50" s="1248"/>
      <c r="H50" s="1249"/>
      <c r="I50" s="107">
        <v>4443</v>
      </c>
      <c r="J50" s="108">
        <v>4743</v>
      </c>
      <c r="K50" s="108">
        <v>5260</v>
      </c>
      <c r="L50" s="108">
        <v>5262</v>
      </c>
      <c r="M50" s="109">
        <v>5606</v>
      </c>
    </row>
    <row r="51" spans="2:13" ht="27.75" customHeight="1" x14ac:dyDescent="0.15">
      <c r="B51" s="1244"/>
      <c r="C51" s="1245"/>
      <c r="D51" s="106"/>
      <c r="E51" s="1248" t="s">
        <v>42</v>
      </c>
      <c r="F51" s="1248"/>
      <c r="G51" s="1248"/>
      <c r="H51" s="1249"/>
      <c r="I51" s="107">
        <v>2068</v>
      </c>
      <c r="J51" s="108">
        <v>2305</v>
      </c>
      <c r="K51" s="108">
        <v>1942</v>
      </c>
      <c r="L51" s="108">
        <v>2258</v>
      </c>
      <c r="M51" s="109">
        <v>2463</v>
      </c>
    </row>
    <row r="52" spans="2:13" ht="27.75" customHeight="1" x14ac:dyDescent="0.15">
      <c r="B52" s="1246"/>
      <c r="C52" s="1247"/>
      <c r="D52" s="106"/>
      <c r="E52" s="1248" t="s">
        <v>43</v>
      </c>
      <c r="F52" s="1248"/>
      <c r="G52" s="1248"/>
      <c r="H52" s="1249"/>
      <c r="I52" s="107">
        <v>13516</v>
      </c>
      <c r="J52" s="108">
        <v>13608</v>
      </c>
      <c r="K52" s="108">
        <v>13839</v>
      </c>
      <c r="L52" s="108">
        <v>14028</v>
      </c>
      <c r="M52" s="109">
        <v>14123</v>
      </c>
    </row>
    <row r="53" spans="2:13" ht="27.75" customHeight="1" thickBot="1" x14ac:dyDescent="0.2">
      <c r="B53" s="1250" t="s">
        <v>44</v>
      </c>
      <c r="C53" s="1251"/>
      <c r="D53" s="113"/>
      <c r="E53" s="1252" t="s">
        <v>45</v>
      </c>
      <c r="F53" s="1252"/>
      <c r="G53" s="1252"/>
      <c r="H53" s="1253"/>
      <c r="I53" s="114">
        <v>-393</v>
      </c>
      <c r="J53" s="115">
        <v>-607</v>
      </c>
      <c r="K53" s="115">
        <v>-709</v>
      </c>
      <c r="L53" s="115">
        <v>-988</v>
      </c>
      <c r="M53" s="116">
        <v>-1379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b6yc2NYYORvWCdy9aXfj7KbXPTlloNPO1++FJ1hf5Xtv06W/ORMYOS0JQYcFZkp1xA0lYWmb55OGUlOGlMF6A==" saltValue="usldM8OaZg9SNxdGBogt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0" zoomScale="70" zoomScaleNormal="70" zoomScaleSheetLayoutView="100" workbookViewId="0">
      <selection activeCell="O55" sqref="O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9" t="s">
        <v>48</v>
      </c>
      <c r="D55" s="1269"/>
      <c r="E55" s="1270"/>
      <c r="F55" s="128">
        <v>1555</v>
      </c>
      <c r="G55" s="128">
        <v>1537</v>
      </c>
      <c r="H55" s="129">
        <v>1631</v>
      </c>
    </row>
    <row r="56" spans="2:8" ht="52.5" customHeight="1" x14ac:dyDescent="0.15">
      <c r="B56" s="130"/>
      <c r="C56" s="1271" t="s">
        <v>49</v>
      </c>
      <c r="D56" s="1271"/>
      <c r="E56" s="1272"/>
      <c r="F56" s="131" t="s">
        <v>527</v>
      </c>
      <c r="G56" s="131" t="s">
        <v>527</v>
      </c>
      <c r="H56" s="132" t="s">
        <v>527</v>
      </c>
    </row>
    <row r="57" spans="2:8" ht="53.25" customHeight="1" x14ac:dyDescent="0.15">
      <c r="B57" s="130"/>
      <c r="C57" s="1273" t="s">
        <v>50</v>
      </c>
      <c r="D57" s="1273"/>
      <c r="E57" s="1274"/>
      <c r="F57" s="133">
        <v>3167</v>
      </c>
      <c r="G57" s="133">
        <v>3232</v>
      </c>
      <c r="H57" s="134">
        <v>3586</v>
      </c>
    </row>
    <row r="58" spans="2:8" ht="45.75" customHeight="1" x14ac:dyDescent="0.15">
      <c r="B58" s="135"/>
      <c r="C58" s="1261" t="s">
        <v>603</v>
      </c>
      <c r="D58" s="1262"/>
      <c r="E58" s="1263"/>
      <c r="F58" s="136">
        <v>1856</v>
      </c>
      <c r="G58" s="136">
        <v>1683</v>
      </c>
      <c r="H58" s="137">
        <v>1771</v>
      </c>
    </row>
    <row r="59" spans="2:8" ht="45.75" customHeight="1" x14ac:dyDescent="0.15">
      <c r="B59" s="135"/>
      <c r="C59" s="1261" t="s">
        <v>604</v>
      </c>
      <c r="D59" s="1262"/>
      <c r="E59" s="1263"/>
      <c r="F59" s="136">
        <v>618</v>
      </c>
      <c r="G59" s="136">
        <v>819</v>
      </c>
      <c r="H59" s="137">
        <v>1020</v>
      </c>
    </row>
    <row r="60" spans="2:8" ht="45.75" customHeight="1" x14ac:dyDescent="0.15">
      <c r="B60" s="135"/>
      <c r="C60" s="1261" t="s">
        <v>605</v>
      </c>
      <c r="D60" s="1262"/>
      <c r="E60" s="1263"/>
      <c r="F60" s="136">
        <v>326</v>
      </c>
      <c r="G60" s="136">
        <v>326</v>
      </c>
      <c r="H60" s="137">
        <v>326</v>
      </c>
    </row>
    <row r="61" spans="2:8" ht="45.75" customHeight="1" x14ac:dyDescent="0.15">
      <c r="B61" s="135"/>
      <c r="C61" s="1261" t="s">
        <v>606</v>
      </c>
      <c r="D61" s="1262"/>
      <c r="E61" s="1263"/>
      <c r="F61" s="136">
        <v>227</v>
      </c>
      <c r="G61" s="136">
        <v>207</v>
      </c>
      <c r="H61" s="137">
        <v>183</v>
      </c>
    </row>
    <row r="62" spans="2:8" ht="45.75" customHeight="1" thickBot="1" x14ac:dyDescent="0.2">
      <c r="B62" s="138"/>
      <c r="C62" s="1264" t="s">
        <v>607</v>
      </c>
      <c r="D62" s="1265"/>
      <c r="E62" s="1266"/>
      <c r="F62" s="139" t="s">
        <v>608</v>
      </c>
      <c r="G62" s="139">
        <v>52</v>
      </c>
      <c r="H62" s="140">
        <v>117</v>
      </c>
    </row>
    <row r="63" spans="2:8" ht="52.5" customHeight="1" thickBot="1" x14ac:dyDescent="0.2">
      <c r="B63" s="141"/>
      <c r="C63" s="1267" t="s">
        <v>51</v>
      </c>
      <c r="D63" s="1267"/>
      <c r="E63" s="1268"/>
      <c r="F63" s="142">
        <v>4722</v>
      </c>
      <c r="G63" s="142">
        <v>4769</v>
      </c>
      <c r="H63" s="143">
        <v>5217</v>
      </c>
    </row>
    <row r="64" spans="2:8" ht="15" customHeight="1" x14ac:dyDescent="0.15"/>
  </sheetData>
  <sheetProtection algorithmName="SHA-512" hashValue="9cuUaGyxcTIJxonZ1cf4+yNImEnP8QZwQ2ysU5CcF590zozCAipePErzIbEBR/ncXgDpqUNOuoQ8pBv5L2GSGw==" saltValue="hZtngGiTK1DF1WA+0vmH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0B0F4-BFD7-4D3E-BBAC-027EE04C4EBE}">
  <sheetPr>
    <pageSetUpPr fitToPage="1"/>
  </sheetPr>
  <dimension ref="A1:WZM160"/>
  <sheetViews>
    <sheetView showGridLines="0" tabSelected="1" zoomScale="80" zoomScaleNormal="80" zoomScaleSheetLayoutView="55" workbookViewId="0">
      <selection activeCell="BC16" sqref="BC16"/>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610</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611</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612</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613</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568</v>
      </c>
      <c r="BQ50" s="1309"/>
      <c r="BR50" s="1309"/>
      <c r="BS50" s="1309"/>
      <c r="BT50" s="1309"/>
      <c r="BU50" s="1309"/>
      <c r="BV50" s="1309"/>
      <c r="BW50" s="1309"/>
      <c r="BX50" s="1309" t="s">
        <v>569</v>
      </c>
      <c r="BY50" s="1309"/>
      <c r="BZ50" s="1309"/>
      <c r="CA50" s="1309"/>
      <c r="CB50" s="1309"/>
      <c r="CC50" s="1309"/>
      <c r="CD50" s="1309"/>
      <c r="CE50" s="1309"/>
      <c r="CF50" s="1309" t="s">
        <v>570</v>
      </c>
      <c r="CG50" s="1309"/>
      <c r="CH50" s="1309"/>
      <c r="CI50" s="1309"/>
      <c r="CJ50" s="1309"/>
      <c r="CK50" s="1309"/>
      <c r="CL50" s="1309"/>
      <c r="CM50" s="1309"/>
      <c r="CN50" s="1309" t="s">
        <v>571</v>
      </c>
      <c r="CO50" s="1309"/>
      <c r="CP50" s="1309"/>
      <c r="CQ50" s="1309"/>
      <c r="CR50" s="1309"/>
      <c r="CS50" s="1309"/>
      <c r="CT50" s="1309"/>
      <c r="CU50" s="1309"/>
      <c r="CV50" s="1309" t="s">
        <v>572</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614</v>
      </c>
      <c r="AO51" s="1313"/>
      <c r="AP51" s="1313"/>
      <c r="AQ51" s="1313"/>
      <c r="AR51" s="1313"/>
      <c r="AS51" s="1313"/>
      <c r="AT51" s="1313"/>
      <c r="AU51" s="1313"/>
      <c r="AV51" s="1313"/>
      <c r="AW51" s="1313"/>
      <c r="AX51" s="1313"/>
      <c r="AY51" s="1313"/>
      <c r="AZ51" s="1313"/>
      <c r="BA51" s="1313"/>
      <c r="BB51" s="1313" t="s">
        <v>615</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616</v>
      </c>
      <c r="BC53" s="1313"/>
      <c r="BD53" s="1313"/>
      <c r="BE53" s="1313"/>
      <c r="BF53" s="1313"/>
      <c r="BG53" s="1313"/>
      <c r="BH53" s="1313"/>
      <c r="BI53" s="1313"/>
      <c r="BJ53" s="1313"/>
      <c r="BK53" s="1313"/>
      <c r="BL53" s="1313"/>
      <c r="BM53" s="1313"/>
      <c r="BN53" s="1313"/>
      <c r="BO53" s="1313"/>
      <c r="BP53" s="1314">
        <v>58.9</v>
      </c>
      <c r="BQ53" s="1314"/>
      <c r="BR53" s="1314"/>
      <c r="BS53" s="1314"/>
      <c r="BT53" s="1314"/>
      <c r="BU53" s="1314"/>
      <c r="BV53" s="1314"/>
      <c r="BW53" s="1314"/>
      <c r="BX53" s="1314">
        <v>58.2</v>
      </c>
      <c r="BY53" s="1314"/>
      <c r="BZ53" s="1314"/>
      <c r="CA53" s="1314"/>
      <c r="CB53" s="1314"/>
      <c r="CC53" s="1314"/>
      <c r="CD53" s="1314"/>
      <c r="CE53" s="1314"/>
      <c r="CF53" s="1314">
        <v>58.5</v>
      </c>
      <c r="CG53" s="1314"/>
      <c r="CH53" s="1314"/>
      <c r="CI53" s="1314"/>
      <c r="CJ53" s="1314"/>
      <c r="CK53" s="1314"/>
      <c r="CL53" s="1314"/>
      <c r="CM53" s="1314"/>
      <c r="CN53" s="1314">
        <v>58.8</v>
      </c>
      <c r="CO53" s="1314"/>
      <c r="CP53" s="1314"/>
      <c r="CQ53" s="1314"/>
      <c r="CR53" s="1314"/>
      <c r="CS53" s="1314"/>
      <c r="CT53" s="1314"/>
      <c r="CU53" s="1314"/>
      <c r="CV53" s="1314">
        <v>58.3</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617</v>
      </c>
      <c r="AO55" s="1309"/>
      <c r="AP55" s="1309"/>
      <c r="AQ55" s="1309"/>
      <c r="AR55" s="1309"/>
      <c r="AS55" s="1309"/>
      <c r="AT55" s="1309"/>
      <c r="AU55" s="1309"/>
      <c r="AV55" s="1309"/>
      <c r="AW55" s="1309"/>
      <c r="AX55" s="1309"/>
      <c r="AY55" s="1309"/>
      <c r="AZ55" s="1309"/>
      <c r="BA55" s="1309"/>
      <c r="BB55" s="1313" t="s">
        <v>615</v>
      </c>
      <c r="BC55" s="1313"/>
      <c r="BD55" s="1313"/>
      <c r="BE55" s="1313"/>
      <c r="BF55" s="1313"/>
      <c r="BG55" s="1313"/>
      <c r="BH55" s="1313"/>
      <c r="BI55" s="1313"/>
      <c r="BJ55" s="1313"/>
      <c r="BK55" s="1313"/>
      <c r="BL55" s="1313"/>
      <c r="BM55" s="1313"/>
      <c r="BN55" s="1313"/>
      <c r="BO55" s="1313"/>
      <c r="BP55" s="1314">
        <v>32.5</v>
      </c>
      <c r="BQ55" s="1314"/>
      <c r="BR55" s="1314"/>
      <c r="BS55" s="1314"/>
      <c r="BT55" s="1314"/>
      <c r="BU55" s="1314"/>
      <c r="BV55" s="1314"/>
      <c r="BW55" s="1314"/>
      <c r="BX55" s="1314">
        <v>30.2</v>
      </c>
      <c r="BY55" s="1314"/>
      <c r="BZ55" s="1314"/>
      <c r="CA55" s="1314"/>
      <c r="CB55" s="1314"/>
      <c r="CC55" s="1314"/>
      <c r="CD55" s="1314"/>
      <c r="CE55" s="1314"/>
      <c r="CF55" s="1314">
        <v>25.4</v>
      </c>
      <c r="CG55" s="1314"/>
      <c r="CH55" s="1314"/>
      <c r="CI55" s="1314"/>
      <c r="CJ55" s="1314"/>
      <c r="CK55" s="1314"/>
      <c r="CL55" s="1314"/>
      <c r="CM55" s="1314"/>
      <c r="CN55" s="1314">
        <v>22.9</v>
      </c>
      <c r="CO55" s="1314"/>
      <c r="CP55" s="1314"/>
      <c r="CQ55" s="1314"/>
      <c r="CR55" s="1314"/>
      <c r="CS55" s="1314"/>
      <c r="CT55" s="1314"/>
      <c r="CU55" s="1314"/>
      <c r="CV55" s="1314">
        <v>28.5</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616</v>
      </c>
      <c r="BC57" s="1313"/>
      <c r="BD57" s="1313"/>
      <c r="BE57" s="1313"/>
      <c r="BF57" s="1313"/>
      <c r="BG57" s="1313"/>
      <c r="BH57" s="1313"/>
      <c r="BI57" s="1313"/>
      <c r="BJ57" s="1313"/>
      <c r="BK57" s="1313"/>
      <c r="BL57" s="1313"/>
      <c r="BM57" s="1313"/>
      <c r="BN57" s="1313"/>
      <c r="BO57" s="1313"/>
      <c r="BP57" s="1314">
        <v>57</v>
      </c>
      <c r="BQ57" s="1314"/>
      <c r="BR57" s="1314"/>
      <c r="BS57" s="1314"/>
      <c r="BT57" s="1314"/>
      <c r="BU57" s="1314"/>
      <c r="BV57" s="1314"/>
      <c r="BW57" s="1314"/>
      <c r="BX57" s="1314">
        <v>58.9</v>
      </c>
      <c r="BY57" s="1314"/>
      <c r="BZ57" s="1314"/>
      <c r="CA57" s="1314"/>
      <c r="CB57" s="1314"/>
      <c r="CC57" s="1314"/>
      <c r="CD57" s="1314"/>
      <c r="CE57" s="1314"/>
      <c r="CF57" s="1314">
        <v>60</v>
      </c>
      <c r="CG57" s="1314"/>
      <c r="CH57" s="1314"/>
      <c r="CI57" s="1314"/>
      <c r="CJ57" s="1314"/>
      <c r="CK57" s="1314"/>
      <c r="CL57" s="1314"/>
      <c r="CM57" s="1314"/>
      <c r="CN57" s="1314">
        <v>60.6</v>
      </c>
      <c r="CO57" s="1314"/>
      <c r="CP57" s="1314"/>
      <c r="CQ57" s="1314"/>
      <c r="CR57" s="1314"/>
      <c r="CS57" s="1314"/>
      <c r="CT57" s="1314"/>
      <c r="CU57" s="1314"/>
      <c r="CV57" s="1314">
        <v>62.3</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618</v>
      </c>
    </row>
    <row r="64" spans="1:109" x14ac:dyDescent="0.15">
      <c r="B64" s="1284"/>
      <c r="G64" s="1291"/>
      <c r="I64" s="1324"/>
      <c r="J64" s="1324"/>
      <c r="K64" s="1324"/>
      <c r="L64" s="1324"/>
      <c r="M64" s="1324"/>
      <c r="N64" s="1325"/>
      <c r="AM64" s="1291"/>
      <c r="AN64" s="1291" t="s">
        <v>611</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619</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613</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568</v>
      </c>
      <c r="BQ72" s="1309"/>
      <c r="BR72" s="1309"/>
      <c r="BS72" s="1309"/>
      <c r="BT72" s="1309"/>
      <c r="BU72" s="1309"/>
      <c r="BV72" s="1309"/>
      <c r="BW72" s="1309"/>
      <c r="BX72" s="1309" t="s">
        <v>569</v>
      </c>
      <c r="BY72" s="1309"/>
      <c r="BZ72" s="1309"/>
      <c r="CA72" s="1309"/>
      <c r="CB72" s="1309"/>
      <c r="CC72" s="1309"/>
      <c r="CD72" s="1309"/>
      <c r="CE72" s="1309"/>
      <c r="CF72" s="1309" t="s">
        <v>570</v>
      </c>
      <c r="CG72" s="1309"/>
      <c r="CH72" s="1309"/>
      <c r="CI72" s="1309"/>
      <c r="CJ72" s="1309"/>
      <c r="CK72" s="1309"/>
      <c r="CL72" s="1309"/>
      <c r="CM72" s="1309"/>
      <c r="CN72" s="1309" t="s">
        <v>571</v>
      </c>
      <c r="CO72" s="1309"/>
      <c r="CP72" s="1309"/>
      <c r="CQ72" s="1309"/>
      <c r="CR72" s="1309"/>
      <c r="CS72" s="1309"/>
      <c r="CT72" s="1309"/>
      <c r="CU72" s="1309"/>
      <c r="CV72" s="1309" t="s">
        <v>572</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614</v>
      </c>
      <c r="AO73" s="1313"/>
      <c r="AP73" s="1313"/>
      <c r="AQ73" s="1313"/>
      <c r="AR73" s="1313"/>
      <c r="AS73" s="1313"/>
      <c r="AT73" s="1313"/>
      <c r="AU73" s="1313"/>
      <c r="AV73" s="1313"/>
      <c r="AW73" s="1313"/>
      <c r="AX73" s="1313"/>
      <c r="AY73" s="1313"/>
      <c r="AZ73" s="1313"/>
      <c r="BA73" s="1313"/>
      <c r="BB73" s="1313" t="s">
        <v>615</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620</v>
      </c>
      <c r="BC75" s="1313"/>
      <c r="BD75" s="1313"/>
      <c r="BE75" s="1313"/>
      <c r="BF75" s="1313"/>
      <c r="BG75" s="1313"/>
      <c r="BH75" s="1313"/>
      <c r="BI75" s="1313"/>
      <c r="BJ75" s="1313"/>
      <c r="BK75" s="1313"/>
      <c r="BL75" s="1313"/>
      <c r="BM75" s="1313"/>
      <c r="BN75" s="1313"/>
      <c r="BO75" s="1313"/>
      <c r="BP75" s="1314">
        <v>-0.7</v>
      </c>
      <c r="BQ75" s="1314"/>
      <c r="BR75" s="1314"/>
      <c r="BS75" s="1314"/>
      <c r="BT75" s="1314"/>
      <c r="BU75" s="1314"/>
      <c r="BV75" s="1314"/>
      <c r="BW75" s="1314"/>
      <c r="BX75" s="1314">
        <v>-0.3</v>
      </c>
      <c r="BY75" s="1314"/>
      <c r="BZ75" s="1314"/>
      <c r="CA75" s="1314"/>
      <c r="CB75" s="1314"/>
      <c r="CC75" s="1314"/>
      <c r="CD75" s="1314"/>
      <c r="CE75" s="1314"/>
      <c r="CF75" s="1314">
        <v>-0.2</v>
      </c>
      <c r="CG75" s="1314"/>
      <c r="CH75" s="1314"/>
      <c r="CI75" s="1314"/>
      <c r="CJ75" s="1314"/>
      <c r="CK75" s="1314"/>
      <c r="CL75" s="1314"/>
      <c r="CM75" s="1314"/>
      <c r="CN75" s="1314">
        <v>0</v>
      </c>
      <c r="CO75" s="1314"/>
      <c r="CP75" s="1314"/>
      <c r="CQ75" s="1314"/>
      <c r="CR75" s="1314"/>
      <c r="CS75" s="1314"/>
      <c r="CT75" s="1314"/>
      <c r="CU75" s="1314"/>
      <c r="CV75" s="1314">
        <v>0.3</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617</v>
      </c>
      <c r="AO77" s="1309"/>
      <c r="AP77" s="1309"/>
      <c r="AQ77" s="1309"/>
      <c r="AR77" s="1309"/>
      <c r="AS77" s="1309"/>
      <c r="AT77" s="1309"/>
      <c r="AU77" s="1309"/>
      <c r="AV77" s="1309"/>
      <c r="AW77" s="1309"/>
      <c r="AX77" s="1309"/>
      <c r="AY77" s="1309"/>
      <c r="AZ77" s="1309"/>
      <c r="BA77" s="1309"/>
      <c r="BB77" s="1313" t="s">
        <v>615</v>
      </c>
      <c r="BC77" s="1313"/>
      <c r="BD77" s="1313"/>
      <c r="BE77" s="1313"/>
      <c r="BF77" s="1313"/>
      <c r="BG77" s="1313"/>
      <c r="BH77" s="1313"/>
      <c r="BI77" s="1313"/>
      <c r="BJ77" s="1313"/>
      <c r="BK77" s="1313"/>
      <c r="BL77" s="1313"/>
      <c r="BM77" s="1313"/>
      <c r="BN77" s="1313"/>
      <c r="BO77" s="1313"/>
      <c r="BP77" s="1314">
        <v>32.5</v>
      </c>
      <c r="BQ77" s="1314"/>
      <c r="BR77" s="1314"/>
      <c r="BS77" s="1314"/>
      <c r="BT77" s="1314"/>
      <c r="BU77" s="1314"/>
      <c r="BV77" s="1314"/>
      <c r="BW77" s="1314"/>
      <c r="BX77" s="1314">
        <v>30.2</v>
      </c>
      <c r="BY77" s="1314"/>
      <c r="BZ77" s="1314"/>
      <c r="CA77" s="1314"/>
      <c r="CB77" s="1314"/>
      <c r="CC77" s="1314"/>
      <c r="CD77" s="1314"/>
      <c r="CE77" s="1314"/>
      <c r="CF77" s="1314">
        <v>25.4</v>
      </c>
      <c r="CG77" s="1314"/>
      <c r="CH77" s="1314"/>
      <c r="CI77" s="1314"/>
      <c r="CJ77" s="1314"/>
      <c r="CK77" s="1314"/>
      <c r="CL77" s="1314"/>
      <c r="CM77" s="1314"/>
      <c r="CN77" s="1314">
        <v>22.9</v>
      </c>
      <c r="CO77" s="1314"/>
      <c r="CP77" s="1314"/>
      <c r="CQ77" s="1314"/>
      <c r="CR77" s="1314"/>
      <c r="CS77" s="1314"/>
      <c r="CT77" s="1314"/>
      <c r="CU77" s="1314"/>
      <c r="CV77" s="1314">
        <v>28.5</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620</v>
      </c>
      <c r="BC79" s="1313"/>
      <c r="BD79" s="1313"/>
      <c r="BE79" s="1313"/>
      <c r="BF79" s="1313"/>
      <c r="BG79" s="1313"/>
      <c r="BH79" s="1313"/>
      <c r="BI79" s="1313"/>
      <c r="BJ79" s="1313"/>
      <c r="BK79" s="1313"/>
      <c r="BL79" s="1313"/>
      <c r="BM79" s="1313"/>
      <c r="BN79" s="1313"/>
      <c r="BO79" s="1313"/>
      <c r="BP79" s="1314">
        <v>8.1999999999999993</v>
      </c>
      <c r="BQ79" s="1314"/>
      <c r="BR79" s="1314"/>
      <c r="BS79" s="1314"/>
      <c r="BT79" s="1314"/>
      <c r="BU79" s="1314"/>
      <c r="BV79" s="1314"/>
      <c r="BW79" s="1314"/>
      <c r="BX79" s="1314">
        <v>8</v>
      </c>
      <c r="BY79" s="1314"/>
      <c r="BZ79" s="1314"/>
      <c r="CA79" s="1314"/>
      <c r="CB79" s="1314"/>
      <c r="CC79" s="1314"/>
      <c r="CD79" s="1314"/>
      <c r="CE79" s="1314"/>
      <c r="CF79" s="1314">
        <v>7.8</v>
      </c>
      <c r="CG79" s="1314"/>
      <c r="CH79" s="1314"/>
      <c r="CI79" s="1314"/>
      <c r="CJ79" s="1314"/>
      <c r="CK79" s="1314"/>
      <c r="CL79" s="1314"/>
      <c r="CM79" s="1314"/>
      <c r="CN79" s="1314">
        <v>7.7</v>
      </c>
      <c r="CO79" s="1314"/>
      <c r="CP79" s="1314"/>
      <c r="CQ79" s="1314"/>
      <c r="CR79" s="1314"/>
      <c r="CS79" s="1314"/>
      <c r="CT79" s="1314"/>
      <c r="CU79" s="1314"/>
      <c r="CV79" s="1314">
        <v>7.5</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TA1wETKIjfeXAaFmUiIaugneKRfYzXFnNvcPuFuAx93t1kR5aN3ZB+PPgveTkuiZSOIXJat/Br1tW6wVkYeqjw==" saltValue="G7yuMlmJARt4+oE5wqCV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EB52D-B0FF-4EDE-8E29-65C6383EC10E}">
  <sheetPr>
    <pageSetUpPr fitToPage="1"/>
  </sheetPr>
  <dimension ref="A1:DR125"/>
  <sheetViews>
    <sheetView showGridLines="0" topLeftCell="AO1" zoomScale="80" zoomScaleNormal="80" zoomScaleSheetLayoutView="70" workbookViewId="0">
      <selection activeCell="AF112" sqref="AF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nBtrOueMz6p5ppaUkArFeBp4rOVrxaK+7Z8W+lmZycHYUXtm+BD3EpSRqtyszecDi0io+EiTZA9XLPQL+KQjMw==" saltValue="iGxACKRfJ42KM1yEspSpf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9574F-74EB-4A6E-8B5E-17881012946F}">
  <sheetPr>
    <pageSetUpPr fitToPage="1"/>
  </sheetPr>
  <dimension ref="A1:DR125"/>
  <sheetViews>
    <sheetView showGridLines="0" zoomScale="80" zoomScaleNormal="80" zoomScaleSheetLayoutView="55" workbookViewId="0">
      <selection activeCell="AF73" sqref="AF73:AG7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ibgL1ss+ci7ZTOhAYrAoRSrIex7CiaOseNCsWCyIKRnj3J6IIsPekFwduZPbJqmc0gM0yBAtXx2C3dqgW6QRGg==" saltValue="PgiCTQz2U3KT5tY05zksd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28847</v>
      </c>
      <c r="E3" s="162"/>
      <c r="F3" s="163">
        <v>67319</v>
      </c>
      <c r="G3" s="164"/>
      <c r="H3" s="165"/>
    </row>
    <row r="4" spans="1:8" x14ac:dyDescent="0.15">
      <c r="A4" s="166"/>
      <c r="B4" s="167"/>
      <c r="C4" s="168"/>
      <c r="D4" s="169">
        <v>11277</v>
      </c>
      <c r="E4" s="170"/>
      <c r="F4" s="171">
        <v>38101</v>
      </c>
      <c r="G4" s="172"/>
      <c r="H4" s="173"/>
    </row>
    <row r="5" spans="1:8" x14ac:dyDescent="0.15">
      <c r="A5" s="154" t="s">
        <v>560</v>
      </c>
      <c r="B5" s="159"/>
      <c r="C5" s="160"/>
      <c r="D5" s="161">
        <v>35094</v>
      </c>
      <c r="E5" s="162"/>
      <c r="F5" s="163">
        <v>70615</v>
      </c>
      <c r="G5" s="164"/>
      <c r="H5" s="165"/>
    </row>
    <row r="6" spans="1:8" x14ac:dyDescent="0.15">
      <c r="A6" s="166"/>
      <c r="B6" s="167"/>
      <c r="C6" s="168"/>
      <c r="D6" s="169">
        <v>15982</v>
      </c>
      <c r="E6" s="170"/>
      <c r="F6" s="171">
        <v>37382</v>
      </c>
      <c r="G6" s="172"/>
      <c r="H6" s="173"/>
    </row>
    <row r="7" spans="1:8" x14ac:dyDescent="0.15">
      <c r="A7" s="154" t="s">
        <v>561</v>
      </c>
      <c r="B7" s="159"/>
      <c r="C7" s="160"/>
      <c r="D7" s="161">
        <v>27752</v>
      </c>
      <c r="E7" s="162"/>
      <c r="F7" s="163">
        <v>69185</v>
      </c>
      <c r="G7" s="164"/>
      <c r="H7" s="165"/>
    </row>
    <row r="8" spans="1:8" x14ac:dyDescent="0.15">
      <c r="A8" s="166"/>
      <c r="B8" s="167"/>
      <c r="C8" s="168"/>
      <c r="D8" s="169">
        <v>10434</v>
      </c>
      <c r="E8" s="170"/>
      <c r="F8" s="171">
        <v>38519</v>
      </c>
      <c r="G8" s="172"/>
      <c r="H8" s="173"/>
    </row>
    <row r="9" spans="1:8" x14ac:dyDescent="0.15">
      <c r="A9" s="154" t="s">
        <v>562</v>
      </c>
      <c r="B9" s="159"/>
      <c r="C9" s="160"/>
      <c r="D9" s="161">
        <v>21718</v>
      </c>
      <c r="E9" s="162"/>
      <c r="F9" s="163">
        <v>70166</v>
      </c>
      <c r="G9" s="164"/>
      <c r="H9" s="165"/>
    </row>
    <row r="10" spans="1:8" x14ac:dyDescent="0.15">
      <c r="A10" s="166"/>
      <c r="B10" s="167"/>
      <c r="C10" s="168"/>
      <c r="D10" s="169">
        <v>10732</v>
      </c>
      <c r="E10" s="170"/>
      <c r="F10" s="171">
        <v>36115</v>
      </c>
      <c r="G10" s="172"/>
      <c r="H10" s="173"/>
    </row>
    <row r="11" spans="1:8" x14ac:dyDescent="0.15">
      <c r="A11" s="154" t="s">
        <v>563</v>
      </c>
      <c r="B11" s="159"/>
      <c r="C11" s="160"/>
      <c r="D11" s="161">
        <v>32474</v>
      </c>
      <c r="E11" s="162"/>
      <c r="F11" s="163">
        <v>70329</v>
      </c>
      <c r="G11" s="164"/>
      <c r="H11" s="165"/>
    </row>
    <row r="12" spans="1:8" x14ac:dyDescent="0.15">
      <c r="A12" s="166"/>
      <c r="B12" s="167"/>
      <c r="C12" s="174"/>
      <c r="D12" s="169">
        <v>14530</v>
      </c>
      <c r="E12" s="170"/>
      <c r="F12" s="171">
        <v>39403</v>
      </c>
      <c r="G12" s="172"/>
      <c r="H12" s="173"/>
    </row>
    <row r="13" spans="1:8" x14ac:dyDescent="0.15">
      <c r="A13" s="154"/>
      <c r="B13" s="159"/>
      <c r="C13" s="175"/>
      <c r="D13" s="176">
        <v>29177</v>
      </c>
      <c r="E13" s="177"/>
      <c r="F13" s="178">
        <v>69523</v>
      </c>
      <c r="G13" s="179"/>
      <c r="H13" s="165"/>
    </row>
    <row r="14" spans="1:8" x14ac:dyDescent="0.15">
      <c r="A14" s="166"/>
      <c r="B14" s="167"/>
      <c r="C14" s="168"/>
      <c r="D14" s="169">
        <v>12591</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4.55</v>
      </c>
      <c r="C19" s="180">
        <f>ROUND(VALUE(SUBSTITUTE(実質収支比率等に係る経年分析!G$48,"▲","-")),2)</f>
        <v>5.08</v>
      </c>
      <c r="D19" s="180">
        <f>ROUND(VALUE(SUBSTITUTE(実質収支比率等に係る経年分析!H$48,"▲","-")),2)</f>
        <v>5.63</v>
      </c>
      <c r="E19" s="180">
        <f>ROUND(VALUE(SUBSTITUTE(実質収支比率等に係る経年分析!I$48,"▲","-")),2)</f>
        <v>5.84</v>
      </c>
      <c r="F19" s="180">
        <f>ROUND(VALUE(SUBSTITUTE(実質収支比率等に係る経年分析!J$48,"▲","-")),2)</f>
        <v>7.52</v>
      </c>
    </row>
    <row r="20" spans="1:11" x14ac:dyDescent="0.15">
      <c r="A20" s="180" t="s">
        <v>55</v>
      </c>
      <c r="B20" s="180">
        <f>ROUND(VALUE(SUBSTITUTE(実質収支比率等に係る経年分析!F$47,"▲","-")),2)</f>
        <v>5.04</v>
      </c>
      <c r="C20" s="180">
        <f>ROUND(VALUE(SUBSTITUTE(実質収支比率等に係る経年分析!G$47,"▲","-")),2)</f>
        <v>8.36</v>
      </c>
      <c r="D20" s="180">
        <f>ROUND(VALUE(SUBSTITUTE(実質収支比率等に係る経年分析!H$47,"▲","-")),2)</f>
        <v>11.18</v>
      </c>
      <c r="E20" s="180">
        <f>ROUND(VALUE(SUBSTITUTE(実質収支比率等に係る経年分析!I$47,"▲","-")),2)</f>
        <v>11.05</v>
      </c>
      <c r="F20" s="180">
        <f>ROUND(VALUE(SUBSTITUTE(実質収支比率等に係る経年分析!J$47,"▲","-")),2)</f>
        <v>11.43</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3.49</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2.4900000000000002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都市核地区土地区画整理事業特別会計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都市核地区土地区画整理事業特別会計（一般会計）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1500</v>
      </c>
      <c r="E42" s="182"/>
      <c r="F42" s="182"/>
      <c r="G42" s="182">
        <f>'実質公債費比率（分子）の構造'!L$52</f>
        <v>1454</v>
      </c>
      <c r="H42" s="182"/>
      <c r="I42" s="182"/>
      <c r="J42" s="182">
        <f>'実質公債費比率（分子）の構造'!M$52</f>
        <v>1444</v>
      </c>
      <c r="K42" s="182"/>
      <c r="L42" s="182"/>
      <c r="M42" s="182">
        <f>'実質公債費比率（分子）の構造'!N$52</f>
        <v>1408</v>
      </c>
      <c r="N42" s="182"/>
      <c r="O42" s="182"/>
      <c r="P42" s="182">
        <f>'実質公債費比率（分子）の構造'!O$52</f>
        <v>1375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35</v>
      </c>
      <c r="F44" s="182"/>
      <c r="G44" s="182"/>
      <c r="H44" s="182">
        <f>'実質公債費比率（分子）の構造'!M$50</f>
        <v>35</v>
      </c>
      <c r="I44" s="182"/>
      <c r="J44" s="182"/>
      <c r="K44" s="182">
        <f>'実質公債費比率（分子）の構造'!N$50</f>
        <v>34</v>
      </c>
      <c r="L44" s="182"/>
      <c r="M44" s="182"/>
      <c r="N44" s="182">
        <f>'実質公債費比率（分子）の構造'!O$50</f>
        <v>48</v>
      </c>
      <c r="O44" s="182"/>
      <c r="P44" s="182"/>
    </row>
    <row r="45" spans="1:16" x14ac:dyDescent="0.15">
      <c r="A45" s="182" t="s">
        <v>66</v>
      </c>
      <c r="B45" s="182">
        <f>'実質公債費比率（分子）の構造'!K$49</f>
        <v>64</v>
      </c>
      <c r="C45" s="182"/>
      <c r="D45" s="182"/>
      <c r="E45" s="182">
        <f>'実質公債費比率（分子）の構造'!L$49</f>
        <v>52</v>
      </c>
      <c r="F45" s="182"/>
      <c r="G45" s="182"/>
      <c r="H45" s="182">
        <f>'実質公債費比率（分子）の構造'!M$49</f>
        <v>45</v>
      </c>
      <c r="I45" s="182"/>
      <c r="J45" s="182"/>
      <c r="K45" s="182">
        <f>'実質公債費比率（分子）の構造'!N$49</f>
        <v>44</v>
      </c>
      <c r="L45" s="182"/>
      <c r="M45" s="182"/>
      <c r="N45" s="182">
        <f>'実質公債費比率（分子）の構造'!O$49</f>
        <v>32</v>
      </c>
      <c r="O45" s="182"/>
      <c r="P45" s="182"/>
    </row>
    <row r="46" spans="1:16" x14ac:dyDescent="0.15">
      <c r="A46" s="182" t="s">
        <v>67</v>
      </c>
      <c r="B46" s="182">
        <f>'実質公債費比率（分子）の構造'!K$48</f>
        <v>126</v>
      </c>
      <c r="C46" s="182"/>
      <c r="D46" s="182"/>
      <c r="E46" s="182">
        <f>'実質公債費比率（分子）の構造'!L$48</f>
        <v>115</v>
      </c>
      <c r="F46" s="182"/>
      <c r="G46" s="182"/>
      <c r="H46" s="182">
        <f>'実質公債費比率（分子）の構造'!M$48</f>
        <v>111</v>
      </c>
      <c r="I46" s="182"/>
      <c r="J46" s="182"/>
      <c r="K46" s="182">
        <f>'実質公債費比率（分子）の構造'!N$48</f>
        <v>119</v>
      </c>
      <c r="L46" s="182"/>
      <c r="M46" s="182"/>
      <c r="N46" s="182">
        <f>'実質公債費比率（分子）の構造'!O$48</f>
        <v>174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1235</v>
      </c>
      <c r="C49" s="182"/>
      <c r="D49" s="182"/>
      <c r="E49" s="182">
        <f>'実質公債費比率（分子）の構造'!L$45</f>
        <v>1218</v>
      </c>
      <c r="F49" s="182"/>
      <c r="G49" s="182"/>
      <c r="H49" s="182">
        <f>'実質公債費比率（分子）の構造'!M$45</f>
        <v>1222</v>
      </c>
      <c r="I49" s="182"/>
      <c r="J49" s="182"/>
      <c r="K49" s="182">
        <f>'実質公債費比率（分子）の構造'!N$45</f>
        <v>1247</v>
      </c>
      <c r="L49" s="182"/>
      <c r="M49" s="182"/>
      <c r="N49" s="182">
        <f>'実質公債費比率（分子）の構造'!O$45</f>
        <v>1254</v>
      </c>
      <c r="O49" s="182"/>
      <c r="P49" s="182"/>
    </row>
    <row r="50" spans="1:16" x14ac:dyDescent="0.15">
      <c r="A50" s="182" t="s">
        <v>71</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-34</v>
      </c>
      <c r="G50" s="182" t="e">
        <f>NA()</f>
        <v>#N/A</v>
      </c>
      <c r="H50" s="182" t="e">
        <f>NA()</f>
        <v>#N/A</v>
      </c>
      <c r="I50" s="182">
        <f>IF(ISNUMBER('実質公債費比率（分子）の構造'!M$53),'実質公債費比率（分子）の構造'!M$53,NA())</f>
        <v>-31</v>
      </c>
      <c r="J50" s="182" t="e">
        <f>NA()</f>
        <v>#N/A</v>
      </c>
      <c r="K50" s="182" t="e">
        <f>NA()</f>
        <v>#N/A</v>
      </c>
      <c r="L50" s="182">
        <f>IF(ISNUMBER('実質公債費比率（分子）の構造'!N$53),'実質公債費比率（分子）の構造'!N$53,NA())</f>
        <v>36</v>
      </c>
      <c r="M50" s="182" t="e">
        <f>NA()</f>
        <v>#N/A</v>
      </c>
      <c r="N50" s="182" t="e">
        <f>NA()</f>
        <v>#N/A</v>
      </c>
      <c r="O50" s="182">
        <f>IF(ISNUMBER('実質公債費比率（分子）の構造'!O$53),'実質公債費比率（分子）の構造'!O$53,NA())</f>
        <v>133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13516</v>
      </c>
      <c r="E56" s="181"/>
      <c r="F56" s="181"/>
      <c r="G56" s="181">
        <f>'将来負担比率（分子）の構造'!J$52</f>
        <v>13608</v>
      </c>
      <c r="H56" s="181"/>
      <c r="I56" s="181"/>
      <c r="J56" s="181">
        <f>'将来負担比率（分子）の構造'!K$52</f>
        <v>13839</v>
      </c>
      <c r="K56" s="181"/>
      <c r="L56" s="181"/>
      <c r="M56" s="181">
        <f>'将来負担比率（分子）の構造'!L$52</f>
        <v>14028</v>
      </c>
      <c r="N56" s="181"/>
      <c r="O56" s="181"/>
      <c r="P56" s="181">
        <f>'将来負担比率（分子）の構造'!M$52</f>
        <v>14123</v>
      </c>
    </row>
    <row r="57" spans="1:16" x14ac:dyDescent="0.15">
      <c r="A57" s="181" t="s">
        <v>42</v>
      </c>
      <c r="B57" s="181"/>
      <c r="C57" s="181"/>
      <c r="D57" s="181">
        <f>'将来負担比率（分子）の構造'!I$51</f>
        <v>2068</v>
      </c>
      <c r="E57" s="181"/>
      <c r="F57" s="181"/>
      <c r="G57" s="181">
        <f>'将来負担比率（分子）の構造'!J$51</f>
        <v>2305</v>
      </c>
      <c r="H57" s="181"/>
      <c r="I57" s="181"/>
      <c r="J57" s="181">
        <f>'将来負担比率（分子）の構造'!K$51</f>
        <v>1942</v>
      </c>
      <c r="K57" s="181"/>
      <c r="L57" s="181"/>
      <c r="M57" s="181">
        <f>'将来負担比率（分子）の構造'!L$51</f>
        <v>2258</v>
      </c>
      <c r="N57" s="181"/>
      <c r="O57" s="181"/>
      <c r="P57" s="181">
        <f>'将来負担比率（分子）の構造'!M$51</f>
        <v>2463</v>
      </c>
    </row>
    <row r="58" spans="1:16" x14ac:dyDescent="0.15">
      <c r="A58" s="181" t="s">
        <v>41</v>
      </c>
      <c r="B58" s="181"/>
      <c r="C58" s="181"/>
      <c r="D58" s="181">
        <f>'将来負担比率（分子）の構造'!I$50</f>
        <v>4443</v>
      </c>
      <c r="E58" s="181"/>
      <c r="F58" s="181"/>
      <c r="G58" s="181">
        <f>'将来負担比率（分子）の構造'!J$50</f>
        <v>4743</v>
      </c>
      <c r="H58" s="181"/>
      <c r="I58" s="181"/>
      <c r="J58" s="181">
        <f>'将来負担比率（分子）の構造'!K$50</f>
        <v>5260</v>
      </c>
      <c r="K58" s="181"/>
      <c r="L58" s="181"/>
      <c r="M58" s="181">
        <f>'将来負担比率（分子）の構造'!L$50</f>
        <v>5262</v>
      </c>
      <c r="N58" s="181"/>
      <c r="O58" s="181"/>
      <c r="P58" s="181">
        <f>'将来負担比率（分子）の構造'!M$50</f>
        <v>5606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3122</v>
      </c>
      <c r="C62" s="181"/>
      <c r="D62" s="181"/>
      <c r="E62" s="181">
        <f>'将来負担比率（分子）の構造'!J$45</f>
        <v>3119</v>
      </c>
      <c r="F62" s="181"/>
      <c r="G62" s="181"/>
      <c r="H62" s="181">
        <f>'将来負担比率（分子）の構造'!K$45</f>
        <v>3184</v>
      </c>
      <c r="I62" s="181"/>
      <c r="J62" s="181"/>
      <c r="K62" s="181">
        <f>'将来負担比率（分子）の構造'!L$45</f>
        <v>3050</v>
      </c>
      <c r="L62" s="181"/>
      <c r="M62" s="181"/>
      <c r="N62" s="181">
        <f>'将来負担比率（分子）の構造'!M$45</f>
        <v>2880</v>
      </c>
      <c r="O62" s="181"/>
      <c r="P62" s="181"/>
    </row>
    <row r="63" spans="1:16" x14ac:dyDescent="0.15">
      <c r="A63" s="181" t="s">
        <v>34</v>
      </c>
      <c r="B63" s="181">
        <f>'将来負担比率（分子）の構造'!I$44</f>
        <v>321</v>
      </c>
      <c r="C63" s="181"/>
      <c r="D63" s="181"/>
      <c r="E63" s="181">
        <f>'将来負担比率（分子）の構造'!J$44</f>
        <v>359</v>
      </c>
      <c r="F63" s="181"/>
      <c r="G63" s="181"/>
      <c r="H63" s="181">
        <f>'将来負担比率（分子）の構造'!K$44</f>
        <v>561</v>
      </c>
      <c r="I63" s="181"/>
      <c r="J63" s="181"/>
      <c r="K63" s="181">
        <f>'将来負担比率（分子）の構造'!L$44</f>
        <v>811</v>
      </c>
      <c r="L63" s="181"/>
      <c r="M63" s="181"/>
      <c r="N63" s="181">
        <f>'将来負担比率（分子）の構造'!M$44</f>
        <v>790</v>
      </c>
      <c r="O63" s="181"/>
      <c r="P63" s="181"/>
    </row>
    <row r="64" spans="1:16" x14ac:dyDescent="0.15">
      <c r="A64" s="181" t="s">
        <v>33</v>
      </c>
      <c r="B64" s="181">
        <f>'将来負担比率（分子）の構造'!I$43</f>
        <v>1345</v>
      </c>
      <c r="C64" s="181"/>
      <c r="D64" s="181"/>
      <c r="E64" s="181">
        <f>'将来負担比率（分子）の構造'!J$43</f>
        <v>1453</v>
      </c>
      <c r="F64" s="181"/>
      <c r="G64" s="181"/>
      <c r="H64" s="181">
        <f>'将来負担比率（分子）の構造'!K$43</f>
        <v>1300</v>
      </c>
      <c r="I64" s="181"/>
      <c r="J64" s="181"/>
      <c r="K64" s="181">
        <f>'将来負担比率（分子）の構造'!L$43</f>
        <v>1403</v>
      </c>
      <c r="L64" s="181"/>
      <c r="M64" s="181"/>
      <c r="N64" s="181">
        <f>'将来負担比率（分子）の構造'!M$43</f>
        <v>1680</v>
      </c>
      <c r="O64" s="181"/>
      <c r="P64" s="181"/>
    </row>
    <row r="65" spans="1:16" x14ac:dyDescent="0.15">
      <c r="A65" s="181" t="s">
        <v>32</v>
      </c>
      <c r="B65" s="181">
        <f>'将来負担比率（分子）の構造'!I$42</f>
        <v>609</v>
      </c>
      <c r="C65" s="181"/>
      <c r="D65" s="181"/>
      <c r="E65" s="181">
        <f>'将来負担比率（分子）の構造'!J$42</f>
        <v>548</v>
      </c>
      <c r="F65" s="181"/>
      <c r="G65" s="181"/>
      <c r="H65" s="181">
        <f>'将来負担比率（分子）の構造'!K$42</f>
        <v>481</v>
      </c>
      <c r="I65" s="181"/>
      <c r="J65" s="181"/>
      <c r="K65" s="181">
        <f>'将来負担比率（分子）の構造'!L$42</f>
        <v>582</v>
      </c>
      <c r="L65" s="181"/>
      <c r="M65" s="181"/>
      <c r="N65" s="181">
        <f>'将来負担比率（分子）の構造'!M$42</f>
        <v>680</v>
      </c>
      <c r="O65" s="181"/>
      <c r="P65" s="181"/>
    </row>
    <row r="66" spans="1:16" x14ac:dyDescent="0.15">
      <c r="A66" s="181" t="s">
        <v>31</v>
      </c>
      <c r="B66" s="181">
        <f>'将来負担比率（分子）の構造'!I$41</f>
        <v>14236</v>
      </c>
      <c r="C66" s="181"/>
      <c r="D66" s="181"/>
      <c r="E66" s="181">
        <f>'将来負担比率（分子）の構造'!J$41</f>
        <v>14569</v>
      </c>
      <c r="F66" s="181"/>
      <c r="G66" s="181"/>
      <c r="H66" s="181">
        <f>'将来負担比率（分子）の構造'!K$41</f>
        <v>14805</v>
      </c>
      <c r="I66" s="181"/>
      <c r="J66" s="181"/>
      <c r="K66" s="181">
        <f>'将来負担比率（分子）の構造'!L$41</f>
        <v>14714</v>
      </c>
      <c r="L66" s="181"/>
      <c r="M66" s="181"/>
      <c r="N66" s="181">
        <f>'将来負担比率（分子）の構造'!M$41</f>
        <v>14782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1555</v>
      </c>
      <c r="C72" s="185">
        <f>基金残高に係る経年分析!G55</f>
        <v>1537</v>
      </c>
      <c r="D72" s="185">
        <f>基金残高に係る経年分析!H55</f>
        <v>1631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3167</v>
      </c>
      <c r="C74" s="185">
        <f>基金残高に係る経年分析!G57</f>
        <v>3232</v>
      </c>
      <c r="D74" s="185">
        <f>基金残高に係る経年分析!H57</f>
        <v>3586</v>
      </c>
    </row>
  </sheetData>
  <sheetProtection algorithmName="SHA-512" hashValue="UX6m7gz7AVRCyWMxgdksvrsjg3PW0fPwZn9Deg2IvY741IL12j06LkTw0whha3jJVuR/JrTUXx+zsW5SZP+g2A==" saltValue="DZQoZLZGGltOQS02Zyn0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229</v>
      </c>
      <c r="C5" s="711"/>
      <c r="D5" s="711"/>
      <c r="E5" s="711"/>
      <c r="F5" s="711"/>
      <c r="G5" s="711"/>
      <c r="H5" s="711"/>
      <c r="I5" s="711"/>
      <c r="J5" s="711"/>
      <c r="K5" s="711"/>
      <c r="L5" s="711"/>
      <c r="M5" s="711"/>
      <c r="N5" s="711"/>
      <c r="O5" s="711"/>
      <c r="P5" s="711"/>
      <c r="Q5" s="712"/>
      <c r="R5" s="697">
        <v>10493071</v>
      </c>
      <c r="S5" s="698"/>
      <c r="T5" s="698"/>
      <c r="U5" s="698"/>
      <c r="V5" s="698"/>
      <c r="W5" s="698"/>
      <c r="X5" s="698"/>
      <c r="Y5" s="741"/>
      <c r="Z5" s="759">
        <v>27.3</v>
      </c>
      <c r="AA5" s="759"/>
      <c r="AB5" s="759"/>
      <c r="AC5" s="759"/>
      <c r="AD5" s="760">
        <v>9606837</v>
      </c>
      <c r="AE5" s="760"/>
      <c r="AF5" s="760"/>
      <c r="AG5" s="760"/>
      <c r="AH5" s="760"/>
      <c r="AI5" s="760"/>
      <c r="AJ5" s="760"/>
      <c r="AK5" s="760"/>
      <c r="AL5" s="742">
        <v>68.5</v>
      </c>
      <c r="AM5" s="715"/>
      <c r="AN5" s="715"/>
      <c r="AO5" s="743"/>
      <c r="AP5" s="710" t="s">
        <v>230</v>
      </c>
      <c r="AQ5" s="711"/>
      <c r="AR5" s="711"/>
      <c r="AS5" s="711"/>
      <c r="AT5" s="711"/>
      <c r="AU5" s="711"/>
      <c r="AV5" s="711"/>
      <c r="AW5" s="711"/>
      <c r="AX5" s="711"/>
      <c r="AY5" s="711"/>
      <c r="AZ5" s="711"/>
      <c r="BA5" s="711"/>
      <c r="BB5" s="711"/>
      <c r="BC5" s="711"/>
      <c r="BD5" s="711"/>
      <c r="BE5" s="711"/>
      <c r="BF5" s="712"/>
      <c r="BG5" s="642">
        <v>9606837</v>
      </c>
      <c r="BH5" s="643"/>
      <c r="BI5" s="643"/>
      <c r="BJ5" s="643"/>
      <c r="BK5" s="643"/>
      <c r="BL5" s="643"/>
      <c r="BM5" s="643"/>
      <c r="BN5" s="644"/>
      <c r="BO5" s="675">
        <v>91.6</v>
      </c>
      <c r="BP5" s="675"/>
      <c r="BQ5" s="675"/>
      <c r="BR5" s="675"/>
      <c r="BS5" s="676">
        <v>28881</v>
      </c>
      <c r="BT5" s="676"/>
      <c r="BU5" s="676"/>
      <c r="BV5" s="676"/>
      <c r="BW5" s="676"/>
      <c r="BX5" s="676"/>
      <c r="BY5" s="676"/>
      <c r="BZ5" s="676"/>
      <c r="CA5" s="676"/>
      <c r="CB5" s="730"/>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129171</v>
      </c>
      <c r="S6" s="643"/>
      <c r="T6" s="643"/>
      <c r="U6" s="643"/>
      <c r="V6" s="643"/>
      <c r="W6" s="643"/>
      <c r="X6" s="643"/>
      <c r="Y6" s="644"/>
      <c r="Z6" s="675">
        <v>0.3</v>
      </c>
      <c r="AA6" s="675"/>
      <c r="AB6" s="675"/>
      <c r="AC6" s="675"/>
      <c r="AD6" s="676">
        <v>129171</v>
      </c>
      <c r="AE6" s="676"/>
      <c r="AF6" s="676"/>
      <c r="AG6" s="676"/>
      <c r="AH6" s="676"/>
      <c r="AI6" s="676"/>
      <c r="AJ6" s="676"/>
      <c r="AK6" s="676"/>
      <c r="AL6" s="645">
        <v>0.9</v>
      </c>
      <c r="AM6" s="646"/>
      <c r="AN6" s="646"/>
      <c r="AO6" s="677"/>
      <c r="AP6" s="639" t="s">
        <v>235</v>
      </c>
      <c r="AQ6" s="640"/>
      <c r="AR6" s="640"/>
      <c r="AS6" s="640"/>
      <c r="AT6" s="640"/>
      <c r="AU6" s="640"/>
      <c r="AV6" s="640"/>
      <c r="AW6" s="640"/>
      <c r="AX6" s="640"/>
      <c r="AY6" s="640"/>
      <c r="AZ6" s="640"/>
      <c r="BA6" s="640"/>
      <c r="BB6" s="640"/>
      <c r="BC6" s="640"/>
      <c r="BD6" s="640"/>
      <c r="BE6" s="640"/>
      <c r="BF6" s="641"/>
      <c r="BG6" s="642">
        <v>9606837</v>
      </c>
      <c r="BH6" s="643"/>
      <c r="BI6" s="643"/>
      <c r="BJ6" s="643"/>
      <c r="BK6" s="643"/>
      <c r="BL6" s="643"/>
      <c r="BM6" s="643"/>
      <c r="BN6" s="644"/>
      <c r="BO6" s="675">
        <v>91.6</v>
      </c>
      <c r="BP6" s="675"/>
      <c r="BQ6" s="675"/>
      <c r="BR6" s="675"/>
      <c r="BS6" s="676">
        <v>28881</v>
      </c>
      <c r="BT6" s="676"/>
      <c r="BU6" s="676"/>
      <c r="BV6" s="676"/>
      <c r="BW6" s="676"/>
      <c r="BX6" s="676"/>
      <c r="BY6" s="676"/>
      <c r="BZ6" s="676"/>
      <c r="CA6" s="676"/>
      <c r="CB6" s="730"/>
      <c r="CD6" s="700" t="s">
        <v>236</v>
      </c>
      <c r="CE6" s="701"/>
      <c r="CF6" s="701"/>
      <c r="CG6" s="701"/>
      <c r="CH6" s="701"/>
      <c r="CI6" s="701"/>
      <c r="CJ6" s="701"/>
      <c r="CK6" s="701"/>
      <c r="CL6" s="701"/>
      <c r="CM6" s="701"/>
      <c r="CN6" s="701"/>
      <c r="CO6" s="701"/>
      <c r="CP6" s="701"/>
      <c r="CQ6" s="702"/>
      <c r="CR6" s="642">
        <v>262439</v>
      </c>
      <c r="CS6" s="643"/>
      <c r="CT6" s="643"/>
      <c r="CU6" s="643"/>
      <c r="CV6" s="643"/>
      <c r="CW6" s="643"/>
      <c r="CX6" s="643"/>
      <c r="CY6" s="644"/>
      <c r="CZ6" s="742">
        <v>0.7</v>
      </c>
      <c r="DA6" s="715"/>
      <c r="DB6" s="715"/>
      <c r="DC6" s="745"/>
      <c r="DD6" s="648" t="s">
        <v>138</v>
      </c>
      <c r="DE6" s="643"/>
      <c r="DF6" s="643"/>
      <c r="DG6" s="643"/>
      <c r="DH6" s="643"/>
      <c r="DI6" s="643"/>
      <c r="DJ6" s="643"/>
      <c r="DK6" s="643"/>
      <c r="DL6" s="643"/>
      <c r="DM6" s="643"/>
      <c r="DN6" s="643"/>
      <c r="DO6" s="643"/>
      <c r="DP6" s="644"/>
      <c r="DQ6" s="648">
        <v>262439</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11702</v>
      </c>
      <c r="S7" s="643"/>
      <c r="T7" s="643"/>
      <c r="U7" s="643"/>
      <c r="V7" s="643"/>
      <c r="W7" s="643"/>
      <c r="X7" s="643"/>
      <c r="Y7" s="644"/>
      <c r="Z7" s="675">
        <v>0</v>
      </c>
      <c r="AA7" s="675"/>
      <c r="AB7" s="675"/>
      <c r="AC7" s="675"/>
      <c r="AD7" s="676">
        <v>11702</v>
      </c>
      <c r="AE7" s="676"/>
      <c r="AF7" s="676"/>
      <c r="AG7" s="676"/>
      <c r="AH7" s="676"/>
      <c r="AI7" s="676"/>
      <c r="AJ7" s="676"/>
      <c r="AK7" s="676"/>
      <c r="AL7" s="645">
        <v>0.1</v>
      </c>
      <c r="AM7" s="646"/>
      <c r="AN7" s="646"/>
      <c r="AO7" s="677"/>
      <c r="AP7" s="639" t="s">
        <v>238</v>
      </c>
      <c r="AQ7" s="640"/>
      <c r="AR7" s="640"/>
      <c r="AS7" s="640"/>
      <c r="AT7" s="640"/>
      <c r="AU7" s="640"/>
      <c r="AV7" s="640"/>
      <c r="AW7" s="640"/>
      <c r="AX7" s="640"/>
      <c r="AY7" s="640"/>
      <c r="AZ7" s="640"/>
      <c r="BA7" s="640"/>
      <c r="BB7" s="640"/>
      <c r="BC7" s="640"/>
      <c r="BD7" s="640"/>
      <c r="BE7" s="640"/>
      <c r="BF7" s="641"/>
      <c r="BG7" s="642">
        <v>4327102</v>
      </c>
      <c r="BH7" s="643"/>
      <c r="BI7" s="643"/>
      <c r="BJ7" s="643"/>
      <c r="BK7" s="643"/>
      <c r="BL7" s="643"/>
      <c r="BM7" s="643"/>
      <c r="BN7" s="644"/>
      <c r="BO7" s="675">
        <v>41.2</v>
      </c>
      <c r="BP7" s="675"/>
      <c r="BQ7" s="675"/>
      <c r="BR7" s="675"/>
      <c r="BS7" s="676">
        <v>28881</v>
      </c>
      <c r="BT7" s="676"/>
      <c r="BU7" s="676"/>
      <c r="BV7" s="676"/>
      <c r="BW7" s="676"/>
      <c r="BX7" s="676"/>
      <c r="BY7" s="676"/>
      <c r="BZ7" s="676"/>
      <c r="CA7" s="676"/>
      <c r="CB7" s="730"/>
      <c r="CD7" s="681" t="s">
        <v>239</v>
      </c>
      <c r="CE7" s="682"/>
      <c r="CF7" s="682"/>
      <c r="CG7" s="682"/>
      <c r="CH7" s="682"/>
      <c r="CI7" s="682"/>
      <c r="CJ7" s="682"/>
      <c r="CK7" s="682"/>
      <c r="CL7" s="682"/>
      <c r="CM7" s="682"/>
      <c r="CN7" s="682"/>
      <c r="CO7" s="682"/>
      <c r="CP7" s="682"/>
      <c r="CQ7" s="683"/>
      <c r="CR7" s="642">
        <v>10181127</v>
      </c>
      <c r="CS7" s="643"/>
      <c r="CT7" s="643"/>
      <c r="CU7" s="643"/>
      <c r="CV7" s="643"/>
      <c r="CW7" s="643"/>
      <c r="CX7" s="643"/>
      <c r="CY7" s="644"/>
      <c r="CZ7" s="675">
        <v>27.2</v>
      </c>
      <c r="DA7" s="675"/>
      <c r="DB7" s="675"/>
      <c r="DC7" s="675"/>
      <c r="DD7" s="648">
        <v>54902</v>
      </c>
      <c r="DE7" s="643"/>
      <c r="DF7" s="643"/>
      <c r="DG7" s="643"/>
      <c r="DH7" s="643"/>
      <c r="DI7" s="643"/>
      <c r="DJ7" s="643"/>
      <c r="DK7" s="643"/>
      <c r="DL7" s="643"/>
      <c r="DM7" s="643"/>
      <c r="DN7" s="643"/>
      <c r="DO7" s="643"/>
      <c r="DP7" s="644"/>
      <c r="DQ7" s="648">
        <v>2569038</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56590</v>
      </c>
      <c r="S8" s="643"/>
      <c r="T8" s="643"/>
      <c r="U8" s="643"/>
      <c r="V8" s="643"/>
      <c r="W8" s="643"/>
      <c r="X8" s="643"/>
      <c r="Y8" s="644"/>
      <c r="Z8" s="675">
        <v>0.1</v>
      </c>
      <c r="AA8" s="675"/>
      <c r="AB8" s="675"/>
      <c r="AC8" s="675"/>
      <c r="AD8" s="676">
        <v>56590</v>
      </c>
      <c r="AE8" s="676"/>
      <c r="AF8" s="676"/>
      <c r="AG8" s="676"/>
      <c r="AH8" s="676"/>
      <c r="AI8" s="676"/>
      <c r="AJ8" s="676"/>
      <c r="AK8" s="676"/>
      <c r="AL8" s="645">
        <v>0.4</v>
      </c>
      <c r="AM8" s="646"/>
      <c r="AN8" s="646"/>
      <c r="AO8" s="677"/>
      <c r="AP8" s="639" t="s">
        <v>241</v>
      </c>
      <c r="AQ8" s="640"/>
      <c r="AR8" s="640"/>
      <c r="AS8" s="640"/>
      <c r="AT8" s="640"/>
      <c r="AU8" s="640"/>
      <c r="AV8" s="640"/>
      <c r="AW8" s="640"/>
      <c r="AX8" s="640"/>
      <c r="AY8" s="640"/>
      <c r="AZ8" s="640"/>
      <c r="BA8" s="640"/>
      <c r="BB8" s="640"/>
      <c r="BC8" s="640"/>
      <c r="BD8" s="640"/>
      <c r="BE8" s="640"/>
      <c r="BF8" s="641"/>
      <c r="BG8" s="642">
        <v>121227</v>
      </c>
      <c r="BH8" s="643"/>
      <c r="BI8" s="643"/>
      <c r="BJ8" s="643"/>
      <c r="BK8" s="643"/>
      <c r="BL8" s="643"/>
      <c r="BM8" s="643"/>
      <c r="BN8" s="644"/>
      <c r="BO8" s="675">
        <v>1.2</v>
      </c>
      <c r="BP8" s="675"/>
      <c r="BQ8" s="675"/>
      <c r="BR8" s="675"/>
      <c r="BS8" s="648" t="s">
        <v>137</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15686855</v>
      </c>
      <c r="CS8" s="643"/>
      <c r="CT8" s="643"/>
      <c r="CU8" s="643"/>
      <c r="CV8" s="643"/>
      <c r="CW8" s="643"/>
      <c r="CX8" s="643"/>
      <c r="CY8" s="644"/>
      <c r="CZ8" s="675">
        <v>41.9</v>
      </c>
      <c r="DA8" s="675"/>
      <c r="DB8" s="675"/>
      <c r="DC8" s="675"/>
      <c r="DD8" s="648">
        <v>363102</v>
      </c>
      <c r="DE8" s="643"/>
      <c r="DF8" s="643"/>
      <c r="DG8" s="643"/>
      <c r="DH8" s="643"/>
      <c r="DI8" s="643"/>
      <c r="DJ8" s="643"/>
      <c r="DK8" s="643"/>
      <c r="DL8" s="643"/>
      <c r="DM8" s="643"/>
      <c r="DN8" s="643"/>
      <c r="DO8" s="643"/>
      <c r="DP8" s="644"/>
      <c r="DQ8" s="648">
        <v>6744514</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65886</v>
      </c>
      <c r="S9" s="643"/>
      <c r="T9" s="643"/>
      <c r="U9" s="643"/>
      <c r="V9" s="643"/>
      <c r="W9" s="643"/>
      <c r="X9" s="643"/>
      <c r="Y9" s="644"/>
      <c r="Z9" s="675">
        <v>0.2</v>
      </c>
      <c r="AA9" s="675"/>
      <c r="AB9" s="675"/>
      <c r="AC9" s="675"/>
      <c r="AD9" s="676">
        <v>65886</v>
      </c>
      <c r="AE9" s="676"/>
      <c r="AF9" s="676"/>
      <c r="AG9" s="676"/>
      <c r="AH9" s="676"/>
      <c r="AI9" s="676"/>
      <c r="AJ9" s="676"/>
      <c r="AK9" s="676"/>
      <c r="AL9" s="645">
        <v>0.5</v>
      </c>
      <c r="AM9" s="646"/>
      <c r="AN9" s="646"/>
      <c r="AO9" s="677"/>
      <c r="AP9" s="639" t="s">
        <v>244</v>
      </c>
      <c r="AQ9" s="640"/>
      <c r="AR9" s="640"/>
      <c r="AS9" s="640"/>
      <c r="AT9" s="640"/>
      <c r="AU9" s="640"/>
      <c r="AV9" s="640"/>
      <c r="AW9" s="640"/>
      <c r="AX9" s="640"/>
      <c r="AY9" s="640"/>
      <c r="AZ9" s="640"/>
      <c r="BA9" s="640"/>
      <c r="BB9" s="640"/>
      <c r="BC9" s="640"/>
      <c r="BD9" s="640"/>
      <c r="BE9" s="640"/>
      <c r="BF9" s="641"/>
      <c r="BG9" s="642">
        <v>3734739</v>
      </c>
      <c r="BH9" s="643"/>
      <c r="BI9" s="643"/>
      <c r="BJ9" s="643"/>
      <c r="BK9" s="643"/>
      <c r="BL9" s="643"/>
      <c r="BM9" s="643"/>
      <c r="BN9" s="644"/>
      <c r="BO9" s="675">
        <v>35.6</v>
      </c>
      <c r="BP9" s="675"/>
      <c r="BQ9" s="675"/>
      <c r="BR9" s="675"/>
      <c r="BS9" s="648" t="s">
        <v>245</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2094518</v>
      </c>
      <c r="CS9" s="643"/>
      <c r="CT9" s="643"/>
      <c r="CU9" s="643"/>
      <c r="CV9" s="643"/>
      <c r="CW9" s="643"/>
      <c r="CX9" s="643"/>
      <c r="CY9" s="644"/>
      <c r="CZ9" s="675">
        <v>5.6</v>
      </c>
      <c r="DA9" s="675"/>
      <c r="DB9" s="675"/>
      <c r="DC9" s="675"/>
      <c r="DD9" s="648" t="s">
        <v>245</v>
      </c>
      <c r="DE9" s="643"/>
      <c r="DF9" s="643"/>
      <c r="DG9" s="643"/>
      <c r="DH9" s="643"/>
      <c r="DI9" s="643"/>
      <c r="DJ9" s="643"/>
      <c r="DK9" s="643"/>
      <c r="DL9" s="643"/>
      <c r="DM9" s="643"/>
      <c r="DN9" s="643"/>
      <c r="DO9" s="643"/>
      <c r="DP9" s="644"/>
      <c r="DQ9" s="648">
        <v>1593738</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245</v>
      </c>
      <c r="S10" s="643"/>
      <c r="T10" s="643"/>
      <c r="U10" s="643"/>
      <c r="V10" s="643"/>
      <c r="W10" s="643"/>
      <c r="X10" s="643"/>
      <c r="Y10" s="644"/>
      <c r="Z10" s="675" t="s">
        <v>137</v>
      </c>
      <c r="AA10" s="675"/>
      <c r="AB10" s="675"/>
      <c r="AC10" s="675"/>
      <c r="AD10" s="676" t="s">
        <v>138</v>
      </c>
      <c r="AE10" s="676"/>
      <c r="AF10" s="676"/>
      <c r="AG10" s="676"/>
      <c r="AH10" s="676"/>
      <c r="AI10" s="676"/>
      <c r="AJ10" s="676"/>
      <c r="AK10" s="676"/>
      <c r="AL10" s="645" t="s">
        <v>138</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205767</v>
      </c>
      <c r="BH10" s="643"/>
      <c r="BI10" s="643"/>
      <c r="BJ10" s="643"/>
      <c r="BK10" s="643"/>
      <c r="BL10" s="643"/>
      <c r="BM10" s="643"/>
      <c r="BN10" s="644"/>
      <c r="BO10" s="675">
        <v>2</v>
      </c>
      <c r="BP10" s="675"/>
      <c r="BQ10" s="675"/>
      <c r="BR10" s="675"/>
      <c r="BS10" s="648" t="s">
        <v>138</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v>48087</v>
      </c>
      <c r="CS10" s="643"/>
      <c r="CT10" s="643"/>
      <c r="CU10" s="643"/>
      <c r="CV10" s="643"/>
      <c r="CW10" s="643"/>
      <c r="CX10" s="643"/>
      <c r="CY10" s="644"/>
      <c r="CZ10" s="675">
        <v>0.1</v>
      </c>
      <c r="DA10" s="675"/>
      <c r="DB10" s="675"/>
      <c r="DC10" s="675"/>
      <c r="DD10" s="648" t="s">
        <v>137</v>
      </c>
      <c r="DE10" s="643"/>
      <c r="DF10" s="643"/>
      <c r="DG10" s="643"/>
      <c r="DH10" s="643"/>
      <c r="DI10" s="643"/>
      <c r="DJ10" s="643"/>
      <c r="DK10" s="643"/>
      <c r="DL10" s="643"/>
      <c r="DM10" s="643"/>
      <c r="DN10" s="643"/>
      <c r="DO10" s="643"/>
      <c r="DP10" s="644"/>
      <c r="DQ10" s="648">
        <v>26442</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1510958</v>
      </c>
      <c r="S11" s="643"/>
      <c r="T11" s="643"/>
      <c r="U11" s="643"/>
      <c r="V11" s="643"/>
      <c r="W11" s="643"/>
      <c r="X11" s="643"/>
      <c r="Y11" s="644"/>
      <c r="Z11" s="645">
        <v>3.9</v>
      </c>
      <c r="AA11" s="646"/>
      <c r="AB11" s="646"/>
      <c r="AC11" s="647"/>
      <c r="AD11" s="648">
        <v>1510958</v>
      </c>
      <c r="AE11" s="643"/>
      <c r="AF11" s="643"/>
      <c r="AG11" s="643"/>
      <c r="AH11" s="643"/>
      <c r="AI11" s="643"/>
      <c r="AJ11" s="643"/>
      <c r="AK11" s="644"/>
      <c r="AL11" s="645">
        <v>10.8</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265369</v>
      </c>
      <c r="BH11" s="643"/>
      <c r="BI11" s="643"/>
      <c r="BJ11" s="643"/>
      <c r="BK11" s="643"/>
      <c r="BL11" s="643"/>
      <c r="BM11" s="643"/>
      <c r="BN11" s="644"/>
      <c r="BO11" s="675">
        <v>2.5</v>
      </c>
      <c r="BP11" s="675"/>
      <c r="BQ11" s="675"/>
      <c r="BR11" s="675"/>
      <c r="BS11" s="648">
        <v>28881</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49892</v>
      </c>
      <c r="CS11" s="643"/>
      <c r="CT11" s="643"/>
      <c r="CU11" s="643"/>
      <c r="CV11" s="643"/>
      <c r="CW11" s="643"/>
      <c r="CX11" s="643"/>
      <c r="CY11" s="644"/>
      <c r="CZ11" s="675">
        <v>0.1</v>
      </c>
      <c r="DA11" s="675"/>
      <c r="DB11" s="675"/>
      <c r="DC11" s="675"/>
      <c r="DD11" s="648">
        <v>14704</v>
      </c>
      <c r="DE11" s="643"/>
      <c r="DF11" s="643"/>
      <c r="DG11" s="643"/>
      <c r="DH11" s="643"/>
      <c r="DI11" s="643"/>
      <c r="DJ11" s="643"/>
      <c r="DK11" s="643"/>
      <c r="DL11" s="643"/>
      <c r="DM11" s="643"/>
      <c r="DN11" s="643"/>
      <c r="DO11" s="643"/>
      <c r="DP11" s="644"/>
      <c r="DQ11" s="648">
        <v>37073</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t="s">
        <v>245</v>
      </c>
      <c r="S12" s="643"/>
      <c r="T12" s="643"/>
      <c r="U12" s="643"/>
      <c r="V12" s="643"/>
      <c r="W12" s="643"/>
      <c r="X12" s="643"/>
      <c r="Y12" s="644"/>
      <c r="Z12" s="675" t="s">
        <v>137</v>
      </c>
      <c r="AA12" s="675"/>
      <c r="AB12" s="675"/>
      <c r="AC12" s="675"/>
      <c r="AD12" s="676" t="s">
        <v>138</v>
      </c>
      <c r="AE12" s="676"/>
      <c r="AF12" s="676"/>
      <c r="AG12" s="676"/>
      <c r="AH12" s="676"/>
      <c r="AI12" s="676"/>
      <c r="AJ12" s="676"/>
      <c r="AK12" s="676"/>
      <c r="AL12" s="645" t="s">
        <v>138</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4629317</v>
      </c>
      <c r="BH12" s="643"/>
      <c r="BI12" s="643"/>
      <c r="BJ12" s="643"/>
      <c r="BK12" s="643"/>
      <c r="BL12" s="643"/>
      <c r="BM12" s="643"/>
      <c r="BN12" s="644"/>
      <c r="BO12" s="675">
        <v>44.1</v>
      </c>
      <c r="BP12" s="675"/>
      <c r="BQ12" s="675"/>
      <c r="BR12" s="675"/>
      <c r="BS12" s="648" t="s">
        <v>138</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444667</v>
      </c>
      <c r="CS12" s="643"/>
      <c r="CT12" s="643"/>
      <c r="CU12" s="643"/>
      <c r="CV12" s="643"/>
      <c r="CW12" s="643"/>
      <c r="CX12" s="643"/>
      <c r="CY12" s="644"/>
      <c r="CZ12" s="675">
        <v>1.2</v>
      </c>
      <c r="DA12" s="675"/>
      <c r="DB12" s="675"/>
      <c r="DC12" s="675"/>
      <c r="DD12" s="648" t="s">
        <v>245</v>
      </c>
      <c r="DE12" s="643"/>
      <c r="DF12" s="643"/>
      <c r="DG12" s="643"/>
      <c r="DH12" s="643"/>
      <c r="DI12" s="643"/>
      <c r="DJ12" s="643"/>
      <c r="DK12" s="643"/>
      <c r="DL12" s="643"/>
      <c r="DM12" s="643"/>
      <c r="DN12" s="643"/>
      <c r="DO12" s="643"/>
      <c r="DP12" s="644"/>
      <c r="DQ12" s="648">
        <v>429144</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138</v>
      </c>
      <c r="AE13" s="676"/>
      <c r="AF13" s="676"/>
      <c r="AG13" s="676"/>
      <c r="AH13" s="676"/>
      <c r="AI13" s="676"/>
      <c r="AJ13" s="676"/>
      <c r="AK13" s="676"/>
      <c r="AL13" s="645" t="s">
        <v>138</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4351307</v>
      </c>
      <c r="BH13" s="643"/>
      <c r="BI13" s="643"/>
      <c r="BJ13" s="643"/>
      <c r="BK13" s="643"/>
      <c r="BL13" s="643"/>
      <c r="BM13" s="643"/>
      <c r="BN13" s="644"/>
      <c r="BO13" s="675">
        <v>41.5</v>
      </c>
      <c r="BP13" s="675"/>
      <c r="BQ13" s="675"/>
      <c r="BR13" s="675"/>
      <c r="BS13" s="648" t="s">
        <v>138</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2020687</v>
      </c>
      <c r="CS13" s="643"/>
      <c r="CT13" s="643"/>
      <c r="CU13" s="643"/>
      <c r="CV13" s="643"/>
      <c r="CW13" s="643"/>
      <c r="CX13" s="643"/>
      <c r="CY13" s="644"/>
      <c r="CZ13" s="675">
        <v>5.4</v>
      </c>
      <c r="DA13" s="675"/>
      <c r="DB13" s="675"/>
      <c r="DC13" s="675"/>
      <c r="DD13" s="648">
        <v>663676</v>
      </c>
      <c r="DE13" s="643"/>
      <c r="DF13" s="643"/>
      <c r="DG13" s="643"/>
      <c r="DH13" s="643"/>
      <c r="DI13" s="643"/>
      <c r="DJ13" s="643"/>
      <c r="DK13" s="643"/>
      <c r="DL13" s="643"/>
      <c r="DM13" s="643"/>
      <c r="DN13" s="643"/>
      <c r="DO13" s="643"/>
      <c r="DP13" s="644"/>
      <c r="DQ13" s="648">
        <v>1259689</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v>11</v>
      </c>
      <c r="S14" s="643"/>
      <c r="T14" s="643"/>
      <c r="U14" s="643"/>
      <c r="V14" s="643"/>
      <c r="W14" s="643"/>
      <c r="X14" s="643"/>
      <c r="Y14" s="644"/>
      <c r="Z14" s="675">
        <v>0</v>
      </c>
      <c r="AA14" s="675"/>
      <c r="AB14" s="675"/>
      <c r="AC14" s="675"/>
      <c r="AD14" s="676">
        <v>11</v>
      </c>
      <c r="AE14" s="676"/>
      <c r="AF14" s="676"/>
      <c r="AG14" s="676"/>
      <c r="AH14" s="676"/>
      <c r="AI14" s="676"/>
      <c r="AJ14" s="676"/>
      <c r="AK14" s="676"/>
      <c r="AL14" s="645">
        <v>0</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162746</v>
      </c>
      <c r="BH14" s="643"/>
      <c r="BI14" s="643"/>
      <c r="BJ14" s="643"/>
      <c r="BK14" s="643"/>
      <c r="BL14" s="643"/>
      <c r="BM14" s="643"/>
      <c r="BN14" s="644"/>
      <c r="BO14" s="675">
        <v>1.6</v>
      </c>
      <c r="BP14" s="675"/>
      <c r="BQ14" s="675"/>
      <c r="BR14" s="675"/>
      <c r="BS14" s="648" t="s">
        <v>138</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1058125</v>
      </c>
      <c r="CS14" s="643"/>
      <c r="CT14" s="643"/>
      <c r="CU14" s="643"/>
      <c r="CV14" s="643"/>
      <c r="CW14" s="643"/>
      <c r="CX14" s="643"/>
      <c r="CY14" s="644"/>
      <c r="CZ14" s="675">
        <v>2.8</v>
      </c>
      <c r="DA14" s="675"/>
      <c r="DB14" s="675"/>
      <c r="DC14" s="675"/>
      <c r="DD14" s="648">
        <v>30664</v>
      </c>
      <c r="DE14" s="643"/>
      <c r="DF14" s="643"/>
      <c r="DG14" s="643"/>
      <c r="DH14" s="643"/>
      <c r="DI14" s="643"/>
      <c r="DJ14" s="643"/>
      <c r="DK14" s="643"/>
      <c r="DL14" s="643"/>
      <c r="DM14" s="643"/>
      <c r="DN14" s="643"/>
      <c r="DO14" s="643"/>
      <c r="DP14" s="644"/>
      <c r="DQ14" s="648">
        <v>536153</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138</v>
      </c>
      <c r="AA15" s="675"/>
      <c r="AB15" s="675"/>
      <c r="AC15" s="675"/>
      <c r="AD15" s="676" t="s">
        <v>245</v>
      </c>
      <c r="AE15" s="676"/>
      <c r="AF15" s="676"/>
      <c r="AG15" s="676"/>
      <c r="AH15" s="676"/>
      <c r="AI15" s="676"/>
      <c r="AJ15" s="676"/>
      <c r="AK15" s="676"/>
      <c r="AL15" s="645" t="s">
        <v>137</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487672</v>
      </c>
      <c r="BH15" s="643"/>
      <c r="BI15" s="643"/>
      <c r="BJ15" s="643"/>
      <c r="BK15" s="643"/>
      <c r="BL15" s="643"/>
      <c r="BM15" s="643"/>
      <c r="BN15" s="644"/>
      <c r="BO15" s="675">
        <v>4.5999999999999996</v>
      </c>
      <c r="BP15" s="675"/>
      <c r="BQ15" s="675"/>
      <c r="BR15" s="675"/>
      <c r="BS15" s="648" t="s">
        <v>138</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4302998</v>
      </c>
      <c r="CS15" s="643"/>
      <c r="CT15" s="643"/>
      <c r="CU15" s="643"/>
      <c r="CV15" s="643"/>
      <c r="CW15" s="643"/>
      <c r="CX15" s="643"/>
      <c r="CY15" s="644"/>
      <c r="CZ15" s="675">
        <v>11.5</v>
      </c>
      <c r="DA15" s="675"/>
      <c r="DB15" s="675"/>
      <c r="DC15" s="675"/>
      <c r="DD15" s="648">
        <v>1211814</v>
      </c>
      <c r="DE15" s="643"/>
      <c r="DF15" s="643"/>
      <c r="DG15" s="643"/>
      <c r="DH15" s="643"/>
      <c r="DI15" s="643"/>
      <c r="DJ15" s="643"/>
      <c r="DK15" s="643"/>
      <c r="DL15" s="643"/>
      <c r="DM15" s="643"/>
      <c r="DN15" s="643"/>
      <c r="DO15" s="643"/>
      <c r="DP15" s="644"/>
      <c r="DQ15" s="648">
        <v>2670794</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22825</v>
      </c>
      <c r="S16" s="643"/>
      <c r="T16" s="643"/>
      <c r="U16" s="643"/>
      <c r="V16" s="643"/>
      <c r="W16" s="643"/>
      <c r="X16" s="643"/>
      <c r="Y16" s="644"/>
      <c r="Z16" s="675">
        <v>0.1</v>
      </c>
      <c r="AA16" s="675"/>
      <c r="AB16" s="675"/>
      <c r="AC16" s="675"/>
      <c r="AD16" s="676">
        <v>22825</v>
      </c>
      <c r="AE16" s="676"/>
      <c r="AF16" s="676"/>
      <c r="AG16" s="676"/>
      <c r="AH16" s="676"/>
      <c r="AI16" s="676"/>
      <c r="AJ16" s="676"/>
      <c r="AK16" s="676"/>
      <c r="AL16" s="645">
        <v>0.2</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137</v>
      </c>
      <c r="BP16" s="675"/>
      <c r="BQ16" s="675"/>
      <c r="BR16" s="675"/>
      <c r="BS16" s="648" t="s">
        <v>137</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t="s">
        <v>137</v>
      </c>
      <c r="CS16" s="643"/>
      <c r="CT16" s="643"/>
      <c r="CU16" s="643"/>
      <c r="CV16" s="643"/>
      <c r="CW16" s="643"/>
      <c r="CX16" s="643"/>
      <c r="CY16" s="644"/>
      <c r="CZ16" s="675" t="s">
        <v>245</v>
      </c>
      <c r="DA16" s="675"/>
      <c r="DB16" s="675"/>
      <c r="DC16" s="675"/>
      <c r="DD16" s="648" t="s">
        <v>137</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26402</v>
      </c>
      <c r="S17" s="643"/>
      <c r="T17" s="643"/>
      <c r="U17" s="643"/>
      <c r="V17" s="643"/>
      <c r="W17" s="643"/>
      <c r="X17" s="643"/>
      <c r="Y17" s="644"/>
      <c r="Z17" s="675">
        <v>0.1</v>
      </c>
      <c r="AA17" s="675"/>
      <c r="AB17" s="675"/>
      <c r="AC17" s="675"/>
      <c r="AD17" s="676">
        <v>26402</v>
      </c>
      <c r="AE17" s="676"/>
      <c r="AF17" s="676"/>
      <c r="AG17" s="676"/>
      <c r="AH17" s="676"/>
      <c r="AI17" s="676"/>
      <c r="AJ17" s="676"/>
      <c r="AK17" s="676"/>
      <c r="AL17" s="645">
        <v>0.2</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138</v>
      </c>
      <c r="BP17" s="675"/>
      <c r="BQ17" s="675"/>
      <c r="BR17" s="675"/>
      <c r="BS17" s="648" t="s">
        <v>137</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1251337</v>
      </c>
      <c r="CS17" s="643"/>
      <c r="CT17" s="643"/>
      <c r="CU17" s="643"/>
      <c r="CV17" s="643"/>
      <c r="CW17" s="643"/>
      <c r="CX17" s="643"/>
      <c r="CY17" s="644"/>
      <c r="CZ17" s="675">
        <v>3.3</v>
      </c>
      <c r="DA17" s="675"/>
      <c r="DB17" s="675"/>
      <c r="DC17" s="675"/>
      <c r="DD17" s="648" t="s">
        <v>137</v>
      </c>
      <c r="DE17" s="643"/>
      <c r="DF17" s="643"/>
      <c r="DG17" s="643"/>
      <c r="DH17" s="643"/>
      <c r="DI17" s="643"/>
      <c r="DJ17" s="643"/>
      <c r="DK17" s="643"/>
      <c r="DL17" s="643"/>
      <c r="DM17" s="643"/>
      <c r="DN17" s="643"/>
      <c r="DO17" s="643"/>
      <c r="DP17" s="644"/>
      <c r="DQ17" s="648">
        <v>1251337</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104846</v>
      </c>
      <c r="S18" s="643"/>
      <c r="T18" s="643"/>
      <c r="U18" s="643"/>
      <c r="V18" s="643"/>
      <c r="W18" s="643"/>
      <c r="X18" s="643"/>
      <c r="Y18" s="644"/>
      <c r="Z18" s="675">
        <v>0.3</v>
      </c>
      <c r="AA18" s="675"/>
      <c r="AB18" s="675"/>
      <c r="AC18" s="675"/>
      <c r="AD18" s="676">
        <v>104846</v>
      </c>
      <c r="AE18" s="676"/>
      <c r="AF18" s="676"/>
      <c r="AG18" s="676"/>
      <c r="AH18" s="676"/>
      <c r="AI18" s="676"/>
      <c r="AJ18" s="676"/>
      <c r="AK18" s="676"/>
      <c r="AL18" s="645">
        <v>0.7</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245</v>
      </c>
      <c r="BH18" s="643"/>
      <c r="BI18" s="643"/>
      <c r="BJ18" s="643"/>
      <c r="BK18" s="643"/>
      <c r="BL18" s="643"/>
      <c r="BM18" s="643"/>
      <c r="BN18" s="644"/>
      <c r="BO18" s="675" t="s">
        <v>138</v>
      </c>
      <c r="BP18" s="675"/>
      <c r="BQ18" s="675"/>
      <c r="BR18" s="675"/>
      <c r="BS18" s="648" t="s">
        <v>138</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245</v>
      </c>
      <c r="CS18" s="643"/>
      <c r="CT18" s="643"/>
      <c r="CU18" s="643"/>
      <c r="CV18" s="643"/>
      <c r="CW18" s="643"/>
      <c r="CX18" s="643"/>
      <c r="CY18" s="644"/>
      <c r="CZ18" s="675" t="s">
        <v>137</v>
      </c>
      <c r="DA18" s="675"/>
      <c r="DB18" s="675"/>
      <c r="DC18" s="675"/>
      <c r="DD18" s="648" t="s">
        <v>138</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85793</v>
      </c>
      <c r="S19" s="643"/>
      <c r="T19" s="643"/>
      <c r="U19" s="643"/>
      <c r="V19" s="643"/>
      <c r="W19" s="643"/>
      <c r="X19" s="643"/>
      <c r="Y19" s="644"/>
      <c r="Z19" s="675">
        <v>0.2</v>
      </c>
      <c r="AA19" s="675"/>
      <c r="AB19" s="675"/>
      <c r="AC19" s="675"/>
      <c r="AD19" s="676">
        <v>85793</v>
      </c>
      <c r="AE19" s="676"/>
      <c r="AF19" s="676"/>
      <c r="AG19" s="676"/>
      <c r="AH19" s="676"/>
      <c r="AI19" s="676"/>
      <c r="AJ19" s="676"/>
      <c r="AK19" s="676"/>
      <c r="AL19" s="645">
        <v>0.6</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886234</v>
      </c>
      <c r="BH19" s="643"/>
      <c r="BI19" s="643"/>
      <c r="BJ19" s="643"/>
      <c r="BK19" s="643"/>
      <c r="BL19" s="643"/>
      <c r="BM19" s="643"/>
      <c r="BN19" s="644"/>
      <c r="BO19" s="675">
        <v>8.4</v>
      </c>
      <c r="BP19" s="675"/>
      <c r="BQ19" s="675"/>
      <c r="BR19" s="675"/>
      <c r="BS19" s="648" t="s">
        <v>245</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137</v>
      </c>
      <c r="CS19" s="643"/>
      <c r="CT19" s="643"/>
      <c r="CU19" s="643"/>
      <c r="CV19" s="643"/>
      <c r="CW19" s="643"/>
      <c r="CX19" s="643"/>
      <c r="CY19" s="644"/>
      <c r="CZ19" s="675" t="s">
        <v>138</v>
      </c>
      <c r="DA19" s="675"/>
      <c r="DB19" s="675"/>
      <c r="DC19" s="675"/>
      <c r="DD19" s="648" t="s">
        <v>245</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12970</v>
      </c>
      <c r="S20" s="643"/>
      <c r="T20" s="643"/>
      <c r="U20" s="643"/>
      <c r="V20" s="643"/>
      <c r="W20" s="643"/>
      <c r="X20" s="643"/>
      <c r="Y20" s="644"/>
      <c r="Z20" s="675">
        <v>0</v>
      </c>
      <c r="AA20" s="675"/>
      <c r="AB20" s="675"/>
      <c r="AC20" s="675"/>
      <c r="AD20" s="676">
        <v>12970</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886234</v>
      </c>
      <c r="BH20" s="643"/>
      <c r="BI20" s="643"/>
      <c r="BJ20" s="643"/>
      <c r="BK20" s="643"/>
      <c r="BL20" s="643"/>
      <c r="BM20" s="643"/>
      <c r="BN20" s="644"/>
      <c r="BO20" s="675">
        <v>8.4</v>
      </c>
      <c r="BP20" s="675"/>
      <c r="BQ20" s="675"/>
      <c r="BR20" s="675"/>
      <c r="BS20" s="648" t="s">
        <v>137</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37400732</v>
      </c>
      <c r="CS20" s="643"/>
      <c r="CT20" s="643"/>
      <c r="CU20" s="643"/>
      <c r="CV20" s="643"/>
      <c r="CW20" s="643"/>
      <c r="CX20" s="643"/>
      <c r="CY20" s="644"/>
      <c r="CZ20" s="675">
        <v>100</v>
      </c>
      <c r="DA20" s="675"/>
      <c r="DB20" s="675"/>
      <c r="DC20" s="675"/>
      <c r="DD20" s="648">
        <v>2338862</v>
      </c>
      <c r="DE20" s="643"/>
      <c r="DF20" s="643"/>
      <c r="DG20" s="643"/>
      <c r="DH20" s="643"/>
      <c r="DI20" s="643"/>
      <c r="DJ20" s="643"/>
      <c r="DK20" s="643"/>
      <c r="DL20" s="643"/>
      <c r="DM20" s="643"/>
      <c r="DN20" s="643"/>
      <c r="DO20" s="643"/>
      <c r="DP20" s="644"/>
      <c r="DQ20" s="648">
        <v>17380361</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6083</v>
      </c>
      <c r="S21" s="643"/>
      <c r="T21" s="643"/>
      <c r="U21" s="643"/>
      <c r="V21" s="643"/>
      <c r="W21" s="643"/>
      <c r="X21" s="643"/>
      <c r="Y21" s="644"/>
      <c r="Z21" s="675">
        <v>0</v>
      </c>
      <c r="AA21" s="675"/>
      <c r="AB21" s="675"/>
      <c r="AC21" s="675"/>
      <c r="AD21" s="676">
        <v>6083</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t="s">
        <v>245</v>
      </c>
      <c r="BH21" s="643"/>
      <c r="BI21" s="643"/>
      <c r="BJ21" s="643"/>
      <c r="BK21" s="643"/>
      <c r="BL21" s="643"/>
      <c r="BM21" s="643"/>
      <c r="BN21" s="644"/>
      <c r="BO21" s="675" t="s">
        <v>138</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2083077</v>
      </c>
      <c r="S22" s="643"/>
      <c r="T22" s="643"/>
      <c r="U22" s="643"/>
      <c r="V22" s="643"/>
      <c r="W22" s="643"/>
      <c r="X22" s="643"/>
      <c r="Y22" s="644"/>
      <c r="Z22" s="675">
        <v>5.4</v>
      </c>
      <c r="AA22" s="675"/>
      <c r="AB22" s="675"/>
      <c r="AC22" s="675"/>
      <c r="AD22" s="676">
        <v>1921902</v>
      </c>
      <c r="AE22" s="676"/>
      <c r="AF22" s="676"/>
      <c r="AG22" s="676"/>
      <c r="AH22" s="676"/>
      <c r="AI22" s="676"/>
      <c r="AJ22" s="676"/>
      <c r="AK22" s="676"/>
      <c r="AL22" s="645">
        <v>13.7</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1921902</v>
      </c>
      <c r="S23" s="643"/>
      <c r="T23" s="643"/>
      <c r="U23" s="643"/>
      <c r="V23" s="643"/>
      <c r="W23" s="643"/>
      <c r="X23" s="643"/>
      <c r="Y23" s="644"/>
      <c r="Z23" s="675">
        <v>5</v>
      </c>
      <c r="AA23" s="675"/>
      <c r="AB23" s="675"/>
      <c r="AC23" s="675"/>
      <c r="AD23" s="676">
        <v>1921902</v>
      </c>
      <c r="AE23" s="676"/>
      <c r="AF23" s="676"/>
      <c r="AG23" s="676"/>
      <c r="AH23" s="676"/>
      <c r="AI23" s="676"/>
      <c r="AJ23" s="676"/>
      <c r="AK23" s="676"/>
      <c r="AL23" s="645">
        <v>13.7</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v>886234</v>
      </c>
      <c r="BH23" s="643"/>
      <c r="BI23" s="643"/>
      <c r="BJ23" s="643"/>
      <c r="BK23" s="643"/>
      <c r="BL23" s="643"/>
      <c r="BM23" s="643"/>
      <c r="BN23" s="644"/>
      <c r="BO23" s="675">
        <v>8.4</v>
      </c>
      <c r="BP23" s="675"/>
      <c r="BQ23" s="675"/>
      <c r="BR23" s="675"/>
      <c r="BS23" s="648" t="s">
        <v>245</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161175</v>
      </c>
      <c r="S24" s="643"/>
      <c r="T24" s="643"/>
      <c r="U24" s="643"/>
      <c r="V24" s="643"/>
      <c r="W24" s="643"/>
      <c r="X24" s="643"/>
      <c r="Y24" s="644"/>
      <c r="Z24" s="675">
        <v>0.4</v>
      </c>
      <c r="AA24" s="675"/>
      <c r="AB24" s="675"/>
      <c r="AC24" s="675"/>
      <c r="AD24" s="676" t="s">
        <v>245</v>
      </c>
      <c r="AE24" s="676"/>
      <c r="AF24" s="676"/>
      <c r="AG24" s="676"/>
      <c r="AH24" s="676"/>
      <c r="AI24" s="676"/>
      <c r="AJ24" s="676"/>
      <c r="AK24" s="676"/>
      <c r="AL24" s="645" t="s">
        <v>137</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138</v>
      </c>
      <c r="BH24" s="643"/>
      <c r="BI24" s="643"/>
      <c r="BJ24" s="643"/>
      <c r="BK24" s="643"/>
      <c r="BL24" s="643"/>
      <c r="BM24" s="643"/>
      <c r="BN24" s="644"/>
      <c r="BO24" s="675" t="s">
        <v>245</v>
      </c>
      <c r="BP24" s="675"/>
      <c r="BQ24" s="675"/>
      <c r="BR24" s="675"/>
      <c r="BS24" s="648" t="s">
        <v>138</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16052088</v>
      </c>
      <c r="CS24" s="698"/>
      <c r="CT24" s="698"/>
      <c r="CU24" s="698"/>
      <c r="CV24" s="698"/>
      <c r="CW24" s="698"/>
      <c r="CX24" s="698"/>
      <c r="CY24" s="741"/>
      <c r="CZ24" s="742">
        <v>42.9</v>
      </c>
      <c r="DA24" s="715"/>
      <c r="DB24" s="715"/>
      <c r="DC24" s="745"/>
      <c r="DD24" s="740">
        <v>7822724</v>
      </c>
      <c r="DE24" s="698"/>
      <c r="DF24" s="698"/>
      <c r="DG24" s="698"/>
      <c r="DH24" s="698"/>
      <c r="DI24" s="698"/>
      <c r="DJ24" s="698"/>
      <c r="DK24" s="741"/>
      <c r="DL24" s="740">
        <v>7744310</v>
      </c>
      <c r="DM24" s="698"/>
      <c r="DN24" s="698"/>
      <c r="DO24" s="698"/>
      <c r="DP24" s="698"/>
      <c r="DQ24" s="698"/>
      <c r="DR24" s="698"/>
      <c r="DS24" s="698"/>
      <c r="DT24" s="698"/>
      <c r="DU24" s="698"/>
      <c r="DV24" s="741"/>
      <c r="DW24" s="742">
        <v>51.7</v>
      </c>
      <c r="DX24" s="715"/>
      <c r="DY24" s="715"/>
      <c r="DZ24" s="715"/>
      <c r="EA24" s="715"/>
      <c r="EB24" s="715"/>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137</v>
      </c>
      <c r="AA25" s="675"/>
      <c r="AB25" s="675"/>
      <c r="AC25" s="675"/>
      <c r="AD25" s="676" t="s">
        <v>137</v>
      </c>
      <c r="AE25" s="676"/>
      <c r="AF25" s="676"/>
      <c r="AG25" s="676"/>
      <c r="AH25" s="676"/>
      <c r="AI25" s="676"/>
      <c r="AJ25" s="676"/>
      <c r="AK25" s="676"/>
      <c r="AL25" s="645" t="s">
        <v>245</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138</v>
      </c>
      <c r="BH25" s="643"/>
      <c r="BI25" s="643"/>
      <c r="BJ25" s="643"/>
      <c r="BK25" s="643"/>
      <c r="BL25" s="643"/>
      <c r="BM25" s="643"/>
      <c r="BN25" s="644"/>
      <c r="BO25" s="675" t="s">
        <v>137</v>
      </c>
      <c r="BP25" s="675"/>
      <c r="BQ25" s="675"/>
      <c r="BR25" s="675"/>
      <c r="BS25" s="648" t="s">
        <v>245</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3800855</v>
      </c>
      <c r="CS25" s="661"/>
      <c r="CT25" s="661"/>
      <c r="CU25" s="661"/>
      <c r="CV25" s="661"/>
      <c r="CW25" s="661"/>
      <c r="CX25" s="661"/>
      <c r="CY25" s="662"/>
      <c r="CZ25" s="645">
        <v>10.199999999999999</v>
      </c>
      <c r="DA25" s="663"/>
      <c r="DB25" s="663"/>
      <c r="DC25" s="664"/>
      <c r="DD25" s="648">
        <v>3371882</v>
      </c>
      <c r="DE25" s="661"/>
      <c r="DF25" s="661"/>
      <c r="DG25" s="661"/>
      <c r="DH25" s="661"/>
      <c r="DI25" s="661"/>
      <c r="DJ25" s="661"/>
      <c r="DK25" s="662"/>
      <c r="DL25" s="648">
        <v>3293761</v>
      </c>
      <c r="DM25" s="661"/>
      <c r="DN25" s="661"/>
      <c r="DO25" s="661"/>
      <c r="DP25" s="661"/>
      <c r="DQ25" s="661"/>
      <c r="DR25" s="661"/>
      <c r="DS25" s="661"/>
      <c r="DT25" s="661"/>
      <c r="DU25" s="661"/>
      <c r="DV25" s="662"/>
      <c r="DW25" s="645">
        <v>22</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14504539</v>
      </c>
      <c r="S26" s="643"/>
      <c r="T26" s="643"/>
      <c r="U26" s="643"/>
      <c r="V26" s="643"/>
      <c r="W26" s="643"/>
      <c r="X26" s="643"/>
      <c r="Y26" s="644"/>
      <c r="Z26" s="675">
        <v>37.700000000000003</v>
      </c>
      <c r="AA26" s="675"/>
      <c r="AB26" s="675"/>
      <c r="AC26" s="675"/>
      <c r="AD26" s="676">
        <v>13457130</v>
      </c>
      <c r="AE26" s="676"/>
      <c r="AF26" s="676"/>
      <c r="AG26" s="676"/>
      <c r="AH26" s="676"/>
      <c r="AI26" s="676"/>
      <c r="AJ26" s="676"/>
      <c r="AK26" s="676"/>
      <c r="AL26" s="645">
        <v>96</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138</v>
      </c>
      <c r="BP26" s="675"/>
      <c r="BQ26" s="675"/>
      <c r="BR26" s="675"/>
      <c r="BS26" s="648" t="s">
        <v>137</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2185428</v>
      </c>
      <c r="CS26" s="643"/>
      <c r="CT26" s="643"/>
      <c r="CU26" s="643"/>
      <c r="CV26" s="643"/>
      <c r="CW26" s="643"/>
      <c r="CX26" s="643"/>
      <c r="CY26" s="644"/>
      <c r="CZ26" s="645">
        <v>5.8</v>
      </c>
      <c r="DA26" s="663"/>
      <c r="DB26" s="663"/>
      <c r="DC26" s="664"/>
      <c r="DD26" s="648">
        <v>1976393</v>
      </c>
      <c r="DE26" s="643"/>
      <c r="DF26" s="643"/>
      <c r="DG26" s="643"/>
      <c r="DH26" s="643"/>
      <c r="DI26" s="643"/>
      <c r="DJ26" s="643"/>
      <c r="DK26" s="644"/>
      <c r="DL26" s="648" t="s">
        <v>137</v>
      </c>
      <c r="DM26" s="643"/>
      <c r="DN26" s="643"/>
      <c r="DO26" s="643"/>
      <c r="DP26" s="643"/>
      <c r="DQ26" s="643"/>
      <c r="DR26" s="643"/>
      <c r="DS26" s="643"/>
      <c r="DT26" s="643"/>
      <c r="DU26" s="643"/>
      <c r="DV26" s="644"/>
      <c r="DW26" s="645" t="s">
        <v>245</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v>11256</v>
      </c>
      <c r="S27" s="643"/>
      <c r="T27" s="643"/>
      <c r="U27" s="643"/>
      <c r="V27" s="643"/>
      <c r="W27" s="643"/>
      <c r="X27" s="643"/>
      <c r="Y27" s="644"/>
      <c r="Z27" s="675">
        <v>0</v>
      </c>
      <c r="AA27" s="675"/>
      <c r="AB27" s="675"/>
      <c r="AC27" s="675"/>
      <c r="AD27" s="676">
        <v>11256</v>
      </c>
      <c r="AE27" s="676"/>
      <c r="AF27" s="676"/>
      <c r="AG27" s="676"/>
      <c r="AH27" s="676"/>
      <c r="AI27" s="676"/>
      <c r="AJ27" s="676"/>
      <c r="AK27" s="676"/>
      <c r="AL27" s="645">
        <v>0.1</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10493071</v>
      </c>
      <c r="BH27" s="643"/>
      <c r="BI27" s="643"/>
      <c r="BJ27" s="643"/>
      <c r="BK27" s="643"/>
      <c r="BL27" s="643"/>
      <c r="BM27" s="643"/>
      <c r="BN27" s="644"/>
      <c r="BO27" s="675">
        <v>100</v>
      </c>
      <c r="BP27" s="675"/>
      <c r="BQ27" s="675"/>
      <c r="BR27" s="675"/>
      <c r="BS27" s="648">
        <v>28881</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10999896</v>
      </c>
      <c r="CS27" s="661"/>
      <c r="CT27" s="661"/>
      <c r="CU27" s="661"/>
      <c r="CV27" s="661"/>
      <c r="CW27" s="661"/>
      <c r="CX27" s="661"/>
      <c r="CY27" s="662"/>
      <c r="CZ27" s="645">
        <v>29.4</v>
      </c>
      <c r="DA27" s="663"/>
      <c r="DB27" s="663"/>
      <c r="DC27" s="664"/>
      <c r="DD27" s="648">
        <v>3199505</v>
      </c>
      <c r="DE27" s="661"/>
      <c r="DF27" s="661"/>
      <c r="DG27" s="661"/>
      <c r="DH27" s="661"/>
      <c r="DI27" s="661"/>
      <c r="DJ27" s="661"/>
      <c r="DK27" s="662"/>
      <c r="DL27" s="648">
        <v>3199212</v>
      </c>
      <c r="DM27" s="661"/>
      <c r="DN27" s="661"/>
      <c r="DO27" s="661"/>
      <c r="DP27" s="661"/>
      <c r="DQ27" s="661"/>
      <c r="DR27" s="661"/>
      <c r="DS27" s="661"/>
      <c r="DT27" s="661"/>
      <c r="DU27" s="661"/>
      <c r="DV27" s="662"/>
      <c r="DW27" s="645">
        <v>21.4</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102651</v>
      </c>
      <c r="S28" s="643"/>
      <c r="T28" s="643"/>
      <c r="U28" s="643"/>
      <c r="V28" s="643"/>
      <c r="W28" s="643"/>
      <c r="X28" s="643"/>
      <c r="Y28" s="644"/>
      <c r="Z28" s="675">
        <v>0.3</v>
      </c>
      <c r="AA28" s="675"/>
      <c r="AB28" s="675"/>
      <c r="AC28" s="675"/>
      <c r="AD28" s="676" t="s">
        <v>137</v>
      </c>
      <c r="AE28" s="676"/>
      <c r="AF28" s="676"/>
      <c r="AG28" s="676"/>
      <c r="AH28" s="676"/>
      <c r="AI28" s="676"/>
      <c r="AJ28" s="676"/>
      <c r="AK28" s="676"/>
      <c r="AL28" s="645" t="s">
        <v>245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1251337</v>
      </c>
      <c r="CS28" s="643"/>
      <c r="CT28" s="643"/>
      <c r="CU28" s="643"/>
      <c r="CV28" s="643"/>
      <c r="CW28" s="643"/>
      <c r="CX28" s="643"/>
      <c r="CY28" s="644"/>
      <c r="CZ28" s="645">
        <v>3.3</v>
      </c>
      <c r="DA28" s="663"/>
      <c r="DB28" s="663"/>
      <c r="DC28" s="664"/>
      <c r="DD28" s="648">
        <v>1251337</v>
      </c>
      <c r="DE28" s="643"/>
      <c r="DF28" s="643"/>
      <c r="DG28" s="643"/>
      <c r="DH28" s="643"/>
      <c r="DI28" s="643"/>
      <c r="DJ28" s="643"/>
      <c r="DK28" s="644"/>
      <c r="DL28" s="648">
        <v>1251337</v>
      </c>
      <c r="DM28" s="643"/>
      <c r="DN28" s="643"/>
      <c r="DO28" s="643"/>
      <c r="DP28" s="643"/>
      <c r="DQ28" s="643"/>
      <c r="DR28" s="643"/>
      <c r="DS28" s="643"/>
      <c r="DT28" s="643"/>
      <c r="DU28" s="643"/>
      <c r="DV28" s="644"/>
      <c r="DW28" s="645">
        <v>8.4</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110734</v>
      </c>
      <c r="S29" s="643"/>
      <c r="T29" s="643"/>
      <c r="U29" s="643"/>
      <c r="V29" s="643"/>
      <c r="W29" s="643"/>
      <c r="X29" s="643"/>
      <c r="Y29" s="644"/>
      <c r="Z29" s="675">
        <v>0.3</v>
      </c>
      <c r="AA29" s="675"/>
      <c r="AB29" s="675"/>
      <c r="AC29" s="675"/>
      <c r="AD29" s="676">
        <v>49639</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1" t="s">
        <v>70</v>
      </c>
      <c r="CG29" s="682"/>
      <c r="CH29" s="682"/>
      <c r="CI29" s="682"/>
      <c r="CJ29" s="682"/>
      <c r="CK29" s="682"/>
      <c r="CL29" s="682"/>
      <c r="CM29" s="682"/>
      <c r="CN29" s="682"/>
      <c r="CO29" s="682"/>
      <c r="CP29" s="682"/>
      <c r="CQ29" s="683"/>
      <c r="CR29" s="642">
        <v>1251337</v>
      </c>
      <c r="CS29" s="661"/>
      <c r="CT29" s="661"/>
      <c r="CU29" s="661"/>
      <c r="CV29" s="661"/>
      <c r="CW29" s="661"/>
      <c r="CX29" s="661"/>
      <c r="CY29" s="662"/>
      <c r="CZ29" s="645">
        <v>3.3</v>
      </c>
      <c r="DA29" s="663"/>
      <c r="DB29" s="663"/>
      <c r="DC29" s="664"/>
      <c r="DD29" s="648">
        <v>1251337</v>
      </c>
      <c r="DE29" s="661"/>
      <c r="DF29" s="661"/>
      <c r="DG29" s="661"/>
      <c r="DH29" s="661"/>
      <c r="DI29" s="661"/>
      <c r="DJ29" s="661"/>
      <c r="DK29" s="662"/>
      <c r="DL29" s="648">
        <v>1251337</v>
      </c>
      <c r="DM29" s="661"/>
      <c r="DN29" s="661"/>
      <c r="DO29" s="661"/>
      <c r="DP29" s="661"/>
      <c r="DQ29" s="661"/>
      <c r="DR29" s="661"/>
      <c r="DS29" s="661"/>
      <c r="DT29" s="661"/>
      <c r="DU29" s="661"/>
      <c r="DV29" s="662"/>
      <c r="DW29" s="645">
        <v>8.4</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138758</v>
      </c>
      <c r="S30" s="643"/>
      <c r="T30" s="643"/>
      <c r="U30" s="643"/>
      <c r="V30" s="643"/>
      <c r="W30" s="643"/>
      <c r="X30" s="643"/>
      <c r="Y30" s="644"/>
      <c r="Z30" s="675">
        <v>0.4</v>
      </c>
      <c r="AA30" s="675"/>
      <c r="AB30" s="675"/>
      <c r="AC30" s="675"/>
      <c r="AD30" s="676" t="s">
        <v>137</v>
      </c>
      <c r="AE30" s="676"/>
      <c r="AF30" s="676"/>
      <c r="AG30" s="676"/>
      <c r="AH30" s="676"/>
      <c r="AI30" s="676"/>
      <c r="AJ30" s="676"/>
      <c r="AK30" s="676"/>
      <c r="AL30" s="645" t="s">
        <v>245</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3"/>
      <c r="CE30" s="734"/>
      <c r="CF30" s="681" t="s">
        <v>311</v>
      </c>
      <c r="CG30" s="682"/>
      <c r="CH30" s="682"/>
      <c r="CI30" s="682"/>
      <c r="CJ30" s="682"/>
      <c r="CK30" s="682"/>
      <c r="CL30" s="682"/>
      <c r="CM30" s="682"/>
      <c r="CN30" s="682"/>
      <c r="CO30" s="682"/>
      <c r="CP30" s="682"/>
      <c r="CQ30" s="683"/>
      <c r="CR30" s="642">
        <v>1193010</v>
      </c>
      <c r="CS30" s="643"/>
      <c r="CT30" s="643"/>
      <c r="CU30" s="643"/>
      <c r="CV30" s="643"/>
      <c r="CW30" s="643"/>
      <c r="CX30" s="643"/>
      <c r="CY30" s="644"/>
      <c r="CZ30" s="645">
        <v>3.2</v>
      </c>
      <c r="DA30" s="663"/>
      <c r="DB30" s="663"/>
      <c r="DC30" s="664"/>
      <c r="DD30" s="648">
        <v>1193010</v>
      </c>
      <c r="DE30" s="643"/>
      <c r="DF30" s="643"/>
      <c r="DG30" s="643"/>
      <c r="DH30" s="643"/>
      <c r="DI30" s="643"/>
      <c r="DJ30" s="643"/>
      <c r="DK30" s="644"/>
      <c r="DL30" s="648">
        <v>1193010</v>
      </c>
      <c r="DM30" s="643"/>
      <c r="DN30" s="643"/>
      <c r="DO30" s="643"/>
      <c r="DP30" s="643"/>
      <c r="DQ30" s="643"/>
      <c r="DR30" s="643"/>
      <c r="DS30" s="643"/>
      <c r="DT30" s="643"/>
      <c r="DU30" s="643"/>
      <c r="DV30" s="644"/>
      <c r="DW30" s="645">
        <v>8</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15066022</v>
      </c>
      <c r="S31" s="643"/>
      <c r="T31" s="643"/>
      <c r="U31" s="643"/>
      <c r="V31" s="643"/>
      <c r="W31" s="643"/>
      <c r="X31" s="643"/>
      <c r="Y31" s="644"/>
      <c r="Z31" s="675">
        <v>39.200000000000003</v>
      </c>
      <c r="AA31" s="675"/>
      <c r="AB31" s="675"/>
      <c r="AC31" s="675"/>
      <c r="AD31" s="676" t="s">
        <v>137</v>
      </c>
      <c r="AE31" s="676"/>
      <c r="AF31" s="676"/>
      <c r="AG31" s="676"/>
      <c r="AH31" s="676"/>
      <c r="AI31" s="676"/>
      <c r="AJ31" s="676"/>
      <c r="AK31" s="676"/>
      <c r="AL31" s="645" t="s">
        <v>138</v>
      </c>
      <c r="AM31" s="646"/>
      <c r="AN31" s="646"/>
      <c r="AO31" s="677"/>
      <c r="AP31" s="717" t="s">
        <v>313</v>
      </c>
      <c r="AQ31" s="718"/>
      <c r="AR31" s="718"/>
      <c r="AS31" s="718"/>
      <c r="AT31" s="723" t="s">
        <v>314</v>
      </c>
      <c r="AU31" s="231"/>
      <c r="AV31" s="231"/>
      <c r="AW31" s="231"/>
      <c r="AX31" s="710" t="s">
        <v>189</v>
      </c>
      <c r="AY31" s="711"/>
      <c r="AZ31" s="711"/>
      <c r="BA31" s="711"/>
      <c r="BB31" s="711"/>
      <c r="BC31" s="711"/>
      <c r="BD31" s="711"/>
      <c r="BE31" s="711"/>
      <c r="BF31" s="712"/>
      <c r="BG31" s="713">
        <v>99.4</v>
      </c>
      <c r="BH31" s="714"/>
      <c r="BI31" s="714"/>
      <c r="BJ31" s="714"/>
      <c r="BK31" s="714"/>
      <c r="BL31" s="714"/>
      <c r="BM31" s="715">
        <v>98.3</v>
      </c>
      <c r="BN31" s="714"/>
      <c r="BO31" s="714"/>
      <c r="BP31" s="714"/>
      <c r="BQ31" s="716"/>
      <c r="BR31" s="713">
        <v>99.3</v>
      </c>
      <c r="BS31" s="714"/>
      <c r="BT31" s="714"/>
      <c r="BU31" s="714"/>
      <c r="BV31" s="714"/>
      <c r="BW31" s="714"/>
      <c r="BX31" s="715">
        <v>98</v>
      </c>
      <c r="BY31" s="714"/>
      <c r="BZ31" s="714"/>
      <c r="CA31" s="714"/>
      <c r="CB31" s="716"/>
      <c r="CD31" s="733"/>
      <c r="CE31" s="734"/>
      <c r="CF31" s="681" t="s">
        <v>315</v>
      </c>
      <c r="CG31" s="682"/>
      <c r="CH31" s="682"/>
      <c r="CI31" s="682"/>
      <c r="CJ31" s="682"/>
      <c r="CK31" s="682"/>
      <c r="CL31" s="682"/>
      <c r="CM31" s="682"/>
      <c r="CN31" s="682"/>
      <c r="CO31" s="682"/>
      <c r="CP31" s="682"/>
      <c r="CQ31" s="683"/>
      <c r="CR31" s="642">
        <v>58327</v>
      </c>
      <c r="CS31" s="661"/>
      <c r="CT31" s="661"/>
      <c r="CU31" s="661"/>
      <c r="CV31" s="661"/>
      <c r="CW31" s="661"/>
      <c r="CX31" s="661"/>
      <c r="CY31" s="662"/>
      <c r="CZ31" s="645">
        <v>0.2</v>
      </c>
      <c r="DA31" s="663"/>
      <c r="DB31" s="663"/>
      <c r="DC31" s="664"/>
      <c r="DD31" s="648">
        <v>58327</v>
      </c>
      <c r="DE31" s="661"/>
      <c r="DF31" s="661"/>
      <c r="DG31" s="661"/>
      <c r="DH31" s="661"/>
      <c r="DI31" s="661"/>
      <c r="DJ31" s="661"/>
      <c r="DK31" s="662"/>
      <c r="DL31" s="648">
        <v>58327</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06" t="s">
        <v>316</v>
      </c>
      <c r="C32" s="707"/>
      <c r="D32" s="707"/>
      <c r="E32" s="707"/>
      <c r="F32" s="707"/>
      <c r="G32" s="707"/>
      <c r="H32" s="707"/>
      <c r="I32" s="707"/>
      <c r="J32" s="707"/>
      <c r="K32" s="707"/>
      <c r="L32" s="707"/>
      <c r="M32" s="707"/>
      <c r="N32" s="707"/>
      <c r="O32" s="707"/>
      <c r="P32" s="707"/>
      <c r="Q32" s="708"/>
      <c r="R32" s="642">
        <v>462980</v>
      </c>
      <c r="S32" s="643"/>
      <c r="T32" s="643"/>
      <c r="U32" s="643"/>
      <c r="V32" s="643"/>
      <c r="W32" s="643"/>
      <c r="X32" s="643"/>
      <c r="Y32" s="644"/>
      <c r="Z32" s="675">
        <v>1.2</v>
      </c>
      <c r="AA32" s="675"/>
      <c r="AB32" s="675"/>
      <c r="AC32" s="675"/>
      <c r="AD32" s="676">
        <v>462980</v>
      </c>
      <c r="AE32" s="676"/>
      <c r="AF32" s="676"/>
      <c r="AG32" s="676"/>
      <c r="AH32" s="676"/>
      <c r="AI32" s="676"/>
      <c r="AJ32" s="676"/>
      <c r="AK32" s="676"/>
      <c r="AL32" s="645">
        <v>3.3</v>
      </c>
      <c r="AM32" s="646"/>
      <c r="AN32" s="646"/>
      <c r="AO32" s="677"/>
      <c r="AP32" s="719"/>
      <c r="AQ32" s="720"/>
      <c r="AR32" s="720"/>
      <c r="AS32" s="720"/>
      <c r="AT32" s="724"/>
      <c r="AU32" s="230" t="s">
        <v>317</v>
      </c>
      <c r="AV32" s="230"/>
      <c r="AW32" s="230"/>
      <c r="AX32" s="639" t="s">
        <v>318</v>
      </c>
      <c r="AY32" s="640"/>
      <c r="AZ32" s="640"/>
      <c r="BA32" s="640"/>
      <c r="BB32" s="640"/>
      <c r="BC32" s="640"/>
      <c r="BD32" s="640"/>
      <c r="BE32" s="640"/>
      <c r="BF32" s="641"/>
      <c r="BG32" s="726">
        <v>99</v>
      </c>
      <c r="BH32" s="661"/>
      <c r="BI32" s="661"/>
      <c r="BJ32" s="661"/>
      <c r="BK32" s="661"/>
      <c r="BL32" s="661"/>
      <c r="BM32" s="646">
        <v>97.1</v>
      </c>
      <c r="BN32" s="727"/>
      <c r="BO32" s="727"/>
      <c r="BP32" s="727"/>
      <c r="BQ32" s="688"/>
      <c r="BR32" s="726">
        <v>99</v>
      </c>
      <c r="BS32" s="661"/>
      <c r="BT32" s="661"/>
      <c r="BU32" s="661"/>
      <c r="BV32" s="661"/>
      <c r="BW32" s="661"/>
      <c r="BX32" s="646">
        <v>96.8</v>
      </c>
      <c r="BY32" s="727"/>
      <c r="BZ32" s="727"/>
      <c r="CA32" s="727"/>
      <c r="CB32" s="688"/>
      <c r="CD32" s="735"/>
      <c r="CE32" s="736"/>
      <c r="CF32" s="681" t="s">
        <v>319</v>
      </c>
      <c r="CG32" s="682"/>
      <c r="CH32" s="682"/>
      <c r="CI32" s="682"/>
      <c r="CJ32" s="682"/>
      <c r="CK32" s="682"/>
      <c r="CL32" s="682"/>
      <c r="CM32" s="682"/>
      <c r="CN32" s="682"/>
      <c r="CO32" s="682"/>
      <c r="CP32" s="682"/>
      <c r="CQ32" s="683"/>
      <c r="CR32" s="642" t="s">
        <v>137</v>
      </c>
      <c r="CS32" s="643"/>
      <c r="CT32" s="643"/>
      <c r="CU32" s="643"/>
      <c r="CV32" s="643"/>
      <c r="CW32" s="643"/>
      <c r="CX32" s="643"/>
      <c r="CY32" s="644"/>
      <c r="CZ32" s="645" t="s">
        <v>138</v>
      </c>
      <c r="DA32" s="663"/>
      <c r="DB32" s="663"/>
      <c r="DC32" s="664"/>
      <c r="DD32" s="648" t="s">
        <v>138</v>
      </c>
      <c r="DE32" s="643"/>
      <c r="DF32" s="643"/>
      <c r="DG32" s="643"/>
      <c r="DH32" s="643"/>
      <c r="DI32" s="643"/>
      <c r="DJ32" s="643"/>
      <c r="DK32" s="644"/>
      <c r="DL32" s="648" t="s">
        <v>138</v>
      </c>
      <c r="DM32" s="643"/>
      <c r="DN32" s="643"/>
      <c r="DO32" s="643"/>
      <c r="DP32" s="643"/>
      <c r="DQ32" s="643"/>
      <c r="DR32" s="643"/>
      <c r="DS32" s="643"/>
      <c r="DT32" s="643"/>
      <c r="DU32" s="643"/>
      <c r="DV32" s="644"/>
      <c r="DW32" s="645" t="s">
        <v>138</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5291131</v>
      </c>
      <c r="S33" s="643"/>
      <c r="T33" s="643"/>
      <c r="U33" s="643"/>
      <c r="V33" s="643"/>
      <c r="W33" s="643"/>
      <c r="X33" s="643"/>
      <c r="Y33" s="644"/>
      <c r="Z33" s="675">
        <v>13.7</v>
      </c>
      <c r="AA33" s="675"/>
      <c r="AB33" s="675"/>
      <c r="AC33" s="675"/>
      <c r="AD33" s="676" t="s">
        <v>137</v>
      </c>
      <c r="AE33" s="676"/>
      <c r="AF33" s="676"/>
      <c r="AG33" s="676"/>
      <c r="AH33" s="676"/>
      <c r="AI33" s="676"/>
      <c r="AJ33" s="676"/>
      <c r="AK33" s="676"/>
      <c r="AL33" s="645" t="s">
        <v>137</v>
      </c>
      <c r="AM33" s="646"/>
      <c r="AN33" s="646"/>
      <c r="AO33" s="677"/>
      <c r="AP33" s="721"/>
      <c r="AQ33" s="722"/>
      <c r="AR33" s="722"/>
      <c r="AS33" s="722"/>
      <c r="AT33" s="725"/>
      <c r="AU33" s="232"/>
      <c r="AV33" s="232"/>
      <c r="AW33" s="232"/>
      <c r="AX33" s="623" t="s">
        <v>321</v>
      </c>
      <c r="AY33" s="624"/>
      <c r="AZ33" s="624"/>
      <c r="BA33" s="624"/>
      <c r="BB33" s="624"/>
      <c r="BC33" s="624"/>
      <c r="BD33" s="624"/>
      <c r="BE33" s="624"/>
      <c r="BF33" s="625"/>
      <c r="BG33" s="709">
        <v>99.6</v>
      </c>
      <c r="BH33" s="627"/>
      <c r="BI33" s="627"/>
      <c r="BJ33" s="627"/>
      <c r="BK33" s="627"/>
      <c r="BL33" s="627"/>
      <c r="BM33" s="669">
        <v>99.1</v>
      </c>
      <c r="BN33" s="627"/>
      <c r="BO33" s="627"/>
      <c r="BP33" s="627"/>
      <c r="BQ33" s="671"/>
      <c r="BR33" s="709">
        <v>99.5</v>
      </c>
      <c r="BS33" s="627"/>
      <c r="BT33" s="627"/>
      <c r="BU33" s="627"/>
      <c r="BV33" s="627"/>
      <c r="BW33" s="627"/>
      <c r="BX33" s="669">
        <v>99</v>
      </c>
      <c r="BY33" s="627"/>
      <c r="BZ33" s="627"/>
      <c r="CA33" s="627"/>
      <c r="CB33" s="671"/>
      <c r="CD33" s="681" t="s">
        <v>322</v>
      </c>
      <c r="CE33" s="682"/>
      <c r="CF33" s="682"/>
      <c r="CG33" s="682"/>
      <c r="CH33" s="682"/>
      <c r="CI33" s="682"/>
      <c r="CJ33" s="682"/>
      <c r="CK33" s="682"/>
      <c r="CL33" s="682"/>
      <c r="CM33" s="682"/>
      <c r="CN33" s="682"/>
      <c r="CO33" s="682"/>
      <c r="CP33" s="682"/>
      <c r="CQ33" s="683"/>
      <c r="CR33" s="642">
        <v>19009782</v>
      </c>
      <c r="CS33" s="661"/>
      <c r="CT33" s="661"/>
      <c r="CU33" s="661"/>
      <c r="CV33" s="661"/>
      <c r="CW33" s="661"/>
      <c r="CX33" s="661"/>
      <c r="CY33" s="662"/>
      <c r="CZ33" s="645">
        <v>50.8</v>
      </c>
      <c r="DA33" s="663"/>
      <c r="DB33" s="663"/>
      <c r="DC33" s="664"/>
      <c r="DD33" s="648">
        <v>9058546</v>
      </c>
      <c r="DE33" s="661"/>
      <c r="DF33" s="661"/>
      <c r="DG33" s="661"/>
      <c r="DH33" s="661"/>
      <c r="DI33" s="661"/>
      <c r="DJ33" s="661"/>
      <c r="DK33" s="662"/>
      <c r="DL33" s="648">
        <v>6088275</v>
      </c>
      <c r="DM33" s="661"/>
      <c r="DN33" s="661"/>
      <c r="DO33" s="661"/>
      <c r="DP33" s="661"/>
      <c r="DQ33" s="661"/>
      <c r="DR33" s="661"/>
      <c r="DS33" s="661"/>
      <c r="DT33" s="661"/>
      <c r="DU33" s="661"/>
      <c r="DV33" s="662"/>
      <c r="DW33" s="645">
        <v>40.700000000000003</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42340</v>
      </c>
      <c r="S34" s="643"/>
      <c r="T34" s="643"/>
      <c r="U34" s="643"/>
      <c r="V34" s="643"/>
      <c r="W34" s="643"/>
      <c r="X34" s="643"/>
      <c r="Y34" s="644"/>
      <c r="Z34" s="675">
        <v>0.1</v>
      </c>
      <c r="AA34" s="675"/>
      <c r="AB34" s="675"/>
      <c r="AC34" s="675"/>
      <c r="AD34" s="676">
        <v>21845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4166738</v>
      </c>
      <c r="CS34" s="643"/>
      <c r="CT34" s="643"/>
      <c r="CU34" s="643"/>
      <c r="CV34" s="643"/>
      <c r="CW34" s="643"/>
      <c r="CX34" s="643"/>
      <c r="CY34" s="644"/>
      <c r="CZ34" s="645">
        <v>11.1</v>
      </c>
      <c r="DA34" s="663"/>
      <c r="DB34" s="663"/>
      <c r="DC34" s="664"/>
      <c r="DD34" s="648">
        <v>3023461</v>
      </c>
      <c r="DE34" s="643"/>
      <c r="DF34" s="643"/>
      <c r="DG34" s="643"/>
      <c r="DH34" s="643"/>
      <c r="DI34" s="643"/>
      <c r="DJ34" s="643"/>
      <c r="DK34" s="644"/>
      <c r="DL34" s="648">
        <v>2651204</v>
      </c>
      <c r="DM34" s="643"/>
      <c r="DN34" s="643"/>
      <c r="DO34" s="643"/>
      <c r="DP34" s="643"/>
      <c r="DQ34" s="643"/>
      <c r="DR34" s="643"/>
      <c r="DS34" s="643"/>
      <c r="DT34" s="643"/>
      <c r="DU34" s="643"/>
      <c r="DV34" s="644"/>
      <c r="DW34" s="645">
        <v>17.7</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18784</v>
      </c>
      <c r="S35" s="643"/>
      <c r="T35" s="643"/>
      <c r="U35" s="643"/>
      <c r="V35" s="643"/>
      <c r="W35" s="643"/>
      <c r="X35" s="643"/>
      <c r="Y35" s="644"/>
      <c r="Z35" s="675">
        <v>0</v>
      </c>
      <c r="AA35" s="675"/>
      <c r="AB35" s="675"/>
      <c r="AC35" s="675"/>
      <c r="AD35" s="676" t="s">
        <v>245</v>
      </c>
      <c r="AE35" s="676"/>
      <c r="AF35" s="676"/>
      <c r="AG35" s="676"/>
      <c r="AH35" s="676"/>
      <c r="AI35" s="676"/>
      <c r="AJ35" s="676"/>
      <c r="AK35" s="676"/>
      <c r="AL35" s="645" t="s">
        <v>245</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127394</v>
      </c>
      <c r="CS35" s="661"/>
      <c r="CT35" s="661"/>
      <c r="CU35" s="661"/>
      <c r="CV35" s="661"/>
      <c r="CW35" s="661"/>
      <c r="CX35" s="661"/>
      <c r="CY35" s="662"/>
      <c r="CZ35" s="645">
        <v>0.3</v>
      </c>
      <c r="DA35" s="663"/>
      <c r="DB35" s="663"/>
      <c r="DC35" s="664"/>
      <c r="DD35" s="648">
        <v>116311</v>
      </c>
      <c r="DE35" s="661"/>
      <c r="DF35" s="661"/>
      <c r="DG35" s="661"/>
      <c r="DH35" s="661"/>
      <c r="DI35" s="661"/>
      <c r="DJ35" s="661"/>
      <c r="DK35" s="662"/>
      <c r="DL35" s="648">
        <v>116311</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442945</v>
      </c>
      <c r="S36" s="643"/>
      <c r="T36" s="643"/>
      <c r="U36" s="643"/>
      <c r="V36" s="643"/>
      <c r="W36" s="643"/>
      <c r="X36" s="643"/>
      <c r="Y36" s="644"/>
      <c r="Z36" s="675">
        <v>1.2</v>
      </c>
      <c r="AA36" s="675"/>
      <c r="AB36" s="675"/>
      <c r="AC36" s="675"/>
      <c r="AD36" s="676" t="s">
        <v>137</v>
      </c>
      <c r="AE36" s="676"/>
      <c r="AF36" s="676"/>
      <c r="AG36" s="676"/>
      <c r="AH36" s="676"/>
      <c r="AI36" s="676"/>
      <c r="AJ36" s="676"/>
      <c r="AK36" s="676"/>
      <c r="AL36" s="645" t="s">
        <v>138</v>
      </c>
      <c r="AM36" s="646"/>
      <c r="AN36" s="646"/>
      <c r="AO36" s="677"/>
      <c r="AP36" s="235"/>
      <c r="AQ36" s="694" t="s">
        <v>330</v>
      </c>
      <c r="AR36" s="695"/>
      <c r="AS36" s="695"/>
      <c r="AT36" s="695"/>
      <c r="AU36" s="695"/>
      <c r="AV36" s="695"/>
      <c r="AW36" s="695"/>
      <c r="AX36" s="695"/>
      <c r="AY36" s="696"/>
      <c r="AZ36" s="697">
        <v>3135890</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240756</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10783531</v>
      </c>
      <c r="CS36" s="643"/>
      <c r="CT36" s="643"/>
      <c r="CU36" s="643"/>
      <c r="CV36" s="643"/>
      <c r="CW36" s="643"/>
      <c r="CX36" s="643"/>
      <c r="CY36" s="644"/>
      <c r="CZ36" s="645">
        <v>28.8</v>
      </c>
      <c r="DA36" s="663"/>
      <c r="DB36" s="663"/>
      <c r="DC36" s="664"/>
      <c r="DD36" s="648">
        <v>2565704</v>
      </c>
      <c r="DE36" s="643"/>
      <c r="DF36" s="643"/>
      <c r="DG36" s="643"/>
      <c r="DH36" s="643"/>
      <c r="DI36" s="643"/>
      <c r="DJ36" s="643"/>
      <c r="DK36" s="644"/>
      <c r="DL36" s="648">
        <v>1582084</v>
      </c>
      <c r="DM36" s="643"/>
      <c r="DN36" s="643"/>
      <c r="DO36" s="643"/>
      <c r="DP36" s="643"/>
      <c r="DQ36" s="643"/>
      <c r="DR36" s="643"/>
      <c r="DS36" s="643"/>
      <c r="DT36" s="643"/>
      <c r="DU36" s="643"/>
      <c r="DV36" s="644"/>
      <c r="DW36" s="645">
        <v>10.6</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838182</v>
      </c>
      <c r="S37" s="643"/>
      <c r="T37" s="643"/>
      <c r="U37" s="643"/>
      <c r="V37" s="643"/>
      <c r="W37" s="643"/>
      <c r="X37" s="643"/>
      <c r="Y37" s="644"/>
      <c r="Z37" s="675">
        <v>2.2000000000000002</v>
      </c>
      <c r="AA37" s="675"/>
      <c r="AB37" s="675"/>
      <c r="AC37" s="675"/>
      <c r="AD37" s="676" t="s">
        <v>138</v>
      </c>
      <c r="AE37" s="676"/>
      <c r="AF37" s="676"/>
      <c r="AG37" s="676"/>
      <c r="AH37" s="676"/>
      <c r="AI37" s="676"/>
      <c r="AJ37" s="676"/>
      <c r="AK37" s="676"/>
      <c r="AL37" s="645" t="s">
        <v>245</v>
      </c>
      <c r="AM37" s="646"/>
      <c r="AN37" s="646"/>
      <c r="AO37" s="677"/>
      <c r="AQ37" s="685" t="s">
        <v>334</v>
      </c>
      <c r="AR37" s="686"/>
      <c r="AS37" s="686"/>
      <c r="AT37" s="686"/>
      <c r="AU37" s="686"/>
      <c r="AV37" s="686"/>
      <c r="AW37" s="686"/>
      <c r="AX37" s="686"/>
      <c r="AY37" s="687"/>
      <c r="AZ37" s="642">
        <v>417891</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-216071</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760717</v>
      </c>
      <c r="CS37" s="661"/>
      <c r="CT37" s="661"/>
      <c r="CU37" s="661"/>
      <c r="CV37" s="661"/>
      <c r="CW37" s="661"/>
      <c r="CX37" s="661"/>
      <c r="CY37" s="662"/>
      <c r="CZ37" s="645">
        <v>2</v>
      </c>
      <c r="DA37" s="663"/>
      <c r="DB37" s="663"/>
      <c r="DC37" s="664"/>
      <c r="DD37" s="648">
        <v>757435</v>
      </c>
      <c r="DE37" s="661"/>
      <c r="DF37" s="661"/>
      <c r="DG37" s="661"/>
      <c r="DH37" s="661"/>
      <c r="DI37" s="661"/>
      <c r="DJ37" s="661"/>
      <c r="DK37" s="662"/>
      <c r="DL37" s="648">
        <v>655263</v>
      </c>
      <c r="DM37" s="661"/>
      <c r="DN37" s="661"/>
      <c r="DO37" s="661"/>
      <c r="DP37" s="661"/>
      <c r="DQ37" s="661"/>
      <c r="DR37" s="661"/>
      <c r="DS37" s="661"/>
      <c r="DT37" s="661"/>
      <c r="DU37" s="661"/>
      <c r="DV37" s="662"/>
      <c r="DW37" s="645">
        <v>4.4000000000000004</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186428</v>
      </c>
      <c r="S38" s="643"/>
      <c r="T38" s="643"/>
      <c r="U38" s="643"/>
      <c r="V38" s="643"/>
      <c r="W38" s="643"/>
      <c r="X38" s="643"/>
      <c r="Y38" s="644"/>
      <c r="Z38" s="675">
        <v>0.5</v>
      </c>
      <c r="AA38" s="675"/>
      <c r="AB38" s="675"/>
      <c r="AC38" s="675"/>
      <c r="AD38" s="676">
        <v>17573</v>
      </c>
      <c r="AE38" s="676"/>
      <c r="AF38" s="676"/>
      <c r="AG38" s="676"/>
      <c r="AH38" s="676"/>
      <c r="AI38" s="676"/>
      <c r="AJ38" s="676"/>
      <c r="AK38" s="676"/>
      <c r="AL38" s="645">
        <v>0.1</v>
      </c>
      <c r="AM38" s="646"/>
      <c r="AN38" s="646"/>
      <c r="AO38" s="677"/>
      <c r="AQ38" s="685" t="s">
        <v>338</v>
      </c>
      <c r="AR38" s="686"/>
      <c r="AS38" s="686"/>
      <c r="AT38" s="686"/>
      <c r="AU38" s="686"/>
      <c r="AV38" s="686"/>
      <c r="AW38" s="686"/>
      <c r="AX38" s="686"/>
      <c r="AY38" s="687"/>
      <c r="AZ38" s="642">
        <v>42593</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10297</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3093297</v>
      </c>
      <c r="CS38" s="643"/>
      <c r="CT38" s="643"/>
      <c r="CU38" s="643"/>
      <c r="CV38" s="643"/>
      <c r="CW38" s="643"/>
      <c r="CX38" s="643"/>
      <c r="CY38" s="644"/>
      <c r="CZ38" s="645">
        <v>8.3000000000000007</v>
      </c>
      <c r="DA38" s="663"/>
      <c r="DB38" s="663"/>
      <c r="DC38" s="664"/>
      <c r="DD38" s="648">
        <v>2548260</v>
      </c>
      <c r="DE38" s="643"/>
      <c r="DF38" s="643"/>
      <c r="DG38" s="643"/>
      <c r="DH38" s="643"/>
      <c r="DI38" s="643"/>
      <c r="DJ38" s="643"/>
      <c r="DK38" s="644"/>
      <c r="DL38" s="648">
        <v>1738676</v>
      </c>
      <c r="DM38" s="643"/>
      <c r="DN38" s="643"/>
      <c r="DO38" s="643"/>
      <c r="DP38" s="643"/>
      <c r="DQ38" s="643"/>
      <c r="DR38" s="643"/>
      <c r="DS38" s="643"/>
      <c r="DT38" s="643"/>
      <c r="DU38" s="643"/>
      <c r="DV38" s="644"/>
      <c r="DW38" s="645">
        <v>11.6</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1264612</v>
      </c>
      <c r="S39" s="643"/>
      <c r="T39" s="643"/>
      <c r="U39" s="643"/>
      <c r="V39" s="643"/>
      <c r="W39" s="643"/>
      <c r="X39" s="643"/>
      <c r="Y39" s="644"/>
      <c r="Z39" s="675">
        <v>3.3</v>
      </c>
      <c r="AA39" s="675"/>
      <c r="AB39" s="675"/>
      <c r="AC39" s="675"/>
      <c r="AD39" s="676" t="s">
        <v>138</v>
      </c>
      <c r="AE39" s="676"/>
      <c r="AF39" s="676"/>
      <c r="AG39" s="676"/>
      <c r="AH39" s="676"/>
      <c r="AI39" s="676"/>
      <c r="AJ39" s="676"/>
      <c r="AK39" s="676"/>
      <c r="AL39" s="645" t="s">
        <v>138</v>
      </c>
      <c r="AM39" s="646"/>
      <c r="AN39" s="646"/>
      <c r="AO39" s="677"/>
      <c r="AQ39" s="685" t="s">
        <v>342</v>
      </c>
      <c r="AR39" s="686"/>
      <c r="AS39" s="686"/>
      <c r="AT39" s="686"/>
      <c r="AU39" s="686"/>
      <c r="AV39" s="686"/>
      <c r="AW39" s="686"/>
      <c r="AX39" s="686"/>
      <c r="AY39" s="687"/>
      <c r="AZ39" s="642">
        <v>4033</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16658</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833822</v>
      </c>
      <c r="CS39" s="661"/>
      <c r="CT39" s="661"/>
      <c r="CU39" s="661"/>
      <c r="CV39" s="661"/>
      <c r="CW39" s="661"/>
      <c r="CX39" s="661"/>
      <c r="CY39" s="662"/>
      <c r="CZ39" s="645">
        <v>2.2000000000000002</v>
      </c>
      <c r="DA39" s="663"/>
      <c r="DB39" s="663"/>
      <c r="DC39" s="664"/>
      <c r="DD39" s="648">
        <v>804810</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v>29200</v>
      </c>
      <c r="S40" s="643"/>
      <c r="T40" s="643"/>
      <c r="U40" s="643"/>
      <c r="V40" s="643"/>
      <c r="W40" s="643"/>
      <c r="X40" s="643"/>
      <c r="Y40" s="644"/>
      <c r="Z40" s="675">
        <v>0.1</v>
      </c>
      <c r="AA40" s="675"/>
      <c r="AB40" s="675"/>
      <c r="AC40" s="675"/>
      <c r="AD40" s="676" t="s">
        <v>138</v>
      </c>
      <c r="AE40" s="676"/>
      <c r="AF40" s="676"/>
      <c r="AG40" s="676"/>
      <c r="AH40" s="676"/>
      <c r="AI40" s="676"/>
      <c r="AJ40" s="676"/>
      <c r="AK40" s="676"/>
      <c r="AL40" s="645" t="s">
        <v>138</v>
      </c>
      <c r="AM40" s="646"/>
      <c r="AN40" s="646"/>
      <c r="AO40" s="677"/>
      <c r="AQ40" s="685" t="s">
        <v>346</v>
      </c>
      <c r="AR40" s="686"/>
      <c r="AS40" s="686"/>
      <c r="AT40" s="686"/>
      <c r="AU40" s="686"/>
      <c r="AV40" s="686"/>
      <c r="AW40" s="686"/>
      <c r="AX40" s="686"/>
      <c r="AY40" s="687"/>
      <c r="AZ40" s="642" t="s">
        <v>245</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89</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5000</v>
      </c>
      <c r="CS40" s="643"/>
      <c r="CT40" s="643"/>
      <c r="CU40" s="643"/>
      <c r="CV40" s="643"/>
      <c r="CW40" s="643"/>
      <c r="CX40" s="643"/>
      <c r="CY40" s="644"/>
      <c r="CZ40" s="645">
        <v>0</v>
      </c>
      <c r="DA40" s="663"/>
      <c r="DB40" s="663"/>
      <c r="DC40" s="664"/>
      <c r="DD40" s="648" t="s">
        <v>138</v>
      </c>
      <c r="DE40" s="643"/>
      <c r="DF40" s="643"/>
      <c r="DG40" s="643"/>
      <c r="DH40" s="643"/>
      <c r="DI40" s="643"/>
      <c r="DJ40" s="643"/>
      <c r="DK40" s="644"/>
      <c r="DL40" s="648" t="s">
        <v>138</v>
      </c>
      <c r="DM40" s="643"/>
      <c r="DN40" s="643"/>
      <c r="DO40" s="643"/>
      <c r="DP40" s="643"/>
      <c r="DQ40" s="643"/>
      <c r="DR40" s="643"/>
      <c r="DS40" s="643"/>
      <c r="DT40" s="643"/>
      <c r="DU40" s="643"/>
      <c r="DV40" s="644"/>
      <c r="DW40" s="645" t="s">
        <v>245</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137</v>
      </c>
      <c r="AE41" s="676"/>
      <c r="AF41" s="676"/>
      <c r="AG41" s="676"/>
      <c r="AH41" s="676"/>
      <c r="AI41" s="676"/>
      <c r="AJ41" s="676"/>
      <c r="AK41" s="676"/>
      <c r="AL41" s="645" t="s">
        <v>137</v>
      </c>
      <c r="AM41" s="646"/>
      <c r="AN41" s="646"/>
      <c r="AO41" s="677"/>
      <c r="AQ41" s="685" t="s">
        <v>351</v>
      </c>
      <c r="AR41" s="686"/>
      <c r="AS41" s="686"/>
      <c r="AT41" s="686"/>
      <c r="AU41" s="686"/>
      <c r="AV41" s="686"/>
      <c r="AW41" s="686"/>
      <c r="AX41" s="686"/>
      <c r="AY41" s="687"/>
      <c r="AZ41" s="642">
        <v>885462</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1</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916112</v>
      </c>
      <c r="S42" s="643"/>
      <c r="T42" s="643"/>
      <c r="U42" s="643"/>
      <c r="V42" s="643"/>
      <c r="W42" s="643"/>
      <c r="X42" s="643"/>
      <c r="Y42" s="644"/>
      <c r="Z42" s="675">
        <v>2.4</v>
      </c>
      <c r="AA42" s="675"/>
      <c r="AB42" s="675"/>
      <c r="AC42" s="675"/>
      <c r="AD42" s="676" t="s">
        <v>138</v>
      </c>
      <c r="AE42" s="676"/>
      <c r="AF42" s="676"/>
      <c r="AG42" s="676"/>
      <c r="AH42" s="676"/>
      <c r="AI42" s="676"/>
      <c r="AJ42" s="676"/>
      <c r="AK42" s="676"/>
      <c r="AL42" s="645" t="s">
        <v>245</v>
      </c>
      <c r="AM42" s="646"/>
      <c r="AN42" s="646"/>
      <c r="AO42" s="677"/>
      <c r="AQ42" s="678" t="s">
        <v>355</v>
      </c>
      <c r="AR42" s="679"/>
      <c r="AS42" s="679"/>
      <c r="AT42" s="679"/>
      <c r="AU42" s="679"/>
      <c r="AV42" s="679"/>
      <c r="AW42" s="679"/>
      <c r="AX42" s="679"/>
      <c r="AY42" s="680"/>
      <c r="AZ42" s="626">
        <v>1785911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293</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2338862</v>
      </c>
      <c r="CS42" s="643"/>
      <c r="CT42" s="643"/>
      <c r="CU42" s="643"/>
      <c r="CV42" s="643"/>
      <c r="CW42" s="643"/>
      <c r="CX42" s="643"/>
      <c r="CY42" s="644"/>
      <c r="CZ42" s="645">
        <v>6.3</v>
      </c>
      <c r="DA42" s="646"/>
      <c r="DB42" s="646"/>
      <c r="DC42" s="647"/>
      <c r="DD42" s="648">
        <v>499091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38481362</v>
      </c>
      <c r="S43" s="665"/>
      <c r="T43" s="665"/>
      <c r="U43" s="665"/>
      <c r="V43" s="665"/>
      <c r="W43" s="665"/>
      <c r="X43" s="665"/>
      <c r="Y43" s="666"/>
      <c r="Z43" s="667">
        <v>100</v>
      </c>
      <c r="AA43" s="667"/>
      <c r="AB43" s="667"/>
      <c r="AC43" s="667"/>
      <c r="AD43" s="668">
        <v>14020423</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73732</v>
      </c>
      <c r="CS43" s="661"/>
      <c r="CT43" s="661"/>
      <c r="CU43" s="661"/>
      <c r="CV43" s="661"/>
      <c r="CW43" s="661"/>
      <c r="CX43" s="661"/>
      <c r="CY43" s="662"/>
      <c r="CZ43" s="645">
        <v>0.2</v>
      </c>
      <c r="DA43" s="663"/>
      <c r="DB43" s="663"/>
      <c r="DC43" s="664"/>
      <c r="DD43" s="648">
        <v>73732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360</v>
      </c>
      <c r="CG44" s="640"/>
      <c r="CH44" s="640"/>
      <c r="CI44" s="640"/>
      <c r="CJ44" s="640"/>
      <c r="CK44" s="640"/>
      <c r="CL44" s="640"/>
      <c r="CM44" s="640"/>
      <c r="CN44" s="640"/>
      <c r="CO44" s="640"/>
      <c r="CP44" s="640"/>
      <c r="CQ44" s="641"/>
      <c r="CR44" s="642">
        <v>2338862</v>
      </c>
      <c r="CS44" s="643"/>
      <c r="CT44" s="643"/>
      <c r="CU44" s="643"/>
      <c r="CV44" s="643"/>
      <c r="CW44" s="643"/>
      <c r="CX44" s="643"/>
      <c r="CY44" s="644"/>
      <c r="CZ44" s="645">
        <v>6.3</v>
      </c>
      <c r="DA44" s="646"/>
      <c r="DB44" s="646"/>
      <c r="DC44" s="647"/>
      <c r="DD44" s="648">
        <v>499091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1292378</v>
      </c>
      <c r="CS45" s="661"/>
      <c r="CT45" s="661"/>
      <c r="CU45" s="661"/>
      <c r="CV45" s="661"/>
      <c r="CW45" s="661"/>
      <c r="CX45" s="661"/>
      <c r="CY45" s="662"/>
      <c r="CZ45" s="645">
        <v>3.5</v>
      </c>
      <c r="DA45" s="663"/>
      <c r="DB45" s="663"/>
      <c r="DC45" s="664"/>
      <c r="DD45" s="648">
        <v>98736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1046484</v>
      </c>
      <c r="CS46" s="643"/>
      <c r="CT46" s="643"/>
      <c r="CU46" s="643"/>
      <c r="CV46" s="643"/>
      <c r="CW46" s="643"/>
      <c r="CX46" s="643"/>
      <c r="CY46" s="644"/>
      <c r="CZ46" s="645">
        <v>2.8</v>
      </c>
      <c r="DA46" s="646"/>
      <c r="DB46" s="646"/>
      <c r="DC46" s="647"/>
      <c r="DD46" s="648">
        <v>400355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138</v>
      </c>
      <c r="CS47" s="661"/>
      <c r="CT47" s="661"/>
      <c r="CU47" s="661"/>
      <c r="CV47" s="661"/>
      <c r="CW47" s="661"/>
      <c r="CX47" s="661"/>
      <c r="CY47" s="662"/>
      <c r="CZ47" s="645" t="s">
        <v>245</v>
      </c>
      <c r="DA47" s="663"/>
      <c r="DB47" s="663"/>
      <c r="DC47" s="664"/>
      <c r="DD47" s="648" t="s">
        <v>138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137</v>
      </c>
      <c r="CS48" s="643"/>
      <c r="CT48" s="643"/>
      <c r="CU48" s="643"/>
      <c r="CV48" s="643"/>
      <c r="CW48" s="643"/>
      <c r="CX48" s="643"/>
      <c r="CY48" s="644"/>
      <c r="CZ48" s="645" t="s">
        <v>245</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37400732</v>
      </c>
      <c r="CS49" s="627"/>
      <c r="CT49" s="627"/>
      <c r="CU49" s="627"/>
      <c r="CV49" s="627"/>
      <c r="CW49" s="627"/>
      <c r="CX49" s="627"/>
      <c r="CY49" s="628"/>
      <c r="CZ49" s="629">
        <v>100</v>
      </c>
      <c r="DA49" s="630"/>
      <c r="DB49" s="630"/>
      <c r="DC49" s="631"/>
      <c r="DD49" s="632">
        <v>17380361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0aII+fasOpA92kUR1alA0Tl9WpWSXVxg3rigU2RgSmMfViyNYKAjTwbx28sR/aEqtZao4zIpHepmftAcxH+G+w==" saltValue="HF9mCVXA7dHV4b3765X58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70" zoomScaleNormal="25" zoomScaleSheetLayoutView="70" workbookViewId="0">
      <selection activeCell="AA74" sqref="AA74:AE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7" t="s">
        <v>370</v>
      </c>
      <c r="DK2" s="1148"/>
      <c r="DL2" s="1148"/>
      <c r="DM2" s="1148"/>
      <c r="DN2" s="1148"/>
      <c r="DO2" s="1149"/>
      <c r="DP2" s="251"/>
      <c r="DQ2" s="1147" t="s">
        <v>371</v>
      </c>
      <c r="DR2" s="1148"/>
      <c r="DS2" s="1148"/>
      <c r="DT2" s="1148"/>
      <c r="DU2" s="1148"/>
      <c r="DV2" s="1148"/>
      <c r="DW2" s="1148"/>
      <c r="DX2" s="1148"/>
      <c r="DY2" s="1148"/>
      <c r="DZ2" s="114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372</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374</v>
      </c>
      <c r="B5" s="1055"/>
      <c r="C5" s="1055"/>
      <c r="D5" s="1055"/>
      <c r="E5" s="1055"/>
      <c r="F5" s="1055"/>
      <c r="G5" s="1055"/>
      <c r="H5" s="1055"/>
      <c r="I5" s="1055"/>
      <c r="J5" s="1055"/>
      <c r="K5" s="1055"/>
      <c r="L5" s="1055"/>
      <c r="M5" s="1055"/>
      <c r="N5" s="1055"/>
      <c r="O5" s="1055"/>
      <c r="P5" s="1056"/>
      <c r="Q5" s="1060" t="s">
        <v>375</v>
      </c>
      <c r="R5" s="1061"/>
      <c r="S5" s="1061"/>
      <c r="T5" s="1061"/>
      <c r="U5" s="1062"/>
      <c r="V5" s="1060" t="s">
        <v>376</v>
      </c>
      <c r="W5" s="1061"/>
      <c r="X5" s="1061"/>
      <c r="Y5" s="1061"/>
      <c r="Z5" s="1062"/>
      <c r="AA5" s="1060" t="s">
        <v>377</v>
      </c>
      <c r="AB5" s="1061"/>
      <c r="AC5" s="1061"/>
      <c r="AD5" s="1061"/>
      <c r="AE5" s="1061"/>
      <c r="AF5" s="1150" t="s">
        <v>378</v>
      </c>
      <c r="AG5" s="1061"/>
      <c r="AH5" s="1061"/>
      <c r="AI5" s="1061"/>
      <c r="AJ5" s="1076"/>
      <c r="AK5" s="1061" t="s">
        <v>379</v>
      </c>
      <c r="AL5" s="1061"/>
      <c r="AM5" s="1061"/>
      <c r="AN5" s="1061"/>
      <c r="AO5" s="1062"/>
      <c r="AP5" s="1060" t="s">
        <v>380</v>
      </c>
      <c r="AQ5" s="1061"/>
      <c r="AR5" s="1061"/>
      <c r="AS5" s="1061"/>
      <c r="AT5" s="1062"/>
      <c r="AU5" s="1060" t="s">
        <v>381</v>
      </c>
      <c r="AV5" s="1061"/>
      <c r="AW5" s="1061"/>
      <c r="AX5" s="1061"/>
      <c r="AY5" s="1076"/>
      <c r="AZ5" s="258"/>
      <c r="BA5" s="258"/>
      <c r="BB5" s="258"/>
      <c r="BC5" s="258"/>
      <c r="BD5" s="258"/>
      <c r="BE5" s="259"/>
      <c r="BF5" s="259"/>
      <c r="BG5" s="259"/>
      <c r="BH5" s="259"/>
      <c r="BI5" s="259"/>
      <c r="BJ5" s="259"/>
      <c r="BK5" s="259"/>
      <c r="BL5" s="259"/>
      <c r="BM5" s="259"/>
      <c r="BN5" s="259"/>
      <c r="BO5" s="259"/>
      <c r="BP5" s="259"/>
      <c r="BQ5" s="1054" t="s">
        <v>382</v>
      </c>
      <c r="BR5" s="1055"/>
      <c r="BS5" s="1055"/>
      <c r="BT5" s="1055"/>
      <c r="BU5" s="1055"/>
      <c r="BV5" s="1055"/>
      <c r="BW5" s="1055"/>
      <c r="BX5" s="1055"/>
      <c r="BY5" s="1055"/>
      <c r="BZ5" s="1055"/>
      <c r="CA5" s="1055"/>
      <c r="CB5" s="1055"/>
      <c r="CC5" s="1055"/>
      <c r="CD5" s="1055"/>
      <c r="CE5" s="1055"/>
      <c r="CF5" s="1055"/>
      <c r="CG5" s="1056"/>
      <c r="CH5" s="1060" t="s">
        <v>383</v>
      </c>
      <c r="CI5" s="1061"/>
      <c r="CJ5" s="1061"/>
      <c r="CK5" s="1061"/>
      <c r="CL5" s="1062"/>
      <c r="CM5" s="1060" t="s">
        <v>384</v>
      </c>
      <c r="CN5" s="1061"/>
      <c r="CO5" s="1061"/>
      <c r="CP5" s="1061"/>
      <c r="CQ5" s="1062"/>
      <c r="CR5" s="1060" t="s">
        <v>385</v>
      </c>
      <c r="CS5" s="1061"/>
      <c r="CT5" s="1061"/>
      <c r="CU5" s="1061"/>
      <c r="CV5" s="1062"/>
      <c r="CW5" s="1060" t="s">
        <v>386</v>
      </c>
      <c r="CX5" s="1061"/>
      <c r="CY5" s="1061"/>
      <c r="CZ5" s="1061"/>
      <c r="DA5" s="1062"/>
      <c r="DB5" s="1060" t="s">
        <v>387</v>
      </c>
      <c r="DC5" s="1061"/>
      <c r="DD5" s="1061"/>
      <c r="DE5" s="1061"/>
      <c r="DF5" s="1062"/>
      <c r="DG5" s="1165" t="s">
        <v>388</v>
      </c>
      <c r="DH5" s="1166"/>
      <c r="DI5" s="1166"/>
      <c r="DJ5" s="1166"/>
      <c r="DK5" s="1167"/>
      <c r="DL5" s="1165" t="s">
        <v>389</v>
      </c>
      <c r="DM5" s="1166"/>
      <c r="DN5" s="1166"/>
      <c r="DO5" s="1166"/>
      <c r="DP5" s="1167"/>
      <c r="DQ5" s="1060" t="s">
        <v>390</v>
      </c>
      <c r="DR5" s="1061"/>
      <c r="DS5" s="1061"/>
      <c r="DT5" s="1061"/>
      <c r="DU5" s="1062"/>
      <c r="DV5" s="1060" t="s">
        <v>381</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5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8"/>
      <c r="DH6" s="1169"/>
      <c r="DI6" s="1169"/>
      <c r="DJ6" s="1169"/>
      <c r="DK6" s="1170"/>
      <c r="DL6" s="1168"/>
      <c r="DM6" s="1169"/>
      <c r="DN6" s="1169"/>
      <c r="DO6" s="1169"/>
      <c r="DP6" s="1170"/>
      <c r="DQ6" s="1063"/>
      <c r="DR6" s="1064"/>
      <c r="DS6" s="1064"/>
      <c r="DT6" s="1064"/>
      <c r="DU6" s="1065"/>
      <c r="DV6" s="1063"/>
      <c r="DW6" s="1064"/>
      <c r="DX6" s="1064"/>
      <c r="DY6" s="1064"/>
      <c r="DZ6" s="1077"/>
      <c r="EA6" s="256"/>
    </row>
    <row r="7" spans="1:131" s="257" customFormat="1" ht="26.25" customHeight="1" thickTop="1" x14ac:dyDescent="0.15">
      <c r="A7" s="260">
        <v>1</v>
      </c>
      <c r="B7" s="1109" t="s">
        <v>391</v>
      </c>
      <c r="C7" s="1110"/>
      <c r="D7" s="1110"/>
      <c r="E7" s="1110"/>
      <c r="F7" s="1110"/>
      <c r="G7" s="1110"/>
      <c r="H7" s="1110"/>
      <c r="I7" s="1110"/>
      <c r="J7" s="1110"/>
      <c r="K7" s="1110"/>
      <c r="L7" s="1110"/>
      <c r="M7" s="1110"/>
      <c r="N7" s="1110"/>
      <c r="O7" s="1110"/>
      <c r="P7" s="1111"/>
      <c r="Q7" s="1171">
        <v>38204</v>
      </c>
      <c r="R7" s="1172"/>
      <c r="S7" s="1172"/>
      <c r="T7" s="1172"/>
      <c r="U7" s="1172"/>
      <c r="V7" s="1172">
        <v>37124</v>
      </c>
      <c r="W7" s="1172"/>
      <c r="X7" s="1172"/>
      <c r="Y7" s="1172"/>
      <c r="Z7" s="1172"/>
      <c r="AA7" s="1172">
        <v>1080</v>
      </c>
      <c r="AB7" s="1172"/>
      <c r="AC7" s="1172"/>
      <c r="AD7" s="1172"/>
      <c r="AE7" s="1173"/>
      <c r="AF7" s="1174">
        <v>1073</v>
      </c>
      <c r="AG7" s="1175"/>
      <c r="AH7" s="1175"/>
      <c r="AI7" s="1175"/>
      <c r="AJ7" s="1176"/>
      <c r="AK7" s="1158">
        <v>57</v>
      </c>
      <c r="AL7" s="1159"/>
      <c r="AM7" s="1159"/>
      <c r="AN7" s="1159"/>
      <c r="AO7" s="1159"/>
      <c r="AP7" s="1159">
        <v>14782</v>
      </c>
      <c r="AQ7" s="1159"/>
      <c r="AR7" s="1159"/>
      <c r="AS7" s="1159"/>
      <c r="AT7" s="1159"/>
      <c r="AU7" s="1160"/>
      <c r="AV7" s="1160"/>
      <c r="AW7" s="1160"/>
      <c r="AX7" s="1160"/>
      <c r="AY7" s="1161"/>
      <c r="AZ7" s="254"/>
      <c r="BA7" s="254"/>
      <c r="BB7" s="254"/>
      <c r="BC7" s="254"/>
      <c r="BD7" s="254"/>
      <c r="BE7" s="255"/>
      <c r="BF7" s="255"/>
      <c r="BG7" s="255"/>
      <c r="BH7" s="255"/>
      <c r="BI7" s="255"/>
      <c r="BJ7" s="255"/>
      <c r="BK7" s="255"/>
      <c r="BL7" s="255"/>
      <c r="BM7" s="255"/>
      <c r="BN7" s="255"/>
      <c r="BO7" s="255"/>
      <c r="BP7" s="255"/>
      <c r="BQ7" s="261">
        <v>1</v>
      </c>
      <c r="BR7" s="262" t="s">
        <v>601</v>
      </c>
      <c r="BS7" s="1162" t="s">
        <v>600</v>
      </c>
      <c r="BT7" s="1163"/>
      <c r="BU7" s="1163"/>
      <c r="BV7" s="1163"/>
      <c r="BW7" s="1163"/>
      <c r="BX7" s="1163"/>
      <c r="BY7" s="1163"/>
      <c r="BZ7" s="1163"/>
      <c r="CA7" s="1163"/>
      <c r="CB7" s="1163"/>
      <c r="CC7" s="1163"/>
      <c r="CD7" s="1163"/>
      <c r="CE7" s="1163"/>
      <c r="CF7" s="1163"/>
      <c r="CG7" s="1164"/>
      <c r="CH7" s="1155">
        <v>1</v>
      </c>
      <c r="CI7" s="1156"/>
      <c r="CJ7" s="1156"/>
      <c r="CK7" s="1156"/>
      <c r="CL7" s="1157"/>
      <c r="CM7" s="1155">
        <v>27</v>
      </c>
      <c r="CN7" s="1156"/>
      <c r="CO7" s="1156"/>
      <c r="CP7" s="1156"/>
      <c r="CQ7" s="1157"/>
      <c r="CR7" s="1155">
        <v>5</v>
      </c>
      <c r="CS7" s="1156"/>
      <c r="CT7" s="1156"/>
      <c r="CU7" s="1156"/>
      <c r="CV7" s="1157"/>
      <c r="CW7" s="1155" t="s">
        <v>589</v>
      </c>
      <c r="CX7" s="1156"/>
      <c r="CY7" s="1156"/>
      <c r="CZ7" s="1156"/>
      <c r="DA7" s="1157"/>
      <c r="DB7" s="1155">
        <v>282</v>
      </c>
      <c r="DC7" s="1156"/>
      <c r="DD7" s="1156"/>
      <c r="DE7" s="1156"/>
      <c r="DF7" s="1157"/>
      <c r="DG7" s="1155" t="s">
        <v>589</v>
      </c>
      <c r="DH7" s="1156"/>
      <c r="DI7" s="1156"/>
      <c r="DJ7" s="1156"/>
      <c r="DK7" s="1157"/>
      <c r="DL7" s="1155" t="s">
        <v>589</v>
      </c>
      <c r="DM7" s="1156"/>
      <c r="DN7" s="1156"/>
      <c r="DO7" s="1156"/>
      <c r="DP7" s="1157"/>
      <c r="DQ7" s="1155" t="s">
        <v>589</v>
      </c>
      <c r="DR7" s="1156"/>
      <c r="DS7" s="1156"/>
      <c r="DT7" s="1156"/>
      <c r="DU7" s="1157"/>
      <c r="DV7" s="1152"/>
      <c r="DW7" s="1153"/>
      <c r="DX7" s="1153"/>
      <c r="DY7" s="1153"/>
      <c r="DZ7" s="1154"/>
      <c r="EA7" s="256"/>
    </row>
    <row r="8" spans="1:131" s="257" customFormat="1" ht="26.25" customHeight="1" x14ac:dyDescent="0.15">
      <c r="A8" s="263">
        <v>2</v>
      </c>
      <c r="B8" s="1090" t="s">
        <v>392</v>
      </c>
      <c r="C8" s="1091"/>
      <c r="D8" s="1091"/>
      <c r="E8" s="1091"/>
      <c r="F8" s="1091"/>
      <c r="G8" s="1091"/>
      <c r="H8" s="1091"/>
      <c r="I8" s="1091"/>
      <c r="J8" s="1091"/>
      <c r="K8" s="1091"/>
      <c r="L8" s="1091"/>
      <c r="M8" s="1091"/>
      <c r="N8" s="1091"/>
      <c r="O8" s="1091"/>
      <c r="P8" s="1092"/>
      <c r="Q8" s="1102">
        <v>341</v>
      </c>
      <c r="R8" s="1103"/>
      <c r="S8" s="1103"/>
      <c r="T8" s="1103"/>
      <c r="U8" s="1103"/>
      <c r="V8" s="1103">
        <v>341</v>
      </c>
      <c r="W8" s="1103"/>
      <c r="X8" s="1103"/>
      <c r="Y8" s="1103"/>
      <c r="Z8" s="1103"/>
      <c r="AA8" s="1103" t="s">
        <v>589</v>
      </c>
      <c r="AB8" s="1103"/>
      <c r="AC8" s="1103"/>
      <c r="AD8" s="1103"/>
      <c r="AE8" s="1104"/>
      <c r="AF8" s="1096" t="s">
        <v>393</v>
      </c>
      <c r="AG8" s="1097"/>
      <c r="AH8" s="1097"/>
      <c r="AI8" s="1097"/>
      <c r="AJ8" s="1098"/>
      <c r="AK8" s="1145" t="s">
        <v>589</v>
      </c>
      <c r="AL8" s="1146"/>
      <c r="AM8" s="1146"/>
      <c r="AN8" s="1146"/>
      <c r="AO8" s="1146"/>
      <c r="AP8" s="1146" t="s">
        <v>589</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3"/>
      <c r="BT8" s="1074"/>
      <c r="BU8" s="1074"/>
      <c r="BV8" s="1074"/>
      <c r="BW8" s="1074"/>
      <c r="BX8" s="1074"/>
      <c r="BY8" s="1074"/>
      <c r="BZ8" s="1074"/>
      <c r="CA8" s="1074"/>
      <c r="CB8" s="1074"/>
      <c r="CC8" s="1074"/>
      <c r="CD8" s="1074"/>
      <c r="CE8" s="1074"/>
      <c r="CF8" s="1074"/>
      <c r="CG8" s="1075"/>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6"/>
    </row>
    <row r="9" spans="1:131" s="257" customFormat="1" ht="26.25" customHeight="1" x14ac:dyDescent="0.15">
      <c r="A9" s="263">
        <v>3</v>
      </c>
      <c r="B9" s="1090"/>
      <c r="C9" s="1091"/>
      <c r="D9" s="1091"/>
      <c r="E9" s="1091"/>
      <c r="F9" s="1091"/>
      <c r="G9" s="1091"/>
      <c r="H9" s="1091"/>
      <c r="I9" s="1091"/>
      <c r="J9" s="1091"/>
      <c r="K9" s="1091"/>
      <c r="L9" s="1091"/>
      <c r="M9" s="1091"/>
      <c r="N9" s="1091"/>
      <c r="O9" s="1091"/>
      <c r="P9" s="1092"/>
      <c r="Q9" s="1102"/>
      <c r="R9" s="1103"/>
      <c r="S9" s="1103"/>
      <c r="T9" s="1103"/>
      <c r="U9" s="1103"/>
      <c r="V9" s="1103"/>
      <c r="W9" s="1103"/>
      <c r="X9" s="1103"/>
      <c r="Y9" s="1103"/>
      <c r="Z9" s="1103"/>
      <c r="AA9" s="1103"/>
      <c r="AB9" s="1103"/>
      <c r="AC9" s="1103"/>
      <c r="AD9" s="1103"/>
      <c r="AE9" s="1104"/>
      <c r="AF9" s="1096"/>
      <c r="AG9" s="1097"/>
      <c r="AH9" s="1097"/>
      <c r="AI9" s="1097"/>
      <c r="AJ9" s="1098"/>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6"/>
    </row>
    <row r="10" spans="1:131" s="257" customFormat="1" ht="26.25" customHeight="1" x14ac:dyDescent="0.15">
      <c r="A10" s="263">
        <v>4</v>
      </c>
      <c r="B10" s="1090"/>
      <c r="C10" s="1091"/>
      <c r="D10" s="1091"/>
      <c r="E10" s="1091"/>
      <c r="F10" s="1091"/>
      <c r="G10" s="1091"/>
      <c r="H10" s="1091"/>
      <c r="I10" s="1091"/>
      <c r="J10" s="1091"/>
      <c r="K10" s="1091"/>
      <c r="L10" s="1091"/>
      <c r="M10" s="1091"/>
      <c r="N10" s="1091"/>
      <c r="O10" s="1091"/>
      <c r="P10" s="1092"/>
      <c r="Q10" s="1102"/>
      <c r="R10" s="1103"/>
      <c r="S10" s="1103"/>
      <c r="T10" s="1103"/>
      <c r="U10" s="1103"/>
      <c r="V10" s="1103"/>
      <c r="W10" s="1103"/>
      <c r="X10" s="1103"/>
      <c r="Y10" s="1103"/>
      <c r="Z10" s="1103"/>
      <c r="AA10" s="1103"/>
      <c r="AB10" s="1103"/>
      <c r="AC10" s="1103"/>
      <c r="AD10" s="1103"/>
      <c r="AE10" s="1104"/>
      <c r="AF10" s="1096"/>
      <c r="AG10" s="1097"/>
      <c r="AH10" s="1097"/>
      <c r="AI10" s="1097"/>
      <c r="AJ10" s="1098"/>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6"/>
    </row>
    <row r="11" spans="1:131" s="257" customFormat="1" ht="26.25" customHeight="1" x14ac:dyDescent="0.15">
      <c r="A11" s="263">
        <v>5</v>
      </c>
      <c r="B11" s="1090"/>
      <c r="C11" s="1091"/>
      <c r="D11" s="1091"/>
      <c r="E11" s="1091"/>
      <c r="F11" s="1091"/>
      <c r="G11" s="1091"/>
      <c r="H11" s="1091"/>
      <c r="I11" s="1091"/>
      <c r="J11" s="1091"/>
      <c r="K11" s="1091"/>
      <c r="L11" s="1091"/>
      <c r="M11" s="1091"/>
      <c r="N11" s="1091"/>
      <c r="O11" s="1091"/>
      <c r="P11" s="1092"/>
      <c r="Q11" s="1102"/>
      <c r="R11" s="1103"/>
      <c r="S11" s="1103"/>
      <c r="T11" s="1103"/>
      <c r="U11" s="1103"/>
      <c r="V11" s="1103"/>
      <c r="W11" s="1103"/>
      <c r="X11" s="1103"/>
      <c r="Y11" s="1103"/>
      <c r="Z11" s="1103"/>
      <c r="AA11" s="1103"/>
      <c r="AB11" s="1103"/>
      <c r="AC11" s="1103"/>
      <c r="AD11" s="1103"/>
      <c r="AE11" s="1104"/>
      <c r="AF11" s="1096"/>
      <c r="AG11" s="1097"/>
      <c r="AH11" s="1097"/>
      <c r="AI11" s="1097"/>
      <c r="AJ11" s="1098"/>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90"/>
      <c r="C12" s="1091"/>
      <c r="D12" s="1091"/>
      <c r="E12" s="1091"/>
      <c r="F12" s="1091"/>
      <c r="G12" s="1091"/>
      <c r="H12" s="1091"/>
      <c r="I12" s="1091"/>
      <c r="J12" s="1091"/>
      <c r="K12" s="1091"/>
      <c r="L12" s="1091"/>
      <c r="M12" s="1091"/>
      <c r="N12" s="1091"/>
      <c r="O12" s="1091"/>
      <c r="P12" s="1092"/>
      <c r="Q12" s="1102"/>
      <c r="R12" s="1103"/>
      <c r="S12" s="1103"/>
      <c r="T12" s="1103"/>
      <c r="U12" s="1103"/>
      <c r="V12" s="1103"/>
      <c r="W12" s="1103"/>
      <c r="X12" s="1103"/>
      <c r="Y12" s="1103"/>
      <c r="Z12" s="1103"/>
      <c r="AA12" s="1103"/>
      <c r="AB12" s="1103"/>
      <c r="AC12" s="1103"/>
      <c r="AD12" s="1103"/>
      <c r="AE12" s="1104"/>
      <c r="AF12" s="1096"/>
      <c r="AG12" s="1097"/>
      <c r="AH12" s="1097"/>
      <c r="AI12" s="1097"/>
      <c r="AJ12" s="1098"/>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90"/>
      <c r="C13" s="1091"/>
      <c r="D13" s="1091"/>
      <c r="E13" s="1091"/>
      <c r="F13" s="1091"/>
      <c r="G13" s="1091"/>
      <c r="H13" s="1091"/>
      <c r="I13" s="1091"/>
      <c r="J13" s="1091"/>
      <c r="K13" s="1091"/>
      <c r="L13" s="1091"/>
      <c r="M13" s="1091"/>
      <c r="N13" s="1091"/>
      <c r="O13" s="1091"/>
      <c r="P13" s="1092"/>
      <c r="Q13" s="1102"/>
      <c r="R13" s="1103"/>
      <c r="S13" s="1103"/>
      <c r="T13" s="1103"/>
      <c r="U13" s="1103"/>
      <c r="V13" s="1103"/>
      <c r="W13" s="1103"/>
      <c r="X13" s="1103"/>
      <c r="Y13" s="1103"/>
      <c r="Z13" s="1103"/>
      <c r="AA13" s="1103"/>
      <c r="AB13" s="1103"/>
      <c r="AC13" s="1103"/>
      <c r="AD13" s="1103"/>
      <c r="AE13" s="1104"/>
      <c r="AF13" s="1096"/>
      <c r="AG13" s="1097"/>
      <c r="AH13" s="1097"/>
      <c r="AI13" s="1097"/>
      <c r="AJ13" s="1098"/>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90"/>
      <c r="C14" s="1091"/>
      <c r="D14" s="1091"/>
      <c r="E14" s="1091"/>
      <c r="F14" s="1091"/>
      <c r="G14" s="1091"/>
      <c r="H14" s="1091"/>
      <c r="I14" s="1091"/>
      <c r="J14" s="1091"/>
      <c r="K14" s="1091"/>
      <c r="L14" s="1091"/>
      <c r="M14" s="1091"/>
      <c r="N14" s="1091"/>
      <c r="O14" s="1091"/>
      <c r="P14" s="1092"/>
      <c r="Q14" s="1102"/>
      <c r="R14" s="1103"/>
      <c r="S14" s="1103"/>
      <c r="T14" s="1103"/>
      <c r="U14" s="1103"/>
      <c r="V14" s="1103"/>
      <c r="W14" s="1103"/>
      <c r="X14" s="1103"/>
      <c r="Y14" s="1103"/>
      <c r="Z14" s="1103"/>
      <c r="AA14" s="1103"/>
      <c r="AB14" s="1103"/>
      <c r="AC14" s="1103"/>
      <c r="AD14" s="1103"/>
      <c r="AE14" s="1104"/>
      <c r="AF14" s="1096"/>
      <c r="AG14" s="1097"/>
      <c r="AH14" s="1097"/>
      <c r="AI14" s="1097"/>
      <c r="AJ14" s="1098"/>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90"/>
      <c r="C15" s="1091"/>
      <c r="D15" s="1091"/>
      <c r="E15" s="1091"/>
      <c r="F15" s="1091"/>
      <c r="G15" s="1091"/>
      <c r="H15" s="1091"/>
      <c r="I15" s="1091"/>
      <c r="J15" s="1091"/>
      <c r="K15" s="1091"/>
      <c r="L15" s="1091"/>
      <c r="M15" s="1091"/>
      <c r="N15" s="1091"/>
      <c r="O15" s="1091"/>
      <c r="P15" s="1092"/>
      <c r="Q15" s="1102"/>
      <c r="R15" s="1103"/>
      <c r="S15" s="1103"/>
      <c r="T15" s="1103"/>
      <c r="U15" s="1103"/>
      <c r="V15" s="1103"/>
      <c r="W15" s="1103"/>
      <c r="X15" s="1103"/>
      <c r="Y15" s="1103"/>
      <c r="Z15" s="1103"/>
      <c r="AA15" s="1103"/>
      <c r="AB15" s="1103"/>
      <c r="AC15" s="1103"/>
      <c r="AD15" s="1103"/>
      <c r="AE15" s="1104"/>
      <c r="AF15" s="1096"/>
      <c r="AG15" s="1097"/>
      <c r="AH15" s="1097"/>
      <c r="AI15" s="1097"/>
      <c r="AJ15" s="1098"/>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90"/>
      <c r="C16" s="1091"/>
      <c r="D16" s="1091"/>
      <c r="E16" s="1091"/>
      <c r="F16" s="1091"/>
      <c r="G16" s="1091"/>
      <c r="H16" s="1091"/>
      <c r="I16" s="1091"/>
      <c r="J16" s="1091"/>
      <c r="K16" s="1091"/>
      <c r="L16" s="1091"/>
      <c r="M16" s="1091"/>
      <c r="N16" s="1091"/>
      <c r="O16" s="1091"/>
      <c r="P16" s="1092"/>
      <c r="Q16" s="1102"/>
      <c r="R16" s="1103"/>
      <c r="S16" s="1103"/>
      <c r="T16" s="1103"/>
      <c r="U16" s="1103"/>
      <c r="V16" s="1103"/>
      <c r="W16" s="1103"/>
      <c r="X16" s="1103"/>
      <c r="Y16" s="1103"/>
      <c r="Z16" s="1103"/>
      <c r="AA16" s="1103"/>
      <c r="AB16" s="1103"/>
      <c r="AC16" s="1103"/>
      <c r="AD16" s="1103"/>
      <c r="AE16" s="1104"/>
      <c r="AF16" s="1096"/>
      <c r="AG16" s="1097"/>
      <c r="AH16" s="1097"/>
      <c r="AI16" s="1097"/>
      <c r="AJ16" s="1098"/>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0"/>
      <c r="C17" s="1091"/>
      <c r="D17" s="1091"/>
      <c r="E17" s="1091"/>
      <c r="F17" s="1091"/>
      <c r="G17" s="1091"/>
      <c r="H17" s="1091"/>
      <c r="I17" s="1091"/>
      <c r="J17" s="1091"/>
      <c r="K17" s="1091"/>
      <c r="L17" s="1091"/>
      <c r="M17" s="1091"/>
      <c r="N17" s="1091"/>
      <c r="O17" s="1091"/>
      <c r="P17" s="1092"/>
      <c r="Q17" s="1102"/>
      <c r="R17" s="1103"/>
      <c r="S17" s="1103"/>
      <c r="T17" s="1103"/>
      <c r="U17" s="1103"/>
      <c r="V17" s="1103"/>
      <c r="W17" s="1103"/>
      <c r="X17" s="1103"/>
      <c r="Y17" s="1103"/>
      <c r="Z17" s="1103"/>
      <c r="AA17" s="1103"/>
      <c r="AB17" s="1103"/>
      <c r="AC17" s="1103"/>
      <c r="AD17" s="1103"/>
      <c r="AE17" s="1104"/>
      <c r="AF17" s="1096"/>
      <c r="AG17" s="1097"/>
      <c r="AH17" s="1097"/>
      <c r="AI17" s="1097"/>
      <c r="AJ17" s="1098"/>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0"/>
      <c r="C18" s="1091"/>
      <c r="D18" s="1091"/>
      <c r="E18" s="1091"/>
      <c r="F18" s="1091"/>
      <c r="G18" s="1091"/>
      <c r="H18" s="1091"/>
      <c r="I18" s="1091"/>
      <c r="J18" s="1091"/>
      <c r="K18" s="1091"/>
      <c r="L18" s="1091"/>
      <c r="M18" s="1091"/>
      <c r="N18" s="1091"/>
      <c r="O18" s="1091"/>
      <c r="P18" s="1092"/>
      <c r="Q18" s="1102"/>
      <c r="R18" s="1103"/>
      <c r="S18" s="1103"/>
      <c r="T18" s="1103"/>
      <c r="U18" s="1103"/>
      <c r="V18" s="1103"/>
      <c r="W18" s="1103"/>
      <c r="X18" s="1103"/>
      <c r="Y18" s="1103"/>
      <c r="Z18" s="1103"/>
      <c r="AA18" s="1103"/>
      <c r="AB18" s="1103"/>
      <c r="AC18" s="1103"/>
      <c r="AD18" s="1103"/>
      <c r="AE18" s="1104"/>
      <c r="AF18" s="1096"/>
      <c r="AG18" s="1097"/>
      <c r="AH18" s="1097"/>
      <c r="AI18" s="1097"/>
      <c r="AJ18" s="1098"/>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0"/>
      <c r="C19" s="1091"/>
      <c r="D19" s="1091"/>
      <c r="E19" s="1091"/>
      <c r="F19" s="1091"/>
      <c r="G19" s="1091"/>
      <c r="H19" s="1091"/>
      <c r="I19" s="1091"/>
      <c r="J19" s="1091"/>
      <c r="K19" s="1091"/>
      <c r="L19" s="1091"/>
      <c r="M19" s="1091"/>
      <c r="N19" s="1091"/>
      <c r="O19" s="1091"/>
      <c r="P19" s="1092"/>
      <c r="Q19" s="1102"/>
      <c r="R19" s="1103"/>
      <c r="S19" s="1103"/>
      <c r="T19" s="1103"/>
      <c r="U19" s="1103"/>
      <c r="V19" s="1103"/>
      <c r="W19" s="1103"/>
      <c r="X19" s="1103"/>
      <c r="Y19" s="1103"/>
      <c r="Z19" s="1103"/>
      <c r="AA19" s="1103"/>
      <c r="AB19" s="1103"/>
      <c r="AC19" s="1103"/>
      <c r="AD19" s="1103"/>
      <c r="AE19" s="1104"/>
      <c r="AF19" s="1096"/>
      <c r="AG19" s="1097"/>
      <c r="AH19" s="1097"/>
      <c r="AI19" s="1097"/>
      <c r="AJ19" s="1098"/>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0"/>
      <c r="C20" s="1091"/>
      <c r="D20" s="1091"/>
      <c r="E20" s="1091"/>
      <c r="F20" s="1091"/>
      <c r="G20" s="1091"/>
      <c r="H20" s="1091"/>
      <c r="I20" s="1091"/>
      <c r="J20" s="1091"/>
      <c r="K20" s="1091"/>
      <c r="L20" s="1091"/>
      <c r="M20" s="1091"/>
      <c r="N20" s="1091"/>
      <c r="O20" s="1091"/>
      <c r="P20" s="1092"/>
      <c r="Q20" s="1102"/>
      <c r="R20" s="1103"/>
      <c r="S20" s="1103"/>
      <c r="T20" s="1103"/>
      <c r="U20" s="1103"/>
      <c r="V20" s="1103"/>
      <c r="W20" s="1103"/>
      <c r="X20" s="1103"/>
      <c r="Y20" s="1103"/>
      <c r="Z20" s="1103"/>
      <c r="AA20" s="1103"/>
      <c r="AB20" s="1103"/>
      <c r="AC20" s="1103"/>
      <c r="AD20" s="1103"/>
      <c r="AE20" s="1104"/>
      <c r="AF20" s="1096"/>
      <c r="AG20" s="1097"/>
      <c r="AH20" s="1097"/>
      <c r="AI20" s="1097"/>
      <c r="AJ20" s="1098"/>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0"/>
      <c r="C21" s="1091"/>
      <c r="D21" s="1091"/>
      <c r="E21" s="1091"/>
      <c r="F21" s="1091"/>
      <c r="G21" s="1091"/>
      <c r="H21" s="1091"/>
      <c r="I21" s="1091"/>
      <c r="J21" s="1091"/>
      <c r="K21" s="1091"/>
      <c r="L21" s="1091"/>
      <c r="M21" s="1091"/>
      <c r="N21" s="1091"/>
      <c r="O21" s="1091"/>
      <c r="P21" s="1092"/>
      <c r="Q21" s="1102"/>
      <c r="R21" s="1103"/>
      <c r="S21" s="1103"/>
      <c r="T21" s="1103"/>
      <c r="U21" s="1103"/>
      <c r="V21" s="1103"/>
      <c r="W21" s="1103"/>
      <c r="X21" s="1103"/>
      <c r="Y21" s="1103"/>
      <c r="Z21" s="1103"/>
      <c r="AA21" s="1103"/>
      <c r="AB21" s="1103"/>
      <c r="AC21" s="1103"/>
      <c r="AD21" s="1103"/>
      <c r="AE21" s="1104"/>
      <c r="AF21" s="1096"/>
      <c r="AG21" s="1097"/>
      <c r="AH21" s="1097"/>
      <c r="AI21" s="1097"/>
      <c r="AJ21" s="1098"/>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0"/>
      <c r="C22" s="1091"/>
      <c r="D22" s="1091"/>
      <c r="E22" s="1091"/>
      <c r="F22" s="1091"/>
      <c r="G22" s="1091"/>
      <c r="H22" s="1091"/>
      <c r="I22" s="1091"/>
      <c r="J22" s="1091"/>
      <c r="K22" s="1091"/>
      <c r="L22" s="1091"/>
      <c r="M22" s="1091"/>
      <c r="N22" s="1091"/>
      <c r="O22" s="1091"/>
      <c r="P22" s="1092"/>
      <c r="Q22" s="1140"/>
      <c r="R22" s="1141"/>
      <c r="S22" s="1141"/>
      <c r="T22" s="1141"/>
      <c r="U22" s="1141"/>
      <c r="V22" s="1141"/>
      <c r="W22" s="1141"/>
      <c r="X22" s="1141"/>
      <c r="Y22" s="1141"/>
      <c r="Z22" s="1141"/>
      <c r="AA22" s="1141"/>
      <c r="AB22" s="1141"/>
      <c r="AC22" s="1141"/>
      <c r="AD22" s="1141"/>
      <c r="AE22" s="1142"/>
      <c r="AF22" s="1096"/>
      <c r="AG22" s="1097"/>
      <c r="AH22" s="1097"/>
      <c r="AI22" s="1097"/>
      <c r="AJ22" s="1098"/>
      <c r="AK22" s="1136"/>
      <c r="AL22" s="1137"/>
      <c r="AM22" s="1137"/>
      <c r="AN22" s="1137"/>
      <c r="AO22" s="1137"/>
      <c r="AP22" s="1137"/>
      <c r="AQ22" s="1137"/>
      <c r="AR22" s="1137"/>
      <c r="AS22" s="1137"/>
      <c r="AT22" s="1137"/>
      <c r="AU22" s="1138"/>
      <c r="AV22" s="1138"/>
      <c r="AW22" s="1138"/>
      <c r="AX22" s="1138"/>
      <c r="AY22" s="1139"/>
      <c r="AZ22" s="1088" t="s">
        <v>394</v>
      </c>
      <c r="BA22" s="1088"/>
      <c r="BB22" s="1088"/>
      <c r="BC22" s="1088"/>
      <c r="BD22" s="1089"/>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7"/>
      <c r="R23" s="1128"/>
      <c r="S23" s="1128"/>
      <c r="T23" s="1128"/>
      <c r="U23" s="1128"/>
      <c r="V23" s="1128"/>
      <c r="W23" s="1128"/>
      <c r="X23" s="1128"/>
      <c r="Y23" s="1128"/>
      <c r="Z23" s="1128"/>
      <c r="AA23" s="1128"/>
      <c r="AB23" s="1128"/>
      <c r="AC23" s="1128"/>
      <c r="AD23" s="1128"/>
      <c r="AE23" s="1129"/>
      <c r="AF23" s="1130">
        <v>1073</v>
      </c>
      <c r="AG23" s="1128"/>
      <c r="AH23" s="1128"/>
      <c r="AI23" s="1128"/>
      <c r="AJ23" s="1131"/>
      <c r="AK23" s="1132"/>
      <c r="AL23" s="1133"/>
      <c r="AM23" s="1133"/>
      <c r="AN23" s="1133"/>
      <c r="AO23" s="1133"/>
      <c r="AP23" s="1128"/>
      <c r="AQ23" s="1128"/>
      <c r="AR23" s="1128"/>
      <c r="AS23" s="1128"/>
      <c r="AT23" s="1128"/>
      <c r="AU23" s="1134"/>
      <c r="AV23" s="1134"/>
      <c r="AW23" s="1134"/>
      <c r="AX23" s="1134"/>
      <c r="AY23" s="1135"/>
      <c r="AZ23" s="1124" t="s">
        <v>397</v>
      </c>
      <c r="BA23" s="1125"/>
      <c r="BB23" s="1125"/>
      <c r="BC23" s="1125"/>
      <c r="BD23" s="1126"/>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3" t="s">
        <v>398</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2" t="s">
        <v>399</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374</v>
      </c>
      <c r="B26" s="1055"/>
      <c r="C26" s="1055"/>
      <c r="D26" s="1055"/>
      <c r="E26" s="1055"/>
      <c r="F26" s="1055"/>
      <c r="G26" s="1055"/>
      <c r="H26" s="1055"/>
      <c r="I26" s="1055"/>
      <c r="J26" s="1055"/>
      <c r="K26" s="1055"/>
      <c r="L26" s="1055"/>
      <c r="M26" s="1055"/>
      <c r="N26" s="1055"/>
      <c r="O26" s="1055"/>
      <c r="P26" s="1056"/>
      <c r="Q26" s="1060" t="s">
        <v>400</v>
      </c>
      <c r="R26" s="1061"/>
      <c r="S26" s="1061"/>
      <c r="T26" s="1061"/>
      <c r="U26" s="1062"/>
      <c r="V26" s="1060" t="s">
        <v>401</v>
      </c>
      <c r="W26" s="1061"/>
      <c r="X26" s="1061"/>
      <c r="Y26" s="1061"/>
      <c r="Z26" s="1062"/>
      <c r="AA26" s="1060" t="s">
        <v>402</v>
      </c>
      <c r="AB26" s="1061"/>
      <c r="AC26" s="1061"/>
      <c r="AD26" s="1061"/>
      <c r="AE26" s="1061"/>
      <c r="AF26" s="1118" t="s">
        <v>403</v>
      </c>
      <c r="AG26" s="1067"/>
      <c r="AH26" s="1067"/>
      <c r="AI26" s="1067"/>
      <c r="AJ26" s="1119"/>
      <c r="AK26" s="1061" t="s">
        <v>404</v>
      </c>
      <c r="AL26" s="1061"/>
      <c r="AM26" s="1061"/>
      <c r="AN26" s="1061"/>
      <c r="AO26" s="1062"/>
      <c r="AP26" s="1060" t="s">
        <v>405</v>
      </c>
      <c r="AQ26" s="1061"/>
      <c r="AR26" s="1061"/>
      <c r="AS26" s="1061"/>
      <c r="AT26" s="1062"/>
      <c r="AU26" s="1060" t="s">
        <v>406</v>
      </c>
      <c r="AV26" s="1061"/>
      <c r="AW26" s="1061"/>
      <c r="AX26" s="1061"/>
      <c r="AY26" s="1062"/>
      <c r="AZ26" s="1060" t="s">
        <v>407</v>
      </c>
      <c r="BA26" s="1061"/>
      <c r="BB26" s="1061"/>
      <c r="BC26" s="1061"/>
      <c r="BD26" s="1062"/>
      <c r="BE26" s="1060" t="s">
        <v>381</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0"/>
      <c r="AG27" s="1070"/>
      <c r="AH27" s="1070"/>
      <c r="AI27" s="1070"/>
      <c r="AJ27" s="1121"/>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9" t="s">
        <v>408</v>
      </c>
      <c r="C28" s="1110"/>
      <c r="D28" s="1110"/>
      <c r="E28" s="1110"/>
      <c r="F28" s="1110"/>
      <c r="G28" s="1110"/>
      <c r="H28" s="1110"/>
      <c r="I28" s="1110"/>
      <c r="J28" s="1110"/>
      <c r="K28" s="1110"/>
      <c r="L28" s="1110"/>
      <c r="M28" s="1110"/>
      <c r="N28" s="1110"/>
      <c r="O28" s="1110"/>
      <c r="P28" s="1111"/>
      <c r="Q28" s="1112">
        <v>7641</v>
      </c>
      <c r="R28" s="1113"/>
      <c r="S28" s="1113"/>
      <c r="T28" s="1113"/>
      <c r="U28" s="1113"/>
      <c r="V28" s="1113">
        <v>7400</v>
      </c>
      <c r="W28" s="1113"/>
      <c r="X28" s="1113"/>
      <c r="Y28" s="1113"/>
      <c r="Z28" s="1113"/>
      <c r="AA28" s="1113">
        <v>241</v>
      </c>
      <c r="AB28" s="1113"/>
      <c r="AC28" s="1113"/>
      <c r="AD28" s="1113"/>
      <c r="AE28" s="1114"/>
      <c r="AF28" s="1115">
        <v>241</v>
      </c>
      <c r="AG28" s="1113"/>
      <c r="AH28" s="1113"/>
      <c r="AI28" s="1113"/>
      <c r="AJ28" s="1116"/>
      <c r="AK28" s="1117">
        <v>885</v>
      </c>
      <c r="AL28" s="1105"/>
      <c r="AM28" s="1105"/>
      <c r="AN28" s="1105"/>
      <c r="AO28" s="1105"/>
      <c r="AP28" s="1105" t="s">
        <v>602</v>
      </c>
      <c r="AQ28" s="1105"/>
      <c r="AR28" s="1105"/>
      <c r="AS28" s="1105"/>
      <c r="AT28" s="1105"/>
      <c r="AU28" s="1105" t="s">
        <v>589</v>
      </c>
      <c r="AV28" s="1105"/>
      <c r="AW28" s="1105"/>
      <c r="AX28" s="1105"/>
      <c r="AY28" s="1105"/>
      <c r="AZ28" s="1106" t="s">
        <v>589</v>
      </c>
      <c r="BA28" s="1106"/>
      <c r="BB28" s="1106"/>
      <c r="BC28" s="1106"/>
      <c r="BD28" s="1106"/>
      <c r="BE28" s="1107"/>
      <c r="BF28" s="1107"/>
      <c r="BG28" s="1107"/>
      <c r="BH28" s="1107"/>
      <c r="BI28" s="1108"/>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0" t="s">
        <v>409</v>
      </c>
      <c r="C29" s="1091"/>
      <c r="D29" s="1091"/>
      <c r="E29" s="1091"/>
      <c r="F29" s="1091"/>
      <c r="G29" s="1091"/>
      <c r="H29" s="1091"/>
      <c r="I29" s="1091"/>
      <c r="J29" s="1091"/>
      <c r="K29" s="1091"/>
      <c r="L29" s="1091"/>
      <c r="M29" s="1091"/>
      <c r="N29" s="1091"/>
      <c r="O29" s="1091"/>
      <c r="P29" s="1092"/>
      <c r="Q29" s="1102">
        <v>5187</v>
      </c>
      <c r="R29" s="1103"/>
      <c r="S29" s="1103"/>
      <c r="T29" s="1103"/>
      <c r="U29" s="1103"/>
      <c r="V29" s="1103">
        <v>5095</v>
      </c>
      <c r="W29" s="1103"/>
      <c r="X29" s="1103"/>
      <c r="Y29" s="1103"/>
      <c r="Z29" s="1103"/>
      <c r="AA29" s="1103">
        <v>92</v>
      </c>
      <c r="AB29" s="1103"/>
      <c r="AC29" s="1103"/>
      <c r="AD29" s="1103"/>
      <c r="AE29" s="1104"/>
      <c r="AF29" s="1096">
        <v>92</v>
      </c>
      <c r="AG29" s="1097"/>
      <c r="AH29" s="1097"/>
      <c r="AI29" s="1097"/>
      <c r="AJ29" s="1098"/>
      <c r="AK29" s="1037">
        <v>1018</v>
      </c>
      <c r="AL29" s="1028"/>
      <c r="AM29" s="1028"/>
      <c r="AN29" s="1028"/>
      <c r="AO29" s="1028"/>
      <c r="AP29" s="1028" t="s">
        <v>589</v>
      </c>
      <c r="AQ29" s="1028"/>
      <c r="AR29" s="1028"/>
      <c r="AS29" s="1028"/>
      <c r="AT29" s="1028"/>
      <c r="AU29" s="1028" t="s">
        <v>589</v>
      </c>
      <c r="AV29" s="1028"/>
      <c r="AW29" s="1028"/>
      <c r="AX29" s="1028"/>
      <c r="AY29" s="1028"/>
      <c r="AZ29" s="1101" t="s">
        <v>589</v>
      </c>
      <c r="BA29" s="1101"/>
      <c r="BB29" s="1101"/>
      <c r="BC29" s="1101"/>
      <c r="BD29" s="1101"/>
      <c r="BE29" s="1085"/>
      <c r="BF29" s="1085"/>
      <c r="BG29" s="1085"/>
      <c r="BH29" s="1085"/>
      <c r="BI29" s="1086"/>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0" t="s">
        <v>410</v>
      </c>
      <c r="C30" s="1091"/>
      <c r="D30" s="1091"/>
      <c r="E30" s="1091"/>
      <c r="F30" s="1091"/>
      <c r="G30" s="1091"/>
      <c r="H30" s="1091"/>
      <c r="I30" s="1091"/>
      <c r="J30" s="1091"/>
      <c r="K30" s="1091"/>
      <c r="L30" s="1091"/>
      <c r="M30" s="1091"/>
      <c r="N30" s="1091"/>
      <c r="O30" s="1091"/>
      <c r="P30" s="1092"/>
      <c r="Q30" s="1102">
        <v>1663</v>
      </c>
      <c r="R30" s="1103"/>
      <c r="S30" s="1103"/>
      <c r="T30" s="1103"/>
      <c r="U30" s="1103"/>
      <c r="V30" s="1103">
        <v>1618</v>
      </c>
      <c r="W30" s="1103"/>
      <c r="X30" s="1103"/>
      <c r="Y30" s="1103"/>
      <c r="Z30" s="1103"/>
      <c r="AA30" s="1103">
        <v>45</v>
      </c>
      <c r="AB30" s="1103"/>
      <c r="AC30" s="1103"/>
      <c r="AD30" s="1103"/>
      <c r="AE30" s="1104"/>
      <c r="AF30" s="1096">
        <v>45</v>
      </c>
      <c r="AG30" s="1097"/>
      <c r="AH30" s="1097"/>
      <c r="AI30" s="1097"/>
      <c r="AJ30" s="1098"/>
      <c r="AK30" s="1037">
        <v>837</v>
      </c>
      <c r="AL30" s="1028"/>
      <c r="AM30" s="1028"/>
      <c r="AN30" s="1028"/>
      <c r="AO30" s="1028"/>
      <c r="AP30" s="1028" t="s">
        <v>602</v>
      </c>
      <c r="AQ30" s="1028"/>
      <c r="AR30" s="1028"/>
      <c r="AS30" s="1028"/>
      <c r="AT30" s="1028"/>
      <c r="AU30" s="1028" t="s">
        <v>589</v>
      </c>
      <c r="AV30" s="1028"/>
      <c r="AW30" s="1028"/>
      <c r="AX30" s="1028"/>
      <c r="AY30" s="1028"/>
      <c r="AZ30" s="1101" t="s">
        <v>589</v>
      </c>
      <c r="BA30" s="1101"/>
      <c r="BB30" s="1101"/>
      <c r="BC30" s="1101"/>
      <c r="BD30" s="1101"/>
      <c r="BE30" s="1085"/>
      <c r="BF30" s="1085"/>
      <c r="BG30" s="1085"/>
      <c r="BH30" s="1085"/>
      <c r="BI30" s="1086"/>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0" t="s">
        <v>411</v>
      </c>
      <c r="C31" s="1091"/>
      <c r="D31" s="1091"/>
      <c r="E31" s="1091"/>
      <c r="F31" s="1091"/>
      <c r="G31" s="1091"/>
      <c r="H31" s="1091"/>
      <c r="I31" s="1091"/>
      <c r="J31" s="1091"/>
      <c r="K31" s="1091"/>
      <c r="L31" s="1091"/>
      <c r="M31" s="1091"/>
      <c r="N31" s="1091"/>
      <c r="O31" s="1091"/>
      <c r="P31" s="1092"/>
      <c r="Q31" s="1102">
        <v>325</v>
      </c>
      <c r="R31" s="1103"/>
      <c r="S31" s="1103"/>
      <c r="T31" s="1103"/>
      <c r="U31" s="1103"/>
      <c r="V31" s="1103">
        <v>195</v>
      </c>
      <c r="W31" s="1103"/>
      <c r="X31" s="1103"/>
      <c r="Y31" s="1103"/>
      <c r="Z31" s="1103"/>
      <c r="AA31" s="1103">
        <v>130</v>
      </c>
      <c r="AB31" s="1103"/>
      <c r="AC31" s="1103"/>
      <c r="AD31" s="1103"/>
      <c r="AE31" s="1104"/>
      <c r="AF31" s="1096">
        <v>130</v>
      </c>
      <c r="AG31" s="1097"/>
      <c r="AH31" s="1097"/>
      <c r="AI31" s="1097"/>
      <c r="AJ31" s="1098"/>
      <c r="AK31" s="1037">
        <v>66</v>
      </c>
      <c r="AL31" s="1028"/>
      <c r="AM31" s="1028"/>
      <c r="AN31" s="1028"/>
      <c r="AO31" s="1028"/>
      <c r="AP31" s="1028">
        <v>1146</v>
      </c>
      <c r="AQ31" s="1028"/>
      <c r="AR31" s="1028"/>
      <c r="AS31" s="1028"/>
      <c r="AT31" s="1028"/>
      <c r="AU31" s="1028">
        <v>271</v>
      </c>
      <c r="AV31" s="1028"/>
      <c r="AW31" s="1028"/>
      <c r="AX31" s="1028"/>
      <c r="AY31" s="1028"/>
      <c r="AZ31" s="1101" t="s">
        <v>589</v>
      </c>
      <c r="BA31" s="1101"/>
      <c r="BB31" s="1101"/>
      <c r="BC31" s="1101"/>
      <c r="BD31" s="1101"/>
      <c r="BE31" s="1085" t="s">
        <v>412</v>
      </c>
      <c r="BF31" s="1085"/>
      <c r="BG31" s="1085"/>
      <c r="BH31" s="1085"/>
      <c r="BI31" s="1086"/>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0" t="s">
        <v>413</v>
      </c>
      <c r="C32" s="1091"/>
      <c r="D32" s="1091"/>
      <c r="E32" s="1091"/>
      <c r="F32" s="1091"/>
      <c r="G32" s="1091"/>
      <c r="H32" s="1091"/>
      <c r="I32" s="1091"/>
      <c r="J32" s="1091"/>
      <c r="K32" s="1091"/>
      <c r="L32" s="1091"/>
      <c r="M32" s="1091"/>
      <c r="N32" s="1091"/>
      <c r="O32" s="1091"/>
      <c r="P32" s="1092"/>
      <c r="Q32" s="1102">
        <v>1035</v>
      </c>
      <c r="R32" s="1103"/>
      <c r="S32" s="1103"/>
      <c r="T32" s="1103"/>
      <c r="U32" s="1103"/>
      <c r="V32" s="1103">
        <v>938</v>
      </c>
      <c r="W32" s="1103"/>
      <c r="X32" s="1103"/>
      <c r="Y32" s="1103"/>
      <c r="Z32" s="1103"/>
      <c r="AA32" s="1103">
        <v>97</v>
      </c>
      <c r="AB32" s="1103"/>
      <c r="AC32" s="1103"/>
      <c r="AD32" s="1103"/>
      <c r="AE32" s="1104"/>
      <c r="AF32" s="1096" t="s">
        <v>138</v>
      </c>
      <c r="AG32" s="1097"/>
      <c r="AH32" s="1097"/>
      <c r="AI32" s="1097"/>
      <c r="AJ32" s="1098"/>
      <c r="AK32" s="1037">
        <v>481</v>
      </c>
      <c r="AL32" s="1028"/>
      <c r="AM32" s="1028"/>
      <c r="AN32" s="1028"/>
      <c r="AO32" s="1028"/>
      <c r="AP32" s="1028">
        <v>1865</v>
      </c>
      <c r="AQ32" s="1028"/>
      <c r="AR32" s="1028"/>
      <c r="AS32" s="1028"/>
      <c r="AT32" s="1028"/>
      <c r="AU32" s="1028">
        <v>0</v>
      </c>
      <c r="AV32" s="1028"/>
      <c r="AW32" s="1028"/>
      <c r="AX32" s="1028"/>
      <c r="AY32" s="1028"/>
      <c r="AZ32" s="1101" t="s">
        <v>589</v>
      </c>
      <c r="BA32" s="1101"/>
      <c r="BB32" s="1101"/>
      <c r="BC32" s="1101"/>
      <c r="BD32" s="1101"/>
      <c r="BE32" s="1085" t="s">
        <v>414</v>
      </c>
      <c r="BF32" s="1085"/>
      <c r="BG32" s="1085"/>
      <c r="BH32" s="1085"/>
      <c r="BI32" s="1086"/>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0"/>
      <c r="C33" s="1091"/>
      <c r="D33" s="1091"/>
      <c r="E33" s="1091"/>
      <c r="F33" s="1091"/>
      <c r="G33" s="1091"/>
      <c r="H33" s="1091"/>
      <c r="I33" s="1091"/>
      <c r="J33" s="1091"/>
      <c r="K33" s="1091"/>
      <c r="L33" s="1091"/>
      <c r="M33" s="1091"/>
      <c r="N33" s="1091"/>
      <c r="O33" s="1091"/>
      <c r="P33" s="1092"/>
      <c r="Q33" s="1102"/>
      <c r="R33" s="1103"/>
      <c r="S33" s="1103"/>
      <c r="T33" s="1103"/>
      <c r="U33" s="1103"/>
      <c r="V33" s="1103"/>
      <c r="W33" s="1103"/>
      <c r="X33" s="1103"/>
      <c r="Y33" s="1103"/>
      <c r="Z33" s="1103"/>
      <c r="AA33" s="1103"/>
      <c r="AB33" s="1103"/>
      <c r="AC33" s="1103"/>
      <c r="AD33" s="1103"/>
      <c r="AE33" s="1104"/>
      <c r="AF33" s="1096"/>
      <c r="AG33" s="1097"/>
      <c r="AH33" s="1097"/>
      <c r="AI33" s="1097"/>
      <c r="AJ33" s="1098"/>
      <c r="AK33" s="1037"/>
      <c r="AL33" s="1028"/>
      <c r="AM33" s="1028"/>
      <c r="AN33" s="1028"/>
      <c r="AO33" s="1028"/>
      <c r="AP33" s="1028"/>
      <c r="AQ33" s="1028"/>
      <c r="AR33" s="1028"/>
      <c r="AS33" s="1028"/>
      <c r="AT33" s="1028"/>
      <c r="AU33" s="1028"/>
      <c r="AV33" s="1028"/>
      <c r="AW33" s="1028"/>
      <c r="AX33" s="1028"/>
      <c r="AY33" s="1028"/>
      <c r="AZ33" s="1101"/>
      <c r="BA33" s="1101"/>
      <c r="BB33" s="1101"/>
      <c r="BC33" s="1101"/>
      <c r="BD33" s="1101"/>
      <c r="BE33" s="1085"/>
      <c r="BF33" s="1085"/>
      <c r="BG33" s="1085"/>
      <c r="BH33" s="1085"/>
      <c r="BI33" s="1086"/>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0"/>
      <c r="C34" s="1091"/>
      <c r="D34" s="1091"/>
      <c r="E34" s="1091"/>
      <c r="F34" s="1091"/>
      <c r="G34" s="1091"/>
      <c r="H34" s="1091"/>
      <c r="I34" s="1091"/>
      <c r="J34" s="1091"/>
      <c r="K34" s="1091"/>
      <c r="L34" s="1091"/>
      <c r="M34" s="1091"/>
      <c r="N34" s="1091"/>
      <c r="O34" s="1091"/>
      <c r="P34" s="1092"/>
      <c r="Q34" s="1102"/>
      <c r="R34" s="1103"/>
      <c r="S34" s="1103"/>
      <c r="T34" s="1103"/>
      <c r="U34" s="1103"/>
      <c r="V34" s="1103"/>
      <c r="W34" s="1103"/>
      <c r="X34" s="1103"/>
      <c r="Y34" s="1103"/>
      <c r="Z34" s="1103"/>
      <c r="AA34" s="1103"/>
      <c r="AB34" s="1103"/>
      <c r="AC34" s="1103"/>
      <c r="AD34" s="1103"/>
      <c r="AE34" s="1104"/>
      <c r="AF34" s="1096"/>
      <c r="AG34" s="1097"/>
      <c r="AH34" s="1097"/>
      <c r="AI34" s="1097"/>
      <c r="AJ34" s="1098"/>
      <c r="AK34" s="1037"/>
      <c r="AL34" s="1028"/>
      <c r="AM34" s="1028"/>
      <c r="AN34" s="1028"/>
      <c r="AO34" s="1028"/>
      <c r="AP34" s="1028"/>
      <c r="AQ34" s="1028"/>
      <c r="AR34" s="1028"/>
      <c r="AS34" s="1028"/>
      <c r="AT34" s="1028"/>
      <c r="AU34" s="1028"/>
      <c r="AV34" s="1028"/>
      <c r="AW34" s="1028"/>
      <c r="AX34" s="1028"/>
      <c r="AY34" s="1028"/>
      <c r="AZ34" s="1101"/>
      <c r="BA34" s="1101"/>
      <c r="BB34" s="1101"/>
      <c r="BC34" s="1101"/>
      <c r="BD34" s="1101"/>
      <c r="BE34" s="1085"/>
      <c r="BF34" s="1085"/>
      <c r="BG34" s="1085"/>
      <c r="BH34" s="1085"/>
      <c r="BI34" s="1086"/>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0"/>
      <c r="C35" s="1091"/>
      <c r="D35" s="1091"/>
      <c r="E35" s="1091"/>
      <c r="F35" s="1091"/>
      <c r="G35" s="1091"/>
      <c r="H35" s="1091"/>
      <c r="I35" s="1091"/>
      <c r="J35" s="1091"/>
      <c r="K35" s="1091"/>
      <c r="L35" s="1091"/>
      <c r="M35" s="1091"/>
      <c r="N35" s="1091"/>
      <c r="O35" s="1091"/>
      <c r="P35" s="1092"/>
      <c r="Q35" s="1102"/>
      <c r="R35" s="1103"/>
      <c r="S35" s="1103"/>
      <c r="T35" s="1103"/>
      <c r="U35" s="1103"/>
      <c r="V35" s="1103"/>
      <c r="W35" s="1103"/>
      <c r="X35" s="1103"/>
      <c r="Y35" s="1103"/>
      <c r="Z35" s="1103"/>
      <c r="AA35" s="1103"/>
      <c r="AB35" s="1103"/>
      <c r="AC35" s="1103"/>
      <c r="AD35" s="1103"/>
      <c r="AE35" s="1104"/>
      <c r="AF35" s="1096"/>
      <c r="AG35" s="1097"/>
      <c r="AH35" s="1097"/>
      <c r="AI35" s="1097"/>
      <c r="AJ35" s="1098"/>
      <c r="AK35" s="1037"/>
      <c r="AL35" s="1028"/>
      <c r="AM35" s="1028"/>
      <c r="AN35" s="1028"/>
      <c r="AO35" s="1028"/>
      <c r="AP35" s="1028"/>
      <c r="AQ35" s="1028"/>
      <c r="AR35" s="1028"/>
      <c r="AS35" s="1028"/>
      <c r="AT35" s="1028"/>
      <c r="AU35" s="1028"/>
      <c r="AV35" s="1028"/>
      <c r="AW35" s="1028"/>
      <c r="AX35" s="1028"/>
      <c r="AY35" s="1028"/>
      <c r="AZ35" s="1101"/>
      <c r="BA35" s="1101"/>
      <c r="BB35" s="1101"/>
      <c r="BC35" s="1101"/>
      <c r="BD35" s="1101"/>
      <c r="BE35" s="1085"/>
      <c r="BF35" s="1085"/>
      <c r="BG35" s="1085"/>
      <c r="BH35" s="1085"/>
      <c r="BI35" s="1086"/>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0"/>
      <c r="C36" s="1091"/>
      <c r="D36" s="1091"/>
      <c r="E36" s="1091"/>
      <c r="F36" s="1091"/>
      <c r="G36" s="1091"/>
      <c r="H36" s="1091"/>
      <c r="I36" s="1091"/>
      <c r="J36" s="1091"/>
      <c r="K36" s="1091"/>
      <c r="L36" s="1091"/>
      <c r="M36" s="1091"/>
      <c r="N36" s="1091"/>
      <c r="O36" s="1091"/>
      <c r="P36" s="1092"/>
      <c r="Q36" s="1102"/>
      <c r="R36" s="1103"/>
      <c r="S36" s="1103"/>
      <c r="T36" s="1103"/>
      <c r="U36" s="1103"/>
      <c r="V36" s="1103"/>
      <c r="W36" s="1103"/>
      <c r="X36" s="1103"/>
      <c r="Y36" s="1103"/>
      <c r="Z36" s="1103"/>
      <c r="AA36" s="1103"/>
      <c r="AB36" s="1103"/>
      <c r="AC36" s="1103"/>
      <c r="AD36" s="1103"/>
      <c r="AE36" s="1104"/>
      <c r="AF36" s="1096"/>
      <c r="AG36" s="1097"/>
      <c r="AH36" s="1097"/>
      <c r="AI36" s="1097"/>
      <c r="AJ36" s="1098"/>
      <c r="AK36" s="1037"/>
      <c r="AL36" s="1028"/>
      <c r="AM36" s="1028"/>
      <c r="AN36" s="1028"/>
      <c r="AO36" s="1028"/>
      <c r="AP36" s="1028"/>
      <c r="AQ36" s="1028"/>
      <c r="AR36" s="1028"/>
      <c r="AS36" s="1028"/>
      <c r="AT36" s="1028"/>
      <c r="AU36" s="1028"/>
      <c r="AV36" s="1028"/>
      <c r="AW36" s="1028"/>
      <c r="AX36" s="1028"/>
      <c r="AY36" s="1028"/>
      <c r="AZ36" s="1101"/>
      <c r="BA36" s="1101"/>
      <c r="BB36" s="1101"/>
      <c r="BC36" s="1101"/>
      <c r="BD36" s="1101"/>
      <c r="BE36" s="1085"/>
      <c r="BF36" s="1085"/>
      <c r="BG36" s="1085"/>
      <c r="BH36" s="1085"/>
      <c r="BI36" s="1086"/>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0"/>
      <c r="C37" s="1091"/>
      <c r="D37" s="1091"/>
      <c r="E37" s="1091"/>
      <c r="F37" s="1091"/>
      <c r="G37" s="1091"/>
      <c r="H37" s="1091"/>
      <c r="I37" s="1091"/>
      <c r="J37" s="1091"/>
      <c r="K37" s="1091"/>
      <c r="L37" s="1091"/>
      <c r="M37" s="1091"/>
      <c r="N37" s="1091"/>
      <c r="O37" s="1091"/>
      <c r="P37" s="1092"/>
      <c r="Q37" s="1102"/>
      <c r="R37" s="1103"/>
      <c r="S37" s="1103"/>
      <c r="T37" s="1103"/>
      <c r="U37" s="1103"/>
      <c r="V37" s="1103"/>
      <c r="W37" s="1103"/>
      <c r="X37" s="1103"/>
      <c r="Y37" s="1103"/>
      <c r="Z37" s="1103"/>
      <c r="AA37" s="1103"/>
      <c r="AB37" s="1103"/>
      <c r="AC37" s="1103"/>
      <c r="AD37" s="1103"/>
      <c r="AE37" s="1104"/>
      <c r="AF37" s="1096"/>
      <c r="AG37" s="1097"/>
      <c r="AH37" s="1097"/>
      <c r="AI37" s="1097"/>
      <c r="AJ37" s="1098"/>
      <c r="AK37" s="1037"/>
      <c r="AL37" s="1028"/>
      <c r="AM37" s="1028"/>
      <c r="AN37" s="1028"/>
      <c r="AO37" s="1028"/>
      <c r="AP37" s="1028"/>
      <c r="AQ37" s="1028"/>
      <c r="AR37" s="1028"/>
      <c r="AS37" s="1028"/>
      <c r="AT37" s="1028"/>
      <c r="AU37" s="1028"/>
      <c r="AV37" s="1028"/>
      <c r="AW37" s="1028"/>
      <c r="AX37" s="1028"/>
      <c r="AY37" s="1028"/>
      <c r="AZ37" s="1101"/>
      <c r="BA37" s="1101"/>
      <c r="BB37" s="1101"/>
      <c r="BC37" s="1101"/>
      <c r="BD37" s="1101"/>
      <c r="BE37" s="1085"/>
      <c r="BF37" s="1085"/>
      <c r="BG37" s="1085"/>
      <c r="BH37" s="1085"/>
      <c r="BI37" s="1086"/>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0"/>
      <c r="C38" s="1091"/>
      <c r="D38" s="1091"/>
      <c r="E38" s="1091"/>
      <c r="F38" s="1091"/>
      <c r="G38" s="1091"/>
      <c r="H38" s="1091"/>
      <c r="I38" s="1091"/>
      <c r="J38" s="1091"/>
      <c r="K38" s="1091"/>
      <c r="L38" s="1091"/>
      <c r="M38" s="1091"/>
      <c r="N38" s="1091"/>
      <c r="O38" s="1091"/>
      <c r="P38" s="1092"/>
      <c r="Q38" s="1102"/>
      <c r="R38" s="1103"/>
      <c r="S38" s="1103"/>
      <c r="T38" s="1103"/>
      <c r="U38" s="1103"/>
      <c r="V38" s="1103"/>
      <c r="W38" s="1103"/>
      <c r="X38" s="1103"/>
      <c r="Y38" s="1103"/>
      <c r="Z38" s="1103"/>
      <c r="AA38" s="1103"/>
      <c r="AB38" s="1103"/>
      <c r="AC38" s="1103"/>
      <c r="AD38" s="1103"/>
      <c r="AE38" s="1104"/>
      <c r="AF38" s="1096"/>
      <c r="AG38" s="1097"/>
      <c r="AH38" s="1097"/>
      <c r="AI38" s="1097"/>
      <c r="AJ38" s="1098"/>
      <c r="AK38" s="1037"/>
      <c r="AL38" s="1028"/>
      <c r="AM38" s="1028"/>
      <c r="AN38" s="1028"/>
      <c r="AO38" s="1028"/>
      <c r="AP38" s="1028"/>
      <c r="AQ38" s="1028"/>
      <c r="AR38" s="1028"/>
      <c r="AS38" s="1028"/>
      <c r="AT38" s="1028"/>
      <c r="AU38" s="1028"/>
      <c r="AV38" s="1028"/>
      <c r="AW38" s="1028"/>
      <c r="AX38" s="1028"/>
      <c r="AY38" s="1028"/>
      <c r="AZ38" s="1101"/>
      <c r="BA38" s="1101"/>
      <c r="BB38" s="1101"/>
      <c r="BC38" s="1101"/>
      <c r="BD38" s="1101"/>
      <c r="BE38" s="1085"/>
      <c r="BF38" s="1085"/>
      <c r="BG38" s="1085"/>
      <c r="BH38" s="1085"/>
      <c r="BI38" s="1086"/>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0"/>
      <c r="C39" s="1091"/>
      <c r="D39" s="1091"/>
      <c r="E39" s="1091"/>
      <c r="F39" s="1091"/>
      <c r="G39" s="1091"/>
      <c r="H39" s="1091"/>
      <c r="I39" s="1091"/>
      <c r="J39" s="1091"/>
      <c r="K39" s="1091"/>
      <c r="L39" s="1091"/>
      <c r="M39" s="1091"/>
      <c r="N39" s="1091"/>
      <c r="O39" s="1091"/>
      <c r="P39" s="1092"/>
      <c r="Q39" s="1102"/>
      <c r="R39" s="1103"/>
      <c r="S39" s="1103"/>
      <c r="T39" s="1103"/>
      <c r="U39" s="1103"/>
      <c r="V39" s="1103"/>
      <c r="W39" s="1103"/>
      <c r="X39" s="1103"/>
      <c r="Y39" s="1103"/>
      <c r="Z39" s="1103"/>
      <c r="AA39" s="1103"/>
      <c r="AB39" s="1103"/>
      <c r="AC39" s="1103"/>
      <c r="AD39" s="1103"/>
      <c r="AE39" s="1104"/>
      <c r="AF39" s="1096"/>
      <c r="AG39" s="1097"/>
      <c r="AH39" s="1097"/>
      <c r="AI39" s="1097"/>
      <c r="AJ39" s="1098"/>
      <c r="AK39" s="1037"/>
      <c r="AL39" s="1028"/>
      <c r="AM39" s="1028"/>
      <c r="AN39" s="1028"/>
      <c r="AO39" s="1028"/>
      <c r="AP39" s="1028"/>
      <c r="AQ39" s="1028"/>
      <c r="AR39" s="1028"/>
      <c r="AS39" s="1028"/>
      <c r="AT39" s="1028"/>
      <c r="AU39" s="1028"/>
      <c r="AV39" s="1028"/>
      <c r="AW39" s="1028"/>
      <c r="AX39" s="1028"/>
      <c r="AY39" s="1028"/>
      <c r="AZ39" s="1101"/>
      <c r="BA39" s="1101"/>
      <c r="BB39" s="1101"/>
      <c r="BC39" s="1101"/>
      <c r="BD39" s="1101"/>
      <c r="BE39" s="1085"/>
      <c r="BF39" s="1085"/>
      <c r="BG39" s="1085"/>
      <c r="BH39" s="1085"/>
      <c r="BI39" s="1086"/>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0"/>
      <c r="C40" s="1091"/>
      <c r="D40" s="1091"/>
      <c r="E40" s="1091"/>
      <c r="F40" s="1091"/>
      <c r="G40" s="1091"/>
      <c r="H40" s="1091"/>
      <c r="I40" s="1091"/>
      <c r="J40" s="1091"/>
      <c r="K40" s="1091"/>
      <c r="L40" s="1091"/>
      <c r="M40" s="1091"/>
      <c r="N40" s="1091"/>
      <c r="O40" s="1091"/>
      <c r="P40" s="1092"/>
      <c r="Q40" s="1102"/>
      <c r="R40" s="1103"/>
      <c r="S40" s="1103"/>
      <c r="T40" s="1103"/>
      <c r="U40" s="1103"/>
      <c r="V40" s="1103"/>
      <c r="W40" s="1103"/>
      <c r="X40" s="1103"/>
      <c r="Y40" s="1103"/>
      <c r="Z40" s="1103"/>
      <c r="AA40" s="1103"/>
      <c r="AB40" s="1103"/>
      <c r="AC40" s="1103"/>
      <c r="AD40" s="1103"/>
      <c r="AE40" s="1104"/>
      <c r="AF40" s="1096"/>
      <c r="AG40" s="1097"/>
      <c r="AH40" s="1097"/>
      <c r="AI40" s="1097"/>
      <c r="AJ40" s="1098"/>
      <c r="AK40" s="1037"/>
      <c r="AL40" s="1028"/>
      <c r="AM40" s="1028"/>
      <c r="AN40" s="1028"/>
      <c r="AO40" s="1028"/>
      <c r="AP40" s="1028"/>
      <c r="AQ40" s="1028"/>
      <c r="AR40" s="1028"/>
      <c r="AS40" s="1028"/>
      <c r="AT40" s="1028"/>
      <c r="AU40" s="1028"/>
      <c r="AV40" s="1028"/>
      <c r="AW40" s="1028"/>
      <c r="AX40" s="1028"/>
      <c r="AY40" s="1028"/>
      <c r="AZ40" s="1101"/>
      <c r="BA40" s="1101"/>
      <c r="BB40" s="1101"/>
      <c r="BC40" s="1101"/>
      <c r="BD40" s="1101"/>
      <c r="BE40" s="1085"/>
      <c r="BF40" s="1085"/>
      <c r="BG40" s="1085"/>
      <c r="BH40" s="1085"/>
      <c r="BI40" s="1086"/>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0"/>
      <c r="C41" s="1091"/>
      <c r="D41" s="1091"/>
      <c r="E41" s="1091"/>
      <c r="F41" s="1091"/>
      <c r="G41" s="1091"/>
      <c r="H41" s="1091"/>
      <c r="I41" s="1091"/>
      <c r="J41" s="1091"/>
      <c r="K41" s="1091"/>
      <c r="L41" s="1091"/>
      <c r="M41" s="1091"/>
      <c r="N41" s="1091"/>
      <c r="O41" s="1091"/>
      <c r="P41" s="1092"/>
      <c r="Q41" s="1102"/>
      <c r="R41" s="1103"/>
      <c r="S41" s="1103"/>
      <c r="T41" s="1103"/>
      <c r="U41" s="1103"/>
      <c r="V41" s="1103"/>
      <c r="W41" s="1103"/>
      <c r="X41" s="1103"/>
      <c r="Y41" s="1103"/>
      <c r="Z41" s="1103"/>
      <c r="AA41" s="1103"/>
      <c r="AB41" s="1103"/>
      <c r="AC41" s="1103"/>
      <c r="AD41" s="1103"/>
      <c r="AE41" s="1104"/>
      <c r="AF41" s="1096"/>
      <c r="AG41" s="1097"/>
      <c r="AH41" s="1097"/>
      <c r="AI41" s="1097"/>
      <c r="AJ41" s="1098"/>
      <c r="AK41" s="1037"/>
      <c r="AL41" s="1028"/>
      <c r="AM41" s="1028"/>
      <c r="AN41" s="1028"/>
      <c r="AO41" s="1028"/>
      <c r="AP41" s="1028"/>
      <c r="AQ41" s="1028"/>
      <c r="AR41" s="1028"/>
      <c r="AS41" s="1028"/>
      <c r="AT41" s="1028"/>
      <c r="AU41" s="1028"/>
      <c r="AV41" s="1028"/>
      <c r="AW41" s="1028"/>
      <c r="AX41" s="1028"/>
      <c r="AY41" s="1028"/>
      <c r="AZ41" s="1101"/>
      <c r="BA41" s="1101"/>
      <c r="BB41" s="1101"/>
      <c r="BC41" s="1101"/>
      <c r="BD41" s="1101"/>
      <c r="BE41" s="1085"/>
      <c r="BF41" s="1085"/>
      <c r="BG41" s="1085"/>
      <c r="BH41" s="1085"/>
      <c r="BI41" s="1086"/>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0"/>
      <c r="C42" s="1091"/>
      <c r="D42" s="1091"/>
      <c r="E42" s="1091"/>
      <c r="F42" s="1091"/>
      <c r="G42" s="1091"/>
      <c r="H42" s="1091"/>
      <c r="I42" s="1091"/>
      <c r="J42" s="1091"/>
      <c r="K42" s="1091"/>
      <c r="L42" s="1091"/>
      <c r="M42" s="1091"/>
      <c r="N42" s="1091"/>
      <c r="O42" s="1091"/>
      <c r="P42" s="1092"/>
      <c r="Q42" s="1102"/>
      <c r="R42" s="1103"/>
      <c r="S42" s="1103"/>
      <c r="T42" s="1103"/>
      <c r="U42" s="1103"/>
      <c r="V42" s="1103"/>
      <c r="W42" s="1103"/>
      <c r="X42" s="1103"/>
      <c r="Y42" s="1103"/>
      <c r="Z42" s="1103"/>
      <c r="AA42" s="1103"/>
      <c r="AB42" s="1103"/>
      <c r="AC42" s="1103"/>
      <c r="AD42" s="1103"/>
      <c r="AE42" s="1104"/>
      <c r="AF42" s="1096"/>
      <c r="AG42" s="1097"/>
      <c r="AH42" s="1097"/>
      <c r="AI42" s="1097"/>
      <c r="AJ42" s="1098"/>
      <c r="AK42" s="1037"/>
      <c r="AL42" s="1028"/>
      <c r="AM42" s="1028"/>
      <c r="AN42" s="1028"/>
      <c r="AO42" s="1028"/>
      <c r="AP42" s="1028"/>
      <c r="AQ42" s="1028"/>
      <c r="AR42" s="1028"/>
      <c r="AS42" s="1028"/>
      <c r="AT42" s="1028"/>
      <c r="AU42" s="1028"/>
      <c r="AV42" s="1028"/>
      <c r="AW42" s="1028"/>
      <c r="AX42" s="1028"/>
      <c r="AY42" s="1028"/>
      <c r="AZ42" s="1101"/>
      <c r="BA42" s="1101"/>
      <c r="BB42" s="1101"/>
      <c r="BC42" s="1101"/>
      <c r="BD42" s="1101"/>
      <c r="BE42" s="1085"/>
      <c r="BF42" s="1085"/>
      <c r="BG42" s="1085"/>
      <c r="BH42" s="1085"/>
      <c r="BI42" s="1086"/>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0"/>
      <c r="C43" s="1091"/>
      <c r="D43" s="1091"/>
      <c r="E43" s="1091"/>
      <c r="F43" s="1091"/>
      <c r="G43" s="1091"/>
      <c r="H43" s="1091"/>
      <c r="I43" s="1091"/>
      <c r="J43" s="1091"/>
      <c r="K43" s="1091"/>
      <c r="L43" s="1091"/>
      <c r="M43" s="1091"/>
      <c r="N43" s="1091"/>
      <c r="O43" s="1091"/>
      <c r="P43" s="1092"/>
      <c r="Q43" s="1102"/>
      <c r="R43" s="1103"/>
      <c r="S43" s="1103"/>
      <c r="T43" s="1103"/>
      <c r="U43" s="1103"/>
      <c r="V43" s="1103"/>
      <c r="W43" s="1103"/>
      <c r="X43" s="1103"/>
      <c r="Y43" s="1103"/>
      <c r="Z43" s="1103"/>
      <c r="AA43" s="1103"/>
      <c r="AB43" s="1103"/>
      <c r="AC43" s="1103"/>
      <c r="AD43" s="1103"/>
      <c r="AE43" s="1104"/>
      <c r="AF43" s="1096"/>
      <c r="AG43" s="1097"/>
      <c r="AH43" s="1097"/>
      <c r="AI43" s="1097"/>
      <c r="AJ43" s="1098"/>
      <c r="AK43" s="1037"/>
      <c r="AL43" s="1028"/>
      <c r="AM43" s="1028"/>
      <c r="AN43" s="1028"/>
      <c r="AO43" s="1028"/>
      <c r="AP43" s="1028"/>
      <c r="AQ43" s="1028"/>
      <c r="AR43" s="1028"/>
      <c r="AS43" s="1028"/>
      <c r="AT43" s="1028"/>
      <c r="AU43" s="1028"/>
      <c r="AV43" s="1028"/>
      <c r="AW43" s="1028"/>
      <c r="AX43" s="1028"/>
      <c r="AY43" s="1028"/>
      <c r="AZ43" s="1101"/>
      <c r="BA43" s="1101"/>
      <c r="BB43" s="1101"/>
      <c r="BC43" s="1101"/>
      <c r="BD43" s="1101"/>
      <c r="BE43" s="1085"/>
      <c r="BF43" s="1085"/>
      <c r="BG43" s="1085"/>
      <c r="BH43" s="1085"/>
      <c r="BI43" s="1086"/>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0"/>
      <c r="C44" s="1091"/>
      <c r="D44" s="1091"/>
      <c r="E44" s="1091"/>
      <c r="F44" s="1091"/>
      <c r="G44" s="1091"/>
      <c r="H44" s="1091"/>
      <c r="I44" s="1091"/>
      <c r="J44" s="1091"/>
      <c r="K44" s="1091"/>
      <c r="L44" s="1091"/>
      <c r="M44" s="1091"/>
      <c r="N44" s="1091"/>
      <c r="O44" s="1091"/>
      <c r="P44" s="1092"/>
      <c r="Q44" s="1102"/>
      <c r="R44" s="1103"/>
      <c r="S44" s="1103"/>
      <c r="T44" s="1103"/>
      <c r="U44" s="1103"/>
      <c r="V44" s="1103"/>
      <c r="W44" s="1103"/>
      <c r="X44" s="1103"/>
      <c r="Y44" s="1103"/>
      <c r="Z44" s="1103"/>
      <c r="AA44" s="1103"/>
      <c r="AB44" s="1103"/>
      <c r="AC44" s="1103"/>
      <c r="AD44" s="1103"/>
      <c r="AE44" s="1104"/>
      <c r="AF44" s="1096"/>
      <c r="AG44" s="1097"/>
      <c r="AH44" s="1097"/>
      <c r="AI44" s="1097"/>
      <c r="AJ44" s="1098"/>
      <c r="AK44" s="1037"/>
      <c r="AL44" s="1028"/>
      <c r="AM44" s="1028"/>
      <c r="AN44" s="1028"/>
      <c r="AO44" s="1028"/>
      <c r="AP44" s="1028"/>
      <c r="AQ44" s="1028"/>
      <c r="AR44" s="1028"/>
      <c r="AS44" s="1028"/>
      <c r="AT44" s="1028"/>
      <c r="AU44" s="1028"/>
      <c r="AV44" s="1028"/>
      <c r="AW44" s="1028"/>
      <c r="AX44" s="1028"/>
      <c r="AY44" s="1028"/>
      <c r="AZ44" s="1101"/>
      <c r="BA44" s="1101"/>
      <c r="BB44" s="1101"/>
      <c r="BC44" s="1101"/>
      <c r="BD44" s="1101"/>
      <c r="BE44" s="1085"/>
      <c r="BF44" s="1085"/>
      <c r="BG44" s="1085"/>
      <c r="BH44" s="1085"/>
      <c r="BI44" s="1086"/>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0"/>
      <c r="C45" s="1091"/>
      <c r="D45" s="1091"/>
      <c r="E45" s="1091"/>
      <c r="F45" s="1091"/>
      <c r="G45" s="1091"/>
      <c r="H45" s="1091"/>
      <c r="I45" s="1091"/>
      <c r="J45" s="1091"/>
      <c r="K45" s="1091"/>
      <c r="L45" s="1091"/>
      <c r="M45" s="1091"/>
      <c r="N45" s="1091"/>
      <c r="O45" s="1091"/>
      <c r="P45" s="1092"/>
      <c r="Q45" s="1102"/>
      <c r="R45" s="1103"/>
      <c r="S45" s="1103"/>
      <c r="T45" s="1103"/>
      <c r="U45" s="1103"/>
      <c r="V45" s="1103"/>
      <c r="W45" s="1103"/>
      <c r="X45" s="1103"/>
      <c r="Y45" s="1103"/>
      <c r="Z45" s="1103"/>
      <c r="AA45" s="1103"/>
      <c r="AB45" s="1103"/>
      <c r="AC45" s="1103"/>
      <c r="AD45" s="1103"/>
      <c r="AE45" s="1104"/>
      <c r="AF45" s="1096"/>
      <c r="AG45" s="1097"/>
      <c r="AH45" s="1097"/>
      <c r="AI45" s="1097"/>
      <c r="AJ45" s="1098"/>
      <c r="AK45" s="1037"/>
      <c r="AL45" s="1028"/>
      <c r="AM45" s="1028"/>
      <c r="AN45" s="1028"/>
      <c r="AO45" s="1028"/>
      <c r="AP45" s="1028"/>
      <c r="AQ45" s="1028"/>
      <c r="AR45" s="1028"/>
      <c r="AS45" s="1028"/>
      <c r="AT45" s="1028"/>
      <c r="AU45" s="1028"/>
      <c r="AV45" s="1028"/>
      <c r="AW45" s="1028"/>
      <c r="AX45" s="1028"/>
      <c r="AY45" s="1028"/>
      <c r="AZ45" s="1101"/>
      <c r="BA45" s="1101"/>
      <c r="BB45" s="1101"/>
      <c r="BC45" s="1101"/>
      <c r="BD45" s="1101"/>
      <c r="BE45" s="1085"/>
      <c r="BF45" s="1085"/>
      <c r="BG45" s="1085"/>
      <c r="BH45" s="1085"/>
      <c r="BI45" s="1086"/>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0"/>
      <c r="C46" s="1091"/>
      <c r="D46" s="1091"/>
      <c r="E46" s="1091"/>
      <c r="F46" s="1091"/>
      <c r="G46" s="1091"/>
      <c r="H46" s="1091"/>
      <c r="I46" s="1091"/>
      <c r="J46" s="1091"/>
      <c r="K46" s="1091"/>
      <c r="L46" s="1091"/>
      <c r="M46" s="1091"/>
      <c r="N46" s="1091"/>
      <c r="O46" s="1091"/>
      <c r="P46" s="1092"/>
      <c r="Q46" s="1102"/>
      <c r="R46" s="1103"/>
      <c r="S46" s="1103"/>
      <c r="T46" s="1103"/>
      <c r="U46" s="1103"/>
      <c r="V46" s="1103"/>
      <c r="W46" s="1103"/>
      <c r="X46" s="1103"/>
      <c r="Y46" s="1103"/>
      <c r="Z46" s="1103"/>
      <c r="AA46" s="1103"/>
      <c r="AB46" s="1103"/>
      <c r="AC46" s="1103"/>
      <c r="AD46" s="1103"/>
      <c r="AE46" s="1104"/>
      <c r="AF46" s="1096"/>
      <c r="AG46" s="1097"/>
      <c r="AH46" s="1097"/>
      <c r="AI46" s="1097"/>
      <c r="AJ46" s="1098"/>
      <c r="AK46" s="1037"/>
      <c r="AL46" s="1028"/>
      <c r="AM46" s="1028"/>
      <c r="AN46" s="1028"/>
      <c r="AO46" s="1028"/>
      <c r="AP46" s="1028"/>
      <c r="AQ46" s="1028"/>
      <c r="AR46" s="1028"/>
      <c r="AS46" s="1028"/>
      <c r="AT46" s="1028"/>
      <c r="AU46" s="1028"/>
      <c r="AV46" s="1028"/>
      <c r="AW46" s="1028"/>
      <c r="AX46" s="1028"/>
      <c r="AY46" s="1028"/>
      <c r="AZ46" s="1101"/>
      <c r="BA46" s="1101"/>
      <c r="BB46" s="1101"/>
      <c r="BC46" s="1101"/>
      <c r="BD46" s="1101"/>
      <c r="BE46" s="1085"/>
      <c r="BF46" s="1085"/>
      <c r="BG46" s="1085"/>
      <c r="BH46" s="1085"/>
      <c r="BI46" s="1086"/>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0"/>
      <c r="C47" s="1091"/>
      <c r="D47" s="1091"/>
      <c r="E47" s="1091"/>
      <c r="F47" s="1091"/>
      <c r="G47" s="1091"/>
      <c r="H47" s="1091"/>
      <c r="I47" s="1091"/>
      <c r="J47" s="1091"/>
      <c r="K47" s="1091"/>
      <c r="L47" s="1091"/>
      <c r="M47" s="1091"/>
      <c r="N47" s="1091"/>
      <c r="O47" s="1091"/>
      <c r="P47" s="1092"/>
      <c r="Q47" s="1102"/>
      <c r="R47" s="1103"/>
      <c r="S47" s="1103"/>
      <c r="T47" s="1103"/>
      <c r="U47" s="1103"/>
      <c r="V47" s="1103"/>
      <c r="W47" s="1103"/>
      <c r="X47" s="1103"/>
      <c r="Y47" s="1103"/>
      <c r="Z47" s="1103"/>
      <c r="AA47" s="1103"/>
      <c r="AB47" s="1103"/>
      <c r="AC47" s="1103"/>
      <c r="AD47" s="1103"/>
      <c r="AE47" s="1104"/>
      <c r="AF47" s="1096"/>
      <c r="AG47" s="1097"/>
      <c r="AH47" s="1097"/>
      <c r="AI47" s="1097"/>
      <c r="AJ47" s="1098"/>
      <c r="AK47" s="1037"/>
      <c r="AL47" s="1028"/>
      <c r="AM47" s="1028"/>
      <c r="AN47" s="1028"/>
      <c r="AO47" s="1028"/>
      <c r="AP47" s="1028"/>
      <c r="AQ47" s="1028"/>
      <c r="AR47" s="1028"/>
      <c r="AS47" s="1028"/>
      <c r="AT47" s="1028"/>
      <c r="AU47" s="1028"/>
      <c r="AV47" s="1028"/>
      <c r="AW47" s="1028"/>
      <c r="AX47" s="1028"/>
      <c r="AY47" s="1028"/>
      <c r="AZ47" s="1101"/>
      <c r="BA47" s="1101"/>
      <c r="BB47" s="1101"/>
      <c r="BC47" s="1101"/>
      <c r="BD47" s="1101"/>
      <c r="BE47" s="1085"/>
      <c r="BF47" s="1085"/>
      <c r="BG47" s="1085"/>
      <c r="BH47" s="1085"/>
      <c r="BI47" s="1086"/>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0"/>
      <c r="C48" s="1091"/>
      <c r="D48" s="1091"/>
      <c r="E48" s="1091"/>
      <c r="F48" s="1091"/>
      <c r="G48" s="1091"/>
      <c r="H48" s="1091"/>
      <c r="I48" s="1091"/>
      <c r="J48" s="1091"/>
      <c r="K48" s="1091"/>
      <c r="L48" s="1091"/>
      <c r="M48" s="1091"/>
      <c r="N48" s="1091"/>
      <c r="O48" s="1091"/>
      <c r="P48" s="1092"/>
      <c r="Q48" s="1102"/>
      <c r="R48" s="1103"/>
      <c r="S48" s="1103"/>
      <c r="T48" s="1103"/>
      <c r="U48" s="1103"/>
      <c r="V48" s="1103"/>
      <c r="W48" s="1103"/>
      <c r="X48" s="1103"/>
      <c r="Y48" s="1103"/>
      <c r="Z48" s="1103"/>
      <c r="AA48" s="1103"/>
      <c r="AB48" s="1103"/>
      <c r="AC48" s="1103"/>
      <c r="AD48" s="1103"/>
      <c r="AE48" s="1104"/>
      <c r="AF48" s="1096"/>
      <c r="AG48" s="1097"/>
      <c r="AH48" s="1097"/>
      <c r="AI48" s="1097"/>
      <c r="AJ48" s="1098"/>
      <c r="AK48" s="1037"/>
      <c r="AL48" s="1028"/>
      <c r="AM48" s="1028"/>
      <c r="AN48" s="1028"/>
      <c r="AO48" s="1028"/>
      <c r="AP48" s="1028"/>
      <c r="AQ48" s="1028"/>
      <c r="AR48" s="1028"/>
      <c r="AS48" s="1028"/>
      <c r="AT48" s="1028"/>
      <c r="AU48" s="1028"/>
      <c r="AV48" s="1028"/>
      <c r="AW48" s="1028"/>
      <c r="AX48" s="1028"/>
      <c r="AY48" s="1028"/>
      <c r="AZ48" s="1101"/>
      <c r="BA48" s="1101"/>
      <c r="BB48" s="1101"/>
      <c r="BC48" s="1101"/>
      <c r="BD48" s="1101"/>
      <c r="BE48" s="1085"/>
      <c r="BF48" s="1085"/>
      <c r="BG48" s="1085"/>
      <c r="BH48" s="1085"/>
      <c r="BI48" s="1086"/>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0"/>
      <c r="C49" s="1091"/>
      <c r="D49" s="1091"/>
      <c r="E49" s="1091"/>
      <c r="F49" s="1091"/>
      <c r="G49" s="1091"/>
      <c r="H49" s="1091"/>
      <c r="I49" s="1091"/>
      <c r="J49" s="1091"/>
      <c r="K49" s="1091"/>
      <c r="L49" s="1091"/>
      <c r="M49" s="1091"/>
      <c r="N49" s="1091"/>
      <c r="O49" s="1091"/>
      <c r="P49" s="1092"/>
      <c r="Q49" s="1102"/>
      <c r="R49" s="1103"/>
      <c r="S49" s="1103"/>
      <c r="T49" s="1103"/>
      <c r="U49" s="1103"/>
      <c r="V49" s="1103"/>
      <c r="W49" s="1103"/>
      <c r="X49" s="1103"/>
      <c r="Y49" s="1103"/>
      <c r="Z49" s="1103"/>
      <c r="AA49" s="1103"/>
      <c r="AB49" s="1103"/>
      <c r="AC49" s="1103"/>
      <c r="AD49" s="1103"/>
      <c r="AE49" s="1104"/>
      <c r="AF49" s="1096"/>
      <c r="AG49" s="1097"/>
      <c r="AH49" s="1097"/>
      <c r="AI49" s="1097"/>
      <c r="AJ49" s="1098"/>
      <c r="AK49" s="1037"/>
      <c r="AL49" s="1028"/>
      <c r="AM49" s="1028"/>
      <c r="AN49" s="1028"/>
      <c r="AO49" s="1028"/>
      <c r="AP49" s="1028"/>
      <c r="AQ49" s="1028"/>
      <c r="AR49" s="1028"/>
      <c r="AS49" s="1028"/>
      <c r="AT49" s="1028"/>
      <c r="AU49" s="1028"/>
      <c r="AV49" s="1028"/>
      <c r="AW49" s="1028"/>
      <c r="AX49" s="1028"/>
      <c r="AY49" s="1028"/>
      <c r="AZ49" s="1101"/>
      <c r="BA49" s="1101"/>
      <c r="BB49" s="1101"/>
      <c r="BC49" s="1101"/>
      <c r="BD49" s="1101"/>
      <c r="BE49" s="1085"/>
      <c r="BF49" s="1085"/>
      <c r="BG49" s="1085"/>
      <c r="BH49" s="1085"/>
      <c r="BI49" s="1086"/>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0"/>
      <c r="C50" s="1091"/>
      <c r="D50" s="1091"/>
      <c r="E50" s="1091"/>
      <c r="F50" s="1091"/>
      <c r="G50" s="1091"/>
      <c r="H50" s="1091"/>
      <c r="I50" s="1091"/>
      <c r="J50" s="1091"/>
      <c r="K50" s="1091"/>
      <c r="L50" s="1091"/>
      <c r="M50" s="1091"/>
      <c r="N50" s="1091"/>
      <c r="O50" s="1091"/>
      <c r="P50" s="1092"/>
      <c r="Q50" s="1093"/>
      <c r="R50" s="1094"/>
      <c r="S50" s="1094"/>
      <c r="T50" s="1094"/>
      <c r="U50" s="1094"/>
      <c r="V50" s="1094"/>
      <c r="W50" s="1094"/>
      <c r="X50" s="1094"/>
      <c r="Y50" s="1094"/>
      <c r="Z50" s="1094"/>
      <c r="AA50" s="1094"/>
      <c r="AB50" s="1094"/>
      <c r="AC50" s="1094"/>
      <c r="AD50" s="1094"/>
      <c r="AE50" s="1095"/>
      <c r="AF50" s="1096"/>
      <c r="AG50" s="1097"/>
      <c r="AH50" s="1097"/>
      <c r="AI50" s="1097"/>
      <c r="AJ50" s="1098"/>
      <c r="AK50" s="1099"/>
      <c r="AL50" s="1094"/>
      <c r="AM50" s="1094"/>
      <c r="AN50" s="1094"/>
      <c r="AO50" s="1094"/>
      <c r="AP50" s="1094"/>
      <c r="AQ50" s="1094"/>
      <c r="AR50" s="1094"/>
      <c r="AS50" s="1094"/>
      <c r="AT50" s="1094"/>
      <c r="AU50" s="1094"/>
      <c r="AV50" s="1094"/>
      <c r="AW50" s="1094"/>
      <c r="AX50" s="1094"/>
      <c r="AY50" s="1094"/>
      <c r="AZ50" s="1100"/>
      <c r="BA50" s="1100"/>
      <c r="BB50" s="1100"/>
      <c r="BC50" s="1100"/>
      <c r="BD50" s="1100"/>
      <c r="BE50" s="1085"/>
      <c r="BF50" s="1085"/>
      <c r="BG50" s="1085"/>
      <c r="BH50" s="1085"/>
      <c r="BI50" s="1086"/>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0"/>
      <c r="C51" s="1091"/>
      <c r="D51" s="1091"/>
      <c r="E51" s="1091"/>
      <c r="F51" s="1091"/>
      <c r="G51" s="1091"/>
      <c r="H51" s="1091"/>
      <c r="I51" s="1091"/>
      <c r="J51" s="1091"/>
      <c r="K51" s="1091"/>
      <c r="L51" s="1091"/>
      <c r="M51" s="1091"/>
      <c r="N51" s="1091"/>
      <c r="O51" s="1091"/>
      <c r="P51" s="1092"/>
      <c r="Q51" s="1093"/>
      <c r="R51" s="1094"/>
      <c r="S51" s="1094"/>
      <c r="T51" s="1094"/>
      <c r="U51" s="1094"/>
      <c r="V51" s="1094"/>
      <c r="W51" s="1094"/>
      <c r="X51" s="1094"/>
      <c r="Y51" s="1094"/>
      <c r="Z51" s="1094"/>
      <c r="AA51" s="1094"/>
      <c r="AB51" s="1094"/>
      <c r="AC51" s="1094"/>
      <c r="AD51" s="1094"/>
      <c r="AE51" s="1095"/>
      <c r="AF51" s="1096"/>
      <c r="AG51" s="1097"/>
      <c r="AH51" s="1097"/>
      <c r="AI51" s="1097"/>
      <c r="AJ51" s="1098"/>
      <c r="AK51" s="1099"/>
      <c r="AL51" s="1094"/>
      <c r="AM51" s="1094"/>
      <c r="AN51" s="1094"/>
      <c r="AO51" s="1094"/>
      <c r="AP51" s="1094"/>
      <c r="AQ51" s="1094"/>
      <c r="AR51" s="1094"/>
      <c r="AS51" s="1094"/>
      <c r="AT51" s="1094"/>
      <c r="AU51" s="1094"/>
      <c r="AV51" s="1094"/>
      <c r="AW51" s="1094"/>
      <c r="AX51" s="1094"/>
      <c r="AY51" s="1094"/>
      <c r="AZ51" s="1100"/>
      <c r="BA51" s="1100"/>
      <c r="BB51" s="1100"/>
      <c r="BC51" s="1100"/>
      <c r="BD51" s="1100"/>
      <c r="BE51" s="1085"/>
      <c r="BF51" s="1085"/>
      <c r="BG51" s="1085"/>
      <c r="BH51" s="1085"/>
      <c r="BI51" s="1086"/>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0"/>
      <c r="C52" s="1091"/>
      <c r="D52" s="1091"/>
      <c r="E52" s="1091"/>
      <c r="F52" s="1091"/>
      <c r="G52" s="1091"/>
      <c r="H52" s="1091"/>
      <c r="I52" s="1091"/>
      <c r="J52" s="1091"/>
      <c r="K52" s="1091"/>
      <c r="L52" s="1091"/>
      <c r="M52" s="1091"/>
      <c r="N52" s="1091"/>
      <c r="O52" s="1091"/>
      <c r="P52" s="1092"/>
      <c r="Q52" s="1093"/>
      <c r="R52" s="1094"/>
      <c r="S52" s="1094"/>
      <c r="T52" s="1094"/>
      <c r="U52" s="1094"/>
      <c r="V52" s="1094"/>
      <c r="W52" s="1094"/>
      <c r="X52" s="1094"/>
      <c r="Y52" s="1094"/>
      <c r="Z52" s="1094"/>
      <c r="AA52" s="1094"/>
      <c r="AB52" s="1094"/>
      <c r="AC52" s="1094"/>
      <c r="AD52" s="1094"/>
      <c r="AE52" s="1095"/>
      <c r="AF52" s="1096"/>
      <c r="AG52" s="1097"/>
      <c r="AH52" s="1097"/>
      <c r="AI52" s="1097"/>
      <c r="AJ52" s="1098"/>
      <c r="AK52" s="1099"/>
      <c r="AL52" s="1094"/>
      <c r="AM52" s="1094"/>
      <c r="AN52" s="1094"/>
      <c r="AO52" s="1094"/>
      <c r="AP52" s="1094"/>
      <c r="AQ52" s="1094"/>
      <c r="AR52" s="1094"/>
      <c r="AS52" s="1094"/>
      <c r="AT52" s="1094"/>
      <c r="AU52" s="1094"/>
      <c r="AV52" s="1094"/>
      <c r="AW52" s="1094"/>
      <c r="AX52" s="1094"/>
      <c r="AY52" s="1094"/>
      <c r="AZ52" s="1100"/>
      <c r="BA52" s="1100"/>
      <c r="BB52" s="1100"/>
      <c r="BC52" s="1100"/>
      <c r="BD52" s="1100"/>
      <c r="BE52" s="1085"/>
      <c r="BF52" s="1085"/>
      <c r="BG52" s="1085"/>
      <c r="BH52" s="1085"/>
      <c r="BI52" s="1086"/>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0"/>
      <c r="C53" s="1091"/>
      <c r="D53" s="1091"/>
      <c r="E53" s="1091"/>
      <c r="F53" s="1091"/>
      <c r="G53" s="1091"/>
      <c r="H53" s="1091"/>
      <c r="I53" s="1091"/>
      <c r="J53" s="1091"/>
      <c r="K53" s="1091"/>
      <c r="L53" s="1091"/>
      <c r="M53" s="1091"/>
      <c r="N53" s="1091"/>
      <c r="O53" s="1091"/>
      <c r="P53" s="1092"/>
      <c r="Q53" s="1093"/>
      <c r="R53" s="1094"/>
      <c r="S53" s="1094"/>
      <c r="T53" s="1094"/>
      <c r="U53" s="1094"/>
      <c r="V53" s="1094"/>
      <c r="W53" s="1094"/>
      <c r="X53" s="1094"/>
      <c r="Y53" s="1094"/>
      <c r="Z53" s="1094"/>
      <c r="AA53" s="1094"/>
      <c r="AB53" s="1094"/>
      <c r="AC53" s="1094"/>
      <c r="AD53" s="1094"/>
      <c r="AE53" s="1095"/>
      <c r="AF53" s="1096"/>
      <c r="AG53" s="1097"/>
      <c r="AH53" s="1097"/>
      <c r="AI53" s="1097"/>
      <c r="AJ53" s="1098"/>
      <c r="AK53" s="1099"/>
      <c r="AL53" s="1094"/>
      <c r="AM53" s="1094"/>
      <c r="AN53" s="1094"/>
      <c r="AO53" s="1094"/>
      <c r="AP53" s="1094"/>
      <c r="AQ53" s="1094"/>
      <c r="AR53" s="1094"/>
      <c r="AS53" s="1094"/>
      <c r="AT53" s="1094"/>
      <c r="AU53" s="1094"/>
      <c r="AV53" s="1094"/>
      <c r="AW53" s="1094"/>
      <c r="AX53" s="1094"/>
      <c r="AY53" s="1094"/>
      <c r="AZ53" s="1100"/>
      <c r="BA53" s="1100"/>
      <c r="BB53" s="1100"/>
      <c r="BC53" s="1100"/>
      <c r="BD53" s="1100"/>
      <c r="BE53" s="1085"/>
      <c r="BF53" s="1085"/>
      <c r="BG53" s="1085"/>
      <c r="BH53" s="1085"/>
      <c r="BI53" s="1086"/>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0"/>
      <c r="C54" s="1091"/>
      <c r="D54" s="1091"/>
      <c r="E54" s="1091"/>
      <c r="F54" s="1091"/>
      <c r="G54" s="1091"/>
      <c r="H54" s="1091"/>
      <c r="I54" s="1091"/>
      <c r="J54" s="1091"/>
      <c r="K54" s="1091"/>
      <c r="L54" s="1091"/>
      <c r="M54" s="1091"/>
      <c r="N54" s="1091"/>
      <c r="O54" s="1091"/>
      <c r="P54" s="1092"/>
      <c r="Q54" s="1093"/>
      <c r="R54" s="1094"/>
      <c r="S54" s="1094"/>
      <c r="T54" s="1094"/>
      <c r="U54" s="1094"/>
      <c r="V54" s="1094"/>
      <c r="W54" s="1094"/>
      <c r="X54" s="1094"/>
      <c r="Y54" s="1094"/>
      <c r="Z54" s="1094"/>
      <c r="AA54" s="1094"/>
      <c r="AB54" s="1094"/>
      <c r="AC54" s="1094"/>
      <c r="AD54" s="1094"/>
      <c r="AE54" s="1095"/>
      <c r="AF54" s="1096"/>
      <c r="AG54" s="1097"/>
      <c r="AH54" s="1097"/>
      <c r="AI54" s="1097"/>
      <c r="AJ54" s="1098"/>
      <c r="AK54" s="1099"/>
      <c r="AL54" s="1094"/>
      <c r="AM54" s="1094"/>
      <c r="AN54" s="1094"/>
      <c r="AO54" s="1094"/>
      <c r="AP54" s="1094"/>
      <c r="AQ54" s="1094"/>
      <c r="AR54" s="1094"/>
      <c r="AS54" s="1094"/>
      <c r="AT54" s="1094"/>
      <c r="AU54" s="1094"/>
      <c r="AV54" s="1094"/>
      <c r="AW54" s="1094"/>
      <c r="AX54" s="1094"/>
      <c r="AY54" s="1094"/>
      <c r="AZ54" s="1100"/>
      <c r="BA54" s="1100"/>
      <c r="BB54" s="1100"/>
      <c r="BC54" s="1100"/>
      <c r="BD54" s="1100"/>
      <c r="BE54" s="1085"/>
      <c r="BF54" s="1085"/>
      <c r="BG54" s="1085"/>
      <c r="BH54" s="1085"/>
      <c r="BI54" s="1086"/>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0"/>
      <c r="C55" s="1091"/>
      <c r="D55" s="1091"/>
      <c r="E55" s="1091"/>
      <c r="F55" s="1091"/>
      <c r="G55" s="1091"/>
      <c r="H55" s="1091"/>
      <c r="I55" s="1091"/>
      <c r="J55" s="1091"/>
      <c r="K55" s="1091"/>
      <c r="L55" s="1091"/>
      <c r="M55" s="1091"/>
      <c r="N55" s="1091"/>
      <c r="O55" s="1091"/>
      <c r="P55" s="1092"/>
      <c r="Q55" s="1093"/>
      <c r="R55" s="1094"/>
      <c r="S55" s="1094"/>
      <c r="T55" s="1094"/>
      <c r="U55" s="1094"/>
      <c r="V55" s="1094"/>
      <c r="W55" s="1094"/>
      <c r="X55" s="1094"/>
      <c r="Y55" s="1094"/>
      <c r="Z55" s="1094"/>
      <c r="AA55" s="1094"/>
      <c r="AB55" s="1094"/>
      <c r="AC55" s="1094"/>
      <c r="AD55" s="1094"/>
      <c r="AE55" s="1095"/>
      <c r="AF55" s="1096"/>
      <c r="AG55" s="1097"/>
      <c r="AH55" s="1097"/>
      <c r="AI55" s="1097"/>
      <c r="AJ55" s="1098"/>
      <c r="AK55" s="1099"/>
      <c r="AL55" s="1094"/>
      <c r="AM55" s="1094"/>
      <c r="AN55" s="1094"/>
      <c r="AO55" s="1094"/>
      <c r="AP55" s="1094"/>
      <c r="AQ55" s="1094"/>
      <c r="AR55" s="1094"/>
      <c r="AS55" s="1094"/>
      <c r="AT55" s="1094"/>
      <c r="AU55" s="1094"/>
      <c r="AV55" s="1094"/>
      <c r="AW55" s="1094"/>
      <c r="AX55" s="1094"/>
      <c r="AY55" s="1094"/>
      <c r="AZ55" s="1100"/>
      <c r="BA55" s="1100"/>
      <c r="BB55" s="1100"/>
      <c r="BC55" s="1100"/>
      <c r="BD55" s="1100"/>
      <c r="BE55" s="1085"/>
      <c r="BF55" s="1085"/>
      <c r="BG55" s="1085"/>
      <c r="BH55" s="1085"/>
      <c r="BI55" s="1086"/>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0"/>
      <c r="C56" s="1091"/>
      <c r="D56" s="1091"/>
      <c r="E56" s="1091"/>
      <c r="F56" s="1091"/>
      <c r="G56" s="1091"/>
      <c r="H56" s="1091"/>
      <c r="I56" s="1091"/>
      <c r="J56" s="1091"/>
      <c r="K56" s="1091"/>
      <c r="L56" s="1091"/>
      <c r="M56" s="1091"/>
      <c r="N56" s="1091"/>
      <c r="O56" s="1091"/>
      <c r="P56" s="1092"/>
      <c r="Q56" s="1093"/>
      <c r="R56" s="1094"/>
      <c r="S56" s="1094"/>
      <c r="T56" s="1094"/>
      <c r="U56" s="1094"/>
      <c r="V56" s="1094"/>
      <c r="W56" s="1094"/>
      <c r="X56" s="1094"/>
      <c r="Y56" s="1094"/>
      <c r="Z56" s="1094"/>
      <c r="AA56" s="1094"/>
      <c r="AB56" s="1094"/>
      <c r="AC56" s="1094"/>
      <c r="AD56" s="1094"/>
      <c r="AE56" s="1095"/>
      <c r="AF56" s="1096"/>
      <c r="AG56" s="1097"/>
      <c r="AH56" s="1097"/>
      <c r="AI56" s="1097"/>
      <c r="AJ56" s="1098"/>
      <c r="AK56" s="1099"/>
      <c r="AL56" s="1094"/>
      <c r="AM56" s="1094"/>
      <c r="AN56" s="1094"/>
      <c r="AO56" s="1094"/>
      <c r="AP56" s="1094"/>
      <c r="AQ56" s="1094"/>
      <c r="AR56" s="1094"/>
      <c r="AS56" s="1094"/>
      <c r="AT56" s="1094"/>
      <c r="AU56" s="1094"/>
      <c r="AV56" s="1094"/>
      <c r="AW56" s="1094"/>
      <c r="AX56" s="1094"/>
      <c r="AY56" s="1094"/>
      <c r="AZ56" s="1100"/>
      <c r="BA56" s="1100"/>
      <c r="BB56" s="1100"/>
      <c r="BC56" s="1100"/>
      <c r="BD56" s="1100"/>
      <c r="BE56" s="1085"/>
      <c r="BF56" s="1085"/>
      <c r="BG56" s="1085"/>
      <c r="BH56" s="1085"/>
      <c r="BI56" s="1086"/>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0"/>
      <c r="C57" s="1091"/>
      <c r="D57" s="1091"/>
      <c r="E57" s="1091"/>
      <c r="F57" s="1091"/>
      <c r="G57" s="1091"/>
      <c r="H57" s="1091"/>
      <c r="I57" s="1091"/>
      <c r="J57" s="1091"/>
      <c r="K57" s="1091"/>
      <c r="L57" s="1091"/>
      <c r="M57" s="1091"/>
      <c r="N57" s="1091"/>
      <c r="O57" s="1091"/>
      <c r="P57" s="1092"/>
      <c r="Q57" s="1093"/>
      <c r="R57" s="1094"/>
      <c r="S57" s="1094"/>
      <c r="T57" s="1094"/>
      <c r="U57" s="1094"/>
      <c r="V57" s="1094"/>
      <c r="W57" s="1094"/>
      <c r="X57" s="1094"/>
      <c r="Y57" s="1094"/>
      <c r="Z57" s="1094"/>
      <c r="AA57" s="1094"/>
      <c r="AB57" s="1094"/>
      <c r="AC57" s="1094"/>
      <c r="AD57" s="1094"/>
      <c r="AE57" s="1095"/>
      <c r="AF57" s="1096"/>
      <c r="AG57" s="1097"/>
      <c r="AH57" s="1097"/>
      <c r="AI57" s="1097"/>
      <c r="AJ57" s="1098"/>
      <c r="AK57" s="1099"/>
      <c r="AL57" s="1094"/>
      <c r="AM57" s="1094"/>
      <c r="AN57" s="1094"/>
      <c r="AO57" s="1094"/>
      <c r="AP57" s="1094"/>
      <c r="AQ57" s="1094"/>
      <c r="AR57" s="1094"/>
      <c r="AS57" s="1094"/>
      <c r="AT57" s="1094"/>
      <c r="AU57" s="1094"/>
      <c r="AV57" s="1094"/>
      <c r="AW57" s="1094"/>
      <c r="AX57" s="1094"/>
      <c r="AY57" s="1094"/>
      <c r="AZ57" s="1100"/>
      <c r="BA57" s="1100"/>
      <c r="BB57" s="1100"/>
      <c r="BC57" s="1100"/>
      <c r="BD57" s="1100"/>
      <c r="BE57" s="1085"/>
      <c r="BF57" s="1085"/>
      <c r="BG57" s="1085"/>
      <c r="BH57" s="1085"/>
      <c r="BI57" s="1086"/>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0"/>
      <c r="C58" s="1091"/>
      <c r="D58" s="1091"/>
      <c r="E58" s="1091"/>
      <c r="F58" s="1091"/>
      <c r="G58" s="1091"/>
      <c r="H58" s="1091"/>
      <c r="I58" s="1091"/>
      <c r="J58" s="1091"/>
      <c r="K58" s="1091"/>
      <c r="L58" s="1091"/>
      <c r="M58" s="1091"/>
      <c r="N58" s="1091"/>
      <c r="O58" s="1091"/>
      <c r="P58" s="1092"/>
      <c r="Q58" s="1093"/>
      <c r="R58" s="1094"/>
      <c r="S58" s="1094"/>
      <c r="T58" s="1094"/>
      <c r="U58" s="1094"/>
      <c r="V58" s="1094"/>
      <c r="W58" s="1094"/>
      <c r="X58" s="1094"/>
      <c r="Y58" s="1094"/>
      <c r="Z58" s="1094"/>
      <c r="AA58" s="1094"/>
      <c r="AB58" s="1094"/>
      <c r="AC58" s="1094"/>
      <c r="AD58" s="1094"/>
      <c r="AE58" s="1095"/>
      <c r="AF58" s="1096"/>
      <c r="AG58" s="1097"/>
      <c r="AH58" s="1097"/>
      <c r="AI58" s="1097"/>
      <c r="AJ58" s="1098"/>
      <c r="AK58" s="1099"/>
      <c r="AL58" s="1094"/>
      <c r="AM58" s="1094"/>
      <c r="AN58" s="1094"/>
      <c r="AO58" s="1094"/>
      <c r="AP58" s="1094"/>
      <c r="AQ58" s="1094"/>
      <c r="AR58" s="1094"/>
      <c r="AS58" s="1094"/>
      <c r="AT58" s="1094"/>
      <c r="AU58" s="1094"/>
      <c r="AV58" s="1094"/>
      <c r="AW58" s="1094"/>
      <c r="AX58" s="1094"/>
      <c r="AY58" s="1094"/>
      <c r="AZ58" s="1100"/>
      <c r="BA58" s="1100"/>
      <c r="BB58" s="1100"/>
      <c r="BC58" s="1100"/>
      <c r="BD58" s="1100"/>
      <c r="BE58" s="1085"/>
      <c r="BF58" s="1085"/>
      <c r="BG58" s="1085"/>
      <c r="BH58" s="1085"/>
      <c r="BI58" s="1086"/>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0"/>
      <c r="C59" s="1091"/>
      <c r="D59" s="1091"/>
      <c r="E59" s="1091"/>
      <c r="F59" s="1091"/>
      <c r="G59" s="1091"/>
      <c r="H59" s="1091"/>
      <c r="I59" s="1091"/>
      <c r="J59" s="1091"/>
      <c r="K59" s="1091"/>
      <c r="L59" s="1091"/>
      <c r="M59" s="1091"/>
      <c r="N59" s="1091"/>
      <c r="O59" s="1091"/>
      <c r="P59" s="1092"/>
      <c r="Q59" s="1093"/>
      <c r="R59" s="1094"/>
      <c r="S59" s="1094"/>
      <c r="T59" s="1094"/>
      <c r="U59" s="1094"/>
      <c r="V59" s="1094"/>
      <c r="W59" s="1094"/>
      <c r="X59" s="1094"/>
      <c r="Y59" s="1094"/>
      <c r="Z59" s="1094"/>
      <c r="AA59" s="1094"/>
      <c r="AB59" s="1094"/>
      <c r="AC59" s="1094"/>
      <c r="AD59" s="1094"/>
      <c r="AE59" s="1095"/>
      <c r="AF59" s="1096"/>
      <c r="AG59" s="1097"/>
      <c r="AH59" s="1097"/>
      <c r="AI59" s="1097"/>
      <c r="AJ59" s="1098"/>
      <c r="AK59" s="1099"/>
      <c r="AL59" s="1094"/>
      <c r="AM59" s="1094"/>
      <c r="AN59" s="1094"/>
      <c r="AO59" s="1094"/>
      <c r="AP59" s="1094"/>
      <c r="AQ59" s="1094"/>
      <c r="AR59" s="1094"/>
      <c r="AS59" s="1094"/>
      <c r="AT59" s="1094"/>
      <c r="AU59" s="1094"/>
      <c r="AV59" s="1094"/>
      <c r="AW59" s="1094"/>
      <c r="AX59" s="1094"/>
      <c r="AY59" s="1094"/>
      <c r="AZ59" s="1100"/>
      <c r="BA59" s="1100"/>
      <c r="BB59" s="1100"/>
      <c r="BC59" s="1100"/>
      <c r="BD59" s="1100"/>
      <c r="BE59" s="1085"/>
      <c r="BF59" s="1085"/>
      <c r="BG59" s="1085"/>
      <c r="BH59" s="1085"/>
      <c r="BI59" s="1086"/>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0"/>
      <c r="C60" s="1091"/>
      <c r="D60" s="1091"/>
      <c r="E60" s="1091"/>
      <c r="F60" s="1091"/>
      <c r="G60" s="1091"/>
      <c r="H60" s="1091"/>
      <c r="I60" s="1091"/>
      <c r="J60" s="1091"/>
      <c r="K60" s="1091"/>
      <c r="L60" s="1091"/>
      <c r="M60" s="1091"/>
      <c r="N60" s="1091"/>
      <c r="O60" s="1091"/>
      <c r="P60" s="1092"/>
      <c r="Q60" s="1093"/>
      <c r="R60" s="1094"/>
      <c r="S60" s="1094"/>
      <c r="T60" s="1094"/>
      <c r="U60" s="1094"/>
      <c r="V60" s="1094"/>
      <c r="W60" s="1094"/>
      <c r="X60" s="1094"/>
      <c r="Y60" s="1094"/>
      <c r="Z60" s="1094"/>
      <c r="AA60" s="1094"/>
      <c r="AB60" s="1094"/>
      <c r="AC60" s="1094"/>
      <c r="AD60" s="1094"/>
      <c r="AE60" s="1095"/>
      <c r="AF60" s="1096"/>
      <c r="AG60" s="1097"/>
      <c r="AH60" s="1097"/>
      <c r="AI60" s="1097"/>
      <c r="AJ60" s="1098"/>
      <c r="AK60" s="1099"/>
      <c r="AL60" s="1094"/>
      <c r="AM60" s="1094"/>
      <c r="AN60" s="1094"/>
      <c r="AO60" s="1094"/>
      <c r="AP60" s="1094"/>
      <c r="AQ60" s="1094"/>
      <c r="AR60" s="1094"/>
      <c r="AS60" s="1094"/>
      <c r="AT60" s="1094"/>
      <c r="AU60" s="1094"/>
      <c r="AV60" s="1094"/>
      <c r="AW60" s="1094"/>
      <c r="AX60" s="1094"/>
      <c r="AY60" s="1094"/>
      <c r="AZ60" s="1100"/>
      <c r="BA60" s="1100"/>
      <c r="BB60" s="1100"/>
      <c r="BC60" s="1100"/>
      <c r="BD60" s="1100"/>
      <c r="BE60" s="1085"/>
      <c r="BF60" s="1085"/>
      <c r="BG60" s="1085"/>
      <c r="BH60" s="1085"/>
      <c r="BI60" s="1086"/>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0"/>
      <c r="C61" s="1091"/>
      <c r="D61" s="1091"/>
      <c r="E61" s="1091"/>
      <c r="F61" s="1091"/>
      <c r="G61" s="1091"/>
      <c r="H61" s="1091"/>
      <c r="I61" s="1091"/>
      <c r="J61" s="1091"/>
      <c r="K61" s="1091"/>
      <c r="L61" s="1091"/>
      <c r="M61" s="1091"/>
      <c r="N61" s="1091"/>
      <c r="O61" s="1091"/>
      <c r="P61" s="1092"/>
      <c r="Q61" s="1093"/>
      <c r="R61" s="1094"/>
      <c r="S61" s="1094"/>
      <c r="T61" s="1094"/>
      <c r="U61" s="1094"/>
      <c r="V61" s="1094"/>
      <c r="W61" s="1094"/>
      <c r="X61" s="1094"/>
      <c r="Y61" s="1094"/>
      <c r="Z61" s="1094"/>
      <c r="AA61" s="1094"/>
      <c r="AB61" s="1094"/>
      <c r="AC61" s="1094"/>
      <c r="AD61" s="1094"/>
      <c r="AE61" s="1095"/>
      <c r="AF61" s="1096"/>
      <c r="AG61" s="1097"/>
      <c r="AH61" s="1097"/>
      <c r="AI61" s="1097"/>
      <c r="AJ61" s="1098"/>
      <c r="AK61" s="1099"/>
      <c r="AL61" s="1094"/>
      <c r="AM61" s="1094"/>
      <c r="AN61" s="1094"/>
      <c r="AO61" s="1094"/>
      <c r="AP61" s="1094"/>
      <c r="AQ61" s="1094"/>
      <c r="AR61" s="1094"/>
      <c r="AS61" s="1094"/>
      <c r="AT61" s="1094"/>
      <c r="AU61" s="1094"/>
      <c r="AV61" s="1094"/>
      <c r="AW61" s="1094"/>
      <c r="AX61" s="1094"/>
      <c r="AY61" s="1094"/>
      <c r="AZ61" s="1100"/>
      <c r="BA61" s="1100"/>
      <c r="BB61" s="1100"/>
      <c r="BC61" s="1100"/>
      <c r="BD61" s="1100"/>
      <c r="BE61" s="1085"/>
      <c r="BF61" s="1085"/>
      <c r="BG61" s="1085"/>
      <c r="BH61" s="1085"/>
      <c r="BI61" s="1086"/>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0"/>
      <c r="C62" s="1091"/>
      <c r="D62" s="1091"/>
      <c r="E62" s="1091"/>
      <c r="F62" s="1091"/>
      <c r="G62" s="1091"/>
      <c r="H62" s="1091"/>
      <c r="I62" s="1091"/>
      <c r="J62" s="1091"/>
      <c r="K62" s="1091"/>
      <c r="L62" s="1091"/>
      <c r="M62" s="1091"/>
      <c r="N62" s="1091"/>
      <c r="O62" s="1091"/>
      <c r="P62" s="1092"/>
      <c r="Q62" s="1093"/>
      <c r="R62" s="1094"/>
      <c r="S62" s="1094"/>
      <c r="T62" s="1094"/>
      <c r="U62" s="1094"/>
      <c r="V62" s="1094"/>
      <c r="W62" s="1094"/>
      <c r="X62" s="1094"/>
      <c r="Y62" s="1094"/>
      <c r="Z62" s="1094"/>
      <c r="AA62" s="1094"/>
      <c r="AB62" s="1094"/>
      <c r="AC62" s="1094"/>
      <c r="AD62" s="1094"/>
      <c r="AE62" s="1095"/>
      <c r="AF62" s="1096"/>
      <c r="AG62" s="1097"/>
      <c r="AH62" s="1097"/>
      <c r="AI62" s="1097"/>
      <c r="AJ62" s="1098"/>
      <c r="AK62" s="1099"/>
      <c r="AL62" s="1094"/>
      <c r="AM62" s="1094"/>
      <c r="AN62" s="1094"/>
      <c r="AO62" s="1094"/>
      <c r="AP62" s="1094"/>
      <c r="AQ62" s="1094"/>
      <c r="AR62" s="1094"/>
      <c r="AS62" s="1094"/>
      <c r="AT62" s="1094"/>
      <c r="AU62" s="1094"/>
      <c r="AV62" s="1094"/>
      <c r="AW62" s="1094"/>
      <c r="AX62" s="1094"/>
      <c r="AY62" s="1094"/>
      <c r="AZ62" s="1100"/>
      <c r="BA62" s="1100"/>
      <c r="BB62" s="1100"/>
      <c r="BC62" s="1100"/>
      <c r="BD62" s="1100"/>
      <c r="BE62" s="1085"/>
      <c r="BF62" s="1085"/>
      <c r="BG62" s="1085"/>
      <c r="BH62" s="1085"/>
      <c r="BI62" s="1086"/>
      <c r="BJ62" s="1087" t="s">
        <v>415</v>
      </c>
      <c r="BK62" s="1088"/>
      <c r="BL62" s="1088"/>
      <c r="BM62" s="1088"/>
      <c r="BN62" s="1089"/>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395</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1"/>
      <c r="AF63" s="1082">
        <v>507</v>
      </c>
      <c r="AG63" s="1016"/>
      <c r="AH63" s="1016"/>
      <c r="AI63" s="1016"/>
      <c r="AJ63" s="1083"/>
      <c r="AK63" s="1084"/>
      <c r="AL63" s="1020"/>
      <c r="AM63" s="1020"/>
      <c r="AN63" s="1020"/>
      <c r="AO63" s="1020"/>
      <c r="AP63" s="1016"/>
      <c r="AQ63" s="1016"/>
      <c r="AR63" s="1016"/>
      <c r="AS63" s="1016"/>
      <c r="AT63" s="1016"/>
      <c r="AU63" s="1016"/>
      <c r="AV63" s="1016"/>
      <c r="AW63" s="1016"/>
      <c r="AX63" s="1016"/>
      <c r="AY63" s="1016"/>
      <c r="AZ63" s="1078"/>
      <c r="BA63" s="1078"/>
      <c r="BB63" s="1078"/>
      <c r="BC63" s="1078"/>
      <c r="BD63" s="1078"/>
      <c r="BE63" s="1017"/>
      <c r="BF63" s="1017"/>
      <c r="BG63" s="1017"/>
      <c r="BH63" s="1017"/>
      <c r="BI63" s="1018"/>
      <c r="BJ63" s="1079" t="s">
        <v>417</v>
      </c>
      <c r="BK63" s="1008"/>
      <c r="BL63" s="1008"/>
      <c r="BM63" s="1008"/>
      <c r="BN63" s="1080"/>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419</v>
      </c>
      <c r="B66" s="1055"/>
      <c r="C66" s="1055"/>
      <c r="D66" s="1055"/>
      <c r="E66" s="1055"/>
      <c r="F66" s="1055"/>
      <c r="G66" s="1055"/>
      <c r="H66" s="1055"/>
      <c r="I66" s="1055"/>
      <c r="J66" s="1055"/>
      <c r="K66" s="1055"/>
      <c r="L66" s="1055"/>
      <c r="M66" s="1055"/>
      <c r="N66" s="1055"/>
      <c r="O66" s="1055"/>
      <c r="P66" s="1056"/>
      <c r="Q66" s="1060" t="s">
        <v>420</v>
      </c>
      <c r="R66" s="1061"/>
      <c r="S66" s="1061"/>
      <c r="T66" s="1061"/>
      <c r="U66" s="1062"/>
      <c r="V66" s="1060" t="s">
        <v>401</v>
      </c>
      <c r="W66" s="1061"/>
      <c r="X66" s="1061"/>
      <c r="Y66" s="1061"/>
      <c r="Z66" s="1062"/>
      <c r="AA66" s="1060" t="s">
        <v>421</v>
      </c>
      <c r="AB66" s="1061"/>
      <c r="AC66" s="1061"/>
      <c r="AD66" s="1061"/>
      <c r="AE66" s="1062"/>
      <c r="AF66" s="1066" t="s">
        <v>403</v>
      </c>
      <c r="AG66" s="1067"/>
      <c r="AH66" s="1067"/>
      <c r="AI66" s="1067"/>
      <c r="AJ66" s="1068"/>
      <c r="AK66" s="1060" t="s">
        <v>422</v>
      </c>
      <c r="AL66" s="1055"/>
      <c r="AM66" s="1055"/>
      <c r="AN66" s="1055"/>
      <c r="AO66" s="1056"/>
      <c r="AP66" s="1060" t="s">
        <v>405</v>
      </c>
      <c r="AQ66" s="1061"/>
      <c r="AR66" s="1061"/>
      <c r="AS66" s="1061"/>
      <c r="AT66" s="1062"/>
      <c r="AU66" s="1060" t="s">
        <v>423</v>
      </c>
      <c r="AV66" s="1061"/>
      <c r="AW66" s="1061"/>
      <c r="AX66" s="1061"/>
      <c r="AY66" s="1062"/>
      <c r="AZ66" s="1060" t="s">
        <v>381</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39" t="s">
        <v>590</v>
      </c>
      <c r="C68" s="1040"/>
      <c r="D68" s="1040"/>
      <c r="E68" s="1040"/>
      <c r="F68" s="1040"/>
      <c r="G68" s="1040"/>
      <c r="H68" s="1040"/>
      <c r="I68" s="1040"/>
      <c r="J68" s="1040"/>
      <c r="K68" s="1040"/>
      <c r="L68" s="1040"/>
      <c r="M68" s="1040"/>
      <c r="N68" s="1040"/>
      <c r="O68" s="1040"/>
      <c r="P68" s="1041"/>
      <c r="Q68" s="1047">
        <v>6959</v>
      </c>
      <c r="R68" s="1043"/>
      <c r="S68" s="1043"/>
      <c r="T68" s="1043"/>
      <c r="U68" s="1044"/>
      <c r="V68" s="1042">
        <v>6856</v>
      </c>
      <c r="W68" s="1043"/>
      <c r="X68" s="1043"/>
      <c r="Y68" s="1043"/>
      <c r="Z68" s="1044"/>
      <c r="AA68" s="1042">
        <v>103</v>
      </c>
      <c r="AB68" s="1043"/>
      <c r="AC68" s="1043"/>
      <c r="AD68" s="1043"/>
      <c r="AE68" s="1044"/>
      <c r="AF68" s="1042">
        <v>103</v>
      </c>
      <c r="AG68" s="1043"/>
      <c r="AH68" s="1043"/>
      <c r="AI68" s="1043"/>
      <c r="AJ68" s="1044"/>
      <c r="AK68" s="1042">
        <v>2441</v>
      </c>
      <c r="AL68" s="1043"/>
      <c r="AM68" s="1043"/>
      <c r="AN68" s="1043"/>
      <c r="AO68" s="1044"/>
      <c r="AP68" s="1042" t="s">
        <v>589</v>
      </c>
      <c r="AQ68" s="1043"/>
      <c r="AR68" s="1043"/>
      <c r="AS68" s="1043"/>
      <c r="AT68" s="1044"/>
      <c r="AU68" s="1042" t="s">
        <v>589</v>
      </c>
      <c r="AV68" s="1043"/>
      <c r="AW68" s="1043"/>
      <c r="AX68" s="1043"/>
      <c r="AY68" s="1044"/>
      <c r="AZ68" s="1045"/>
      <c r="BA68" s="1045"/>
      <c r="BB68" s="1045"/>
      <c r="BC68" s="1045"/>
      <c r="BD68" s="1046"/>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5">
        <v>1424517</v>
      </c>
      <c r="R69" s="1036"/>
      <c r="S69" s="1036"/>
      <c r="T69" s="1036"/>
      <c r="U69" s="1037"/>
      <c r="V69" s="1038">
        <v>1354325</v>
      </c>
      <c r="W69" s="1036"/>
      <c r="X69" s="1036"/>
      <c r="Y69" s="1036"/>
      <c r="Z69" s="1037"/>
      <c r="AA69" s="1038">
        <f>Q69-V69</f>
        <v>70192</v>
      </c>
      <c r="AB69" s="1036"/>
      <c r="AC69" s="1036"/>
      <c r="AD69" s="1036"/>
      <c r="AE69" s="1037"/>
      <c r="AF69" s="1038">
        <v>70192</v>
      </c>
      <c r="AG69" s="1036"/>
      <c r="AH69" s="1036"/>
      <c r="AI69" s="1036"/>
      <c r="AJ69" s="1037"/>
      <c r="AK69" s="1038">
        <v>20230</v>
      </c>
      <c r="AL69" s="1036"/>
      <c r="AM69" s="1036"/>
      <c r="AN69" s="1036"/>
      <c r="AO69" s="1037"/>
      <c r="AP69" s="1038" t="s">
        <v>589</v>
      </c>
      <c r="AQ69" s="1036"/>
      <c r="AR69" s="1036"/>
      <c r="AS69" s="1036"/>
      <c r="AT69" s="1037"/>
      <c r="AU69" s="1038" t="s">
        <v>589</v>
      </c>
      <c r="AV69" s="1036"/>
      <c r="AW69" s="1036"/>
      <c r="AX69" s="1036"/>
      <c r="AY69" s="1037"/>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592</v>
      </c>
      <c r="C70" s="1032"/>
      <c r="D70" s="1032"/>
      <c r="E70" s="1032"/>
      <c r="F70" s="1032"/>
      <c r="G70" s="1032"/>
      <c r="H70" s="1032"/>
      <c r="I70" s="1032"/>
      <c r="J70" s="1032"/>
      <c r="K70" s="1032"/>
      <c r="L70" s="1032"/>
      <c r="M70" s="1032"/>
      <c r="N70" s="1032"/>
      <c r="O70" s="1032"/>
      <c r="P70" s="1033"/>
      <c r="Q70" s="1034">
        <v>10042</v>
      </c>
      <c r="R70" s="1028"/>
      <c r="S70" s="1028"/>
      <c r="T70" s="1028"/>
      <c r="U70" s="1028"/>
      <c r="V70" s="1028">
        <v>9586</v>
      </c>
      <c r="W70" s="1028"/>
      <c r="X70" s="1028"/>
      <c r="Y70" s="1028"/>
      <c r="Z70" s="1028"/>
      <c r="AA70" s="1028">
        <f t="shared" ref="AA70:AA77" si="0">Q70-V70</f>
        <v>456</v>
      </c>
      <c r="AB70" s="1028"/>
      <c r="AC70" s="1028"/>
      <c r="AD70" s="1028"/>
      <c r="AE70" s="1028"/>
      <c r="AF70" s="1028">
        <v>456</v>
      </c>
      <c r="AG70" s="1028"/>
      <c r="AH70" s="1028"/>
      <c r="AI70" s="1028"/>
      <c r="AJ70" s="1028"/>
      <c r="AK70" s="1028" t="s">
        <v>589</v>
      </c>
      <c r="AL70" s="1028"/>
      <c r="AM70" s="1028"/>
      <c r="AN70" s="1028"/>
      <c r="AO70" s="1028"/>
      <c r="AP70" s="1028">
        <v>253</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593</v>
      </c>
      <c r="C71" s="1032"/>
      <c r="D71" s="1032"/>
      <c r="E71" s="1032"/>
      <c r="F71" s="1032"/>
      <c r="G71" s="1032"/>
      <c r="H71" s="1032"/>
      <c r="I71" s="1032"/>
      <c r="J71" s="1032"/>
      <c r="K71" s="1032"/>
      <c r="L71" s="1032"/>
      <c r="M71" s="1032"/>
      <c r="N71" s="1032"/>
      <c r="O71" s="1032"/>
      <c r="P71" s="1033"/>
      <c r="Q71" s="1034">
        <v>441</v>
      </c>
      <c r="R71" s="1028"/>
      <c r="S71" s="1028"/>
      <c r="T71" s="1028"/>
      <c r="U71" s="1028"/>
      <c r="V71" s="1028">
        <v>403</v>
      </c>
      <c r="W71" s="1028"/>
      <c r="X71" s="1028"/>
      <c r="Y71" s="1028"/>
      <c r="Z71" s="1028"/>
      <c r="AA71" s="1028">
        <f t="shared" si="0"/>
        <v>38</v>
      </c>
      <c r="AB71" s="1028"/>
      <c r="AC71" s="1028"/>
      <c r="AD71" s="1028"/>
      <c r="AE71" s="1028"/>
      <c r="AF71" s="1028">
        <v>38</v>
      </c>
      <c r="AG71" s="1028"/>
      <c r="AH71" s="1028"/>
      <c r="AI71" s="1028"/>
      <c r="AJ71" s="1028"/>
      <c r="AK71" s="1028" t="s">
        <v>589</v>
      </c>
      <c r="AL71" s="1028"/>
      <c r="AM71" s="1028"/>
      <c r="AN71" s="1028"/>
      <c r="AO71" s="1028"/>
      <c r="AP71" s="1028">
        <v>233</v>
      </c>
      <c r="AQ71" s="1028"/>
      <c r="AR71" s="1028"/>
      <c r="AS71" s="1028"/>
      <c r="AT71" s="1028"/>
      <c r="AU71" s="1028" t="s">
        <v>589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594</v>
      </c>
      <c r="C72" s="1032"/>
      <c r="D72" s="1032"/>
      <c r="E72" s="1032"/>
      <c r="F72" s="1032"/>
      <c r="G72" s="1032"/>
      <c r="H72" s="1032"/>
      <c r="I72" s="1032"/>
      <c r="J72" s="1032"/>
      <c r="K72" s="1032"/>
      <c r="L72" s="1032"/>
      <c r="M72" s="1032"/>
      <c r="N72" s="1032"/>
      <c r="O72" s="1032"/>
      <c r="P72" s="1033"/>
      <c r="Q72" s="1034">
        <v>180</v>
      </c>
      <c r="R72" s="1028"/>
      <c r="S72" s="1028"/>
      <c r="T72" s="1028"/>
      <c r="U72" s="1028"/>
      <c r="V72" s="1028">
        <v>173</v>
      </c>
      <c r="W72" s="1028"/>
      <c r="X72" s="1028"/>
      <c r="Y72" s="1028"/>
      <c r="Z72" s="1028"/>
      <c r="AA72" s="1028">
        <f t="shared" si="0"/>
        <v>7</v>
      </c>
      <c r="AB72" s="1028"/>
      <c r="AC72" s="1028"/>
      <c r="AD72" s="1028"/>
      <c r="AE72" s="1028"/>
      <c r="AF72" s="1028">
        <v>7</v>
      </c>
      <c r="AG72" s="1028"/>
      <c r="AH72" s="1028"/>
      <c r="AI72" s="1028"/>
      <c r="AJ72" s="1028"/>
      <c r="AK72" s="1028" t="s">
        <v>589</v>
      </c>
      <c r="AL72" s="1028"/>
      <c r="AM72" s="1028"/>
      <c r="AN72" s="1028"/>
      <c r="AO72" s="1028"/>
      <c r="AP72" s="1028" t="s">
        <v>589</v>
      </c>
      <c r="AQ72" s="1028"/>
      <c r="AR72" s="1028"/>
      <c r="AS72" s="1028"/>
      <c r="AT72" s="1028"/>
      <c r="AU72" s="1028" t="s">
        <v>589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595</v>
      </c>
      <c r="C73" s="1032"/>
      <c r="D73" s="1032"/>
      <c r="E73" s="1032"/>
      <c r="F73" s="1032"/>
      <c r="G73" s="1032"/>
      <c r="H73" s="1032"/>
      <c r="I73" s="1032"/>
      <c r="J73" s="1032"/>
      <c r="K73" s="1032"/>
      <c r="L73" s="1032"/>
      <c r="M73" s="1032"/>
      <c r="N73" s="1032"/>
      <c r="O73" s="1032"/>
      <c r="P73" s="1033"/>
      <c r="Q73" s="1035">
        <v>1950</v>
      </c>
      <c r="R73" s="1036"/>
      <c r="S73" s="1036"/>
      <c r="T73" s="1036"/>
      <c r="U73" s="1037"/>
      <c r="V73" s="1038">
        <v>1930</v>
      </c>
      <c r="W73" s="1036"/>
      <c r="X73" s="1036"/>
      <c r="Y73" s="1036"/>
      <c r="Z73" s="1037"/>
      <c r="AA73" s="1038">
        <f t="shared" si="0"/>
        <v>20</v>
      </c>
      <c r="AB73" s="1036"/>
      <c r="AC73" s="1036"/>
      <c r="AD73" s="1036"/>
      <c r="AE73" s="1037"/>
      <c r="AF73" s="1038">
        <v>20</v>
      </c>
      <c r="AG73" s="1036"/>
      <c r="AH73" s="1036"/>
      <c r="AI73" s="1036"/>
      <c r="AJ73" s="1037"/>
      <c r="AK73" s="1038">
        <v>25</v>
      </c>
      <c r="AL73" s="1036"/>
      <c r="AM73" s="1036"/>
      <c r="AN73" s="1036"/>
      <c r="AO73" s="1037"/>
      <c r="AP73" s="1038" t="s">
        <v>589</v>
      </c>
      <c r="AQ73" s="1036"/>
      <c r="AR73" s="1036"/>
      <c r="AS73" s="1036"/>
      <c r="AT73" s="1037"/>
      <c r="AU73" s="1038" t="s">
        <v>589</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596</v>
      </c>
      <c r="C74" s="1032"/>
      <c r="D74" s="1032"/>
      <c r="E74" s="1032"/>
      <c r="F74" s="1032"/>
      <c r="G74" s="1032"/>
      <c r="H74" s="1032"/>
      <c r="I74" s="1032"/>
      <c r="J74" s="1032"/>
      <c r="K74" s="1032"/>
      <c r="L74" s="1032"/>
      <c r="M74" s="1032"/>
      <c r="N74" s="1032"/>
      <c r="O74" s="1032"/>
      <c r="P74" s="1033"/>
      <c r="Q74" s="1034">
        <v>312</v>
      </c>
      <c r="R74" s="1028"/>
      <c r="S74" s="1028"/>
      <c r="T74" s="1028"/>
      <c r="U74" s="1028"/>
      <c r="V74" s="1028">
        <v>191</v>
      </c>
      <c r="W74" s="1028"/>
      <c r="X74" s="1028"/>
      <c r="Y74" s="1028"/>
      <c r="Z74" s="1028"/>
      <c r="AA74" s="1028">
        <f t="shared" si="0"/>
        <v>121</v>
      </c>
      <c r="AB74" s="1028"/>
      <c r="AC74" s="1028"/>
      <c r="AD74" s="1028"/>
      <c r="AE74" s="1028"/>
      <c r="AF74" s="1028">
        <v>121</v>
      </c>
      <c r="AG74" s="1028"/>
      <c r="AH74" s="1028"/>
      <c r="AI74" s="1028"/>
      <c r="AJ74" s="1028"/>
      <c r="AK74" s="1028">
        <v>57</v>
      </c>
      <c r="AL74" s="1028"/>
      <c r="AM74" s="1028"/>
      <c r="AN74" s="1028"/>
      <c r="AO74" s="1028"/>
      <c r="AP74" s="1028" t="s">
        <v>589</v>
      </c>
      <c r="AQ74" s="1028"/>
      <c r="AR74" s="1028"/>
      <c r="AS74" s="1028"/>
      <c r="AT74" s="1028"/>
      <c r="AU74" s="1028" t="s">
        <v>589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597</v>
      </c>
      <c r="C75" s="1032"/>
      <c r="D75" s="1032"/>
      <c r="E75" s="1032"/>
      <c r="F75" s="1032"/>
      <c r="G75" s="1032"/>
      <c r="H75" s="1032"/>
      <c r="I75" s="1032"/>
      <c r="J75" s="1032"/>
      <c r="K75" s="1032"/>
      <c r="L75" s="1032"/>
      <c r="M75" s="1032"/>
      <c r="N75" s="1032"/>
      <c r="O75" s="1032"/>
      <c r="P75" s="1033"/>
      <c r="Q75" s="1035">
        <v>4669</v>
      </c>
      <c r="R75" s="1036"/>
      <c r="S75" s="1036"/>
      <c r="T75" s="1036"/>
      <c r="U75" s="1037"/>
      <c r="V75" s="1038">
        <v>4084</v>
      </c>
      <c r="W75" s="1036"/>
      <c r="X75" s="1036"/>
      <c r="Y75" s="1036"/>
      <c r="Z75" s="1037"/>
      <c r="AA75" s="1028">
        <f t="shared" si="0"/>
        <v>585</v>
      </c>
      <c r="AB75" s="1028"/>
      <c r="AC75" s="1028"/>
      <c r="AD75" s="1028"/>
      <c r="AE75" s="1028"/>
      <c r="AF75" s="1038">
        <v>585</v>
      </c>
      <c r="AG75" s="1036"/>
      <c r="AH75" s="1036"/>
      <c r="AI75" s="1036"/>
      <c r="AJ75" s="1037"/>
      <c r="AK75" s="1038" t="s">
        <v>602</v>
      </c>
      <c r="AL75" s="1036"/>
      <c r="AM75" s="1036"/>
      <c r="AN75" s="1036"/>
      <c r="AO75" s="1037"/>
      <c r="AP75" s="1038" t="s">
        <v>589</v>
      </c>
      <c r="AQ75" s="1036"/>
      <c r="AR75" s="1036"/>
      <c r="AS75" s="1036"/>
      <c r="AT75" s="1037"/>
      <c r="AU75" s="1028" t="s">
        <v>589</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598</v>
      </c>
      <c r="C76" s="1032"/>
      <c r="D76" s="1032"/>
      <c r="E76" s="1032"/>
      <c r="F76" s="1032"/>
      <c r="G76" s="1032"/>
      <c r="H76" s="1032"/>
      <c r="I76" s="1032"/>
      <c r="J76" s="1032"/>
      <c r="K76" s="1032"/>
      <c r="L76" s="1032"/>
      <c r="M76" s="1032"/>
      <c r="N76" s="1032"/>
      <c r="O76" s="1032"/>
      <c r="P76" s="1033"/>
      <c r="Q76" s="1035">
        <v>2661</v>
      </c>
      <c r="R76" s="1036"/>
      <c r="S76" s="1036"/>
      <c r="T76" s="1036"/>
      <c r="U76" s="1037"/>
      <c r="V76" s="1038">
        <v>2537</v>
      </c>
      <c r="W76" s="1036"/>
      <c r="X76" s="1036"/>
      <c r="Y76" s="1036"/>
      <c r="Z76" s="1037"/>
      <c r="AA76" s="1028">
        <f t="shared" si="0"/>
        <v>124</v>
      </c>
      <c r="AB76" s="1028"/>
      <c r="AC76" s="1028"/>
      <c r="AD76" s="1028"/>
      <c r="AE76" s="1028"/>
      <c r="AF76" s="1038">
        <v>124</v>
      </c>
      <c r="AG76" s="1036"/>
      <c r="AH76" s="1036"/>
      <c r="AI76" s="1036"/>
      <c r="AJ76" s="1037"/>
      <c r="AK76" s="1038">
        <v>133</v>
      </c>
      <c r="AL76" s="1036"/>
      <c r="AM76" s="1036"/>
      <c r="AN76" s="1036"/>
      <c r="AO76" s="1037"/>
      <c r="AP76" s="1038">
        <v>3171</v>
      </c>
      <c r="AQ76" s="1036"/>
      <c r="AR76" s="1036"/>
      <c r="AS76" s="1036"/>
      <c r="AT76" s="1037"/>
      <c r="AU76" s="1028" t="s">
        <v>589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599</v>
      </c>
      <c r="C77" s="1032"/>
      <c r="D77" s="1032"/>
      <c r="E77" s="1032"/>
      <c r="F77" s="1032"/>
      <c r="G77" s="1032"/>
      <c r="H77" s="1032"/>
      <c r="I77" s="1032"/>
      <c r="J77" s="1032"/>
      <c r="K77" s="1032"/>
      <c r="L77" s="1032"/>
      <c r="M77" s="1032"/>
      <c r="N77" s="1032"/>
      <c r="O77" s="1032"/>
      <c r="P77" s="1033"/>
      <c r="Q77" s="1035">
        <v>4</v>
      </c>
      <c r="R77" s="1036"/>
      <c r="S77" s="1036"/>
      <c r="T77" s="1036"/>
      <c r="U77" s="1037"/>
      <c r="V77" s="1038">
        <v>3</v>
      </c>
      <c r="W77" s="1036"/>
      <c r="X77" s="1036"/>
      <c r="Y77" s="1036"/>
      <c r="Z77" s="1037"/>
      <c r="AA77" s="1028">
        <f t="shared" si="0"/>
        <v>1</v>
      </c>
      <c r="AB77" s="1028"/>
      <c r="AC77" s="1028"/>
      <c r="AD77" s="1028"/>
      <c r="AE77" s="1028"/>
      <c r="AF77" s="1038">
        <v>1</v>
      </c>
      <c r="AG77" s="1036"/>
      <c r="AH77" s="1036"/>
      <c r="AI77" s="1036"/>
      <c r="AJ77" s="1037"/>
      <c r="AK77" s="1038" t="s">
        <v>589</v>
      </c>
      <c r="AL77" s="1036"/>
      <c r="AM77" s="1036"/>
      <c r="AN77" s="1036"/>
      <c r="AO77" s="1037"/>
      <c r="AP77" s="1038" t="s">
        <v>602</v>
      </c>
      <c r="AQ77" s="1036"/>
      <c r="AR77" s="1036"/>
      <c r="AS77" s="1036"/>
      <c r="AT77" s="1037"/>
      <c r="AU77" s="1028" t="s">
        <v>589</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309</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309</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309</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1222032</v>
      </c>
      <c r="AB110" s="944"/>
      <c r="AC110" s="944"/>
      <c r="AD110" s="944"/>
      <c r="AE110" s="945"/>
      <c r="AF110" s="946">
        <v>1247195</v>
      </c>
      <c r="AG110" s="944"/>
      <c r="AH110" s="944"/>
      <c r="AI110" s="944"/>
      <c r="AJ110" s="945"/>
      <c r="AK110" s="946">
        <v>1254450</v>
      </c>
      <c r="AL110" s="944"/>
      <c r="AM110" s="944"/>
      <c r="AN110" s="944"/>
      <c r="AO110" s="945"/>
      <c r="AP110" s="947">
        <v>9.5</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14805320</v>
      </c>
      <c r="BR110" s="891"/>
      <c r="BS110" s="891"/>
      <c r="BT110" s="891"/>
      <c r="BU110" s="891"/>
      <c r="BV110" s="891">
        <v>14713738</v>
      </c>
      <c r="BW110" s="891"/>
      <c r="BX110" s="891"/>
      <c r="BY110" s="891"/>
      <c r="BZ110" s="891"/>
      <c r="CA110" s="891">
        <v>14782299</v>
      </c>
      <c r="CB110" s="891"/>
      <c r="CC110" s="891"/>
      <c r="CD110" s="891"/>
      <c r="CE110" s="891"/>
      <c r="CF110" s="915">
        <v>112.3</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417</v>
      </c>
      <c r="DH110" s="891"/>
      <c r="DI110" s="891"/>
      <c r="DJ110" s="891"/>
      <c r="DK110" s="891"/>
      <c r="DL110" s="891" t="s">
        <v>397</v>
      </c>
      <c r="DM110" s="891"/>
      <c r="DN110" s="891"/>
      <c r="DO110" s="891"/>
      <c r="DP110" s="891"/>
      <c r="DQ110" s="891" t="s">
        <v>417</v>
      </c>
      <c r="DR110" s="891"/>
      <c r="DS110" s="891"/>
      <c r="DT110" s="891"/>
      <c r="DU110" s="891"/>
      <c r="DV110" s="892" t="s">
        <v>417</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442</v>
      </c>
      <c r="AG111" s="972"/>
      <c r="AH111" s="972"/>
      <c r="AI111" s="972"/>
      <c r="AJ111" s="973"/>
      <c r="AK111" s="974" t="s">
        <v>442</v>
      </c>
      <c r="AL111" s="972"/>
      <c r="AM111" s="972"/>
      <c r="AN111" s="972"/>
      <c r="AO111" s="973"/>
      <c r="AP111" s="975" t="s">
        <v>417</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481321</v>
      </c>
      <c r="BR111" s="863"/>
      <c r="BS111" s="863"/>
      <c r="BT111" s="863"/>
      <c r="BU111" s="863"/>
      <c r="BV111" s="863">
        <v>582180</v>
      </c>
      <c r="BW111" s="863"/>
      <c r="BX111" s="863"/>
      <c r="BY111" s="863"/>
      <c r="BZ111" s="863"/>
      <c r="CA111" s="863">
        <v>680125</v>
      </c>
      <c r="CB111" s="863"/>
      <c r="CC111" s="863"/>
      <c r="CD111" s="863"/>
      <c r="CE111" s="863"/>
      <c r="CF111" s="924">
        <v>5.2</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138</v>
      </c>
      <c r="DH111" s="863"/>
      <c r="DI111" s="863"/>
      <c r="DJ111" s="863"/>
      <c r="DK111" s="863"/>
      <c r="DL111" s="863" t="s">
        <v>138</v>
      </c>
      <c r="DM111" s="863"/>
      <c r="DN111" s="863"/>
      <c r="DO111" s="863"/>
      <c r="DP111" s="863"/>
      <c r="DQ111" s="863" t="s">
        <v>138</v>
      </c>
      <c r="DR111" s="863"/>
      <c r="DS111" s="863"/>
      <c r="DT111" s="863"/>
      <c r="DU111" s="863"/>
      <c r="DV111" s="840" t="s">
        <v>138</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448</v>
      </c>
      <c r="AG112" s="826"/>
      <c r="AH112" s="826"/>
      <c r="AI112" s="826"/>
      <c r="AJ112" s="827"/>
      <c r="AK112" s="828" t="s">
        <v>449</v>
      </c>
      <c r="AL112" s="826"/>
      <c r="AM112" s="826"/>
      <c r="AN112" s="826"/>
      <c r="AO112" s="827"/>
      <c r="AP112" s="873" t="s">
        <v>448</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1299815</v>
      </c>
      <c r="BR112" s="863"/>
      <c r="BS112" s="863"/>
      <c r="BT112" s="863"/>
      <c r="BU112" s="863"/>
      <c r="BV112" s="863">
        <v>1402879</v>
      </c>
      <c r="BW112" s="863"/>
      <c r="BX112" s="863"/>
      <c r="BY112" s="863"/>
      <c r="BZ112" s="863"/>
      <c r="CA112" s="863">
        <v>1680327</v>
      </c>
      <c r="CB112" s="863"/>
      <c r="CC112" s="863"/>
      <c r="CD112" s="863"/>
      <c r="CE112" s="863"/>
      <c r="CF112" s="924">
        <v>12.8</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452</v>
      </c>
      <c r="DH112" s="863"/>
      <c r="DI112" s="863"/>
      <c r="DJ112" s="863"/>
      <c r="DK112" s="863"/>
      <c r="DL112" s="863" t="s">
        <v>453</v>
      </c>
      <c r="DM112" s="863"/>
      <c r="DN112" s="863"/>
      <c r="DO112" s="863"/>
      <c r="DP112" s="863"/>
      <c r="DQ112" s="863" t="s">
        <v>449</v>
      </c>
      <c r="DR112" s="863"/>
      <c r="DS112" s="863"/>
      <c r="DT112" s="863"/>
      <c r="DU112" s="863"/>
      <c r="DV112" s="840" t="s">
        <v>452</v>
      </c>
      <c r="DW112" s="840"/>
      <c r="DX112" s="840"/>
      <c r="DY112" s="840"/>
      <c r="DZ112" s="841"/>
    </row>
    <row r="113" spans="1:130" s="248" customFormat="1" ht="26.25" customHeight="1" x14ac:dyDescent="0.15">
      <c r="A113" s="967"/>
      <c r="B113" s="968"/>
      <c r="C113" s="796" t="s">
        <v>454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110552</v>
      </c>
      <c r="AB113" s="972"/>
      <c r="AC113" s="972"/>
      <c r="AD113" s="972"/>
      <c r="AE113" s="973"/>
      <c r="AF113" s="974">
        <v>118843</v>
      </c>
      <c r="AG113" s="972"/>
      <c r="AH113" s="972"/>
      <c r="AI113" s="972"/>
      <c r="AJ113" s="973"/>
      <c r="AK113" s="974">
        <v>173908</v>
      </c>
      <c r="AL113" s="972"/>
      <c r="AM113" s="972"/>
      <c r="AN113" s="972"/>
      <c r="AO113" s="973"/>
      <c r="AP113" s="975">
        <v>1.3</v>
      </c>
      <c r="AQ113" s="976"/>
      <c r="AR113" s="976"/>
      <c r="AS113" s="976"/>
      <c r="AT113" s="977"/>
      <c r="AU113" s="985"/>
      <c r="AV113" s="986"/>
      <c r="AW113" s="986"/>
      <c r="AX113" s="986"/>
      <c r="AY113" s="986"/>
      <c r="AZ113" s="861" t="s">
        <v>455</v>
      </c>
      <c r="BA113" s="796"/>
      <c r="BB113" s="796"/>
      <c r="BC113" s="796"/>
      <c r="BD113" s="796"/>
      <c r="BE113" s="796"/>
      <c r="BF113" s="796"/>
      <c r="BG113" s="796"/>
      <c r="BH113" s="796"/>
      <c r="BI113" s="796"/>
      <c r="BJ113" s="796"/>
      <c r="BK113" s="796"/>
      <c r="BL113" s="796"/>
      <c r="BM113" s="796"/>
      <c r="BN113" s="796"/>
      <c r="BO113" s="796"/>
      <c r="BP113" s="797"/>
      <c r="BQ113" s="862">
        <v>560959</v>
      </c>
      <c r="BR113" s="863"/>
      <c r="BS113" s="863"/>
      <c r="BT113" s="863"/>
      <c r="BU113" s="863"/>
      <c r="BV113" s="863">
        <v>811165</v>
      </c>
      <c r="BW113" s="863"/>
      <c r="BX113" s="863"/>
      <c r="BY113" s="863"/>
      <c r="BZ113" s="863"/>
      <c r="CA113" s="863">
        <v>790416</v>
      </c>
      <c r="CB113" s="863"/>
      <c r="CC113" s="863"/>
      <c r="CD113" s="863"/>
      <c r="CE113" s="863"/>
      <c r="CF113" s="924">
        <v>6</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452</v>
      </c>
      <c r="DM113" s="826"/>
      <c r="DN113" s="826"/>
      <c r="DO113" s="826"/>
      <c r="DP113" s="827"/>
      <c r="DQ113" s="828" t="s">
        <v>452</v>
      </c>
      <c r="DR113" s="826"/>
      <c r="DS113" s="826"/>
      <c r="DT113" s="826"/>
      <c r="DU113" s="827"/>
      <c r="DV113" s="873" t="s">
        <v>453</v>
      </c>
      <c r="DW113" s="874"/>
      <c r="DX113" s="874"/>
      <c r="DY113" s="874"/>
      <c r="DZ113" s="875"/>
    </row>
    <row r="114" spans="1:130" s="248" customFormat="1" ht="26.25" customHeight="1" x14ac:dyDescent="0.15">
      <c r="A114" s="967"/>
      <c r="B114" s="968"/>
      <c r="C114" s="796" t="s">
        <v>457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45252</v>
      </c>
      <c r="AB114" s="826"/>
      <c r="AC114" s="826"/>
      <c r="AD114" s="826"/>
      <c r="AE114" s="827"/>
      <c r="AF114" s="828">
        <v>43876</v>
      </c>
      <c r="AG114" s="826"/>
      <c r="AH114" s="826"/>
      <c r="AI114" s="826"/>
      <c r="AJ114" s="827"/>
      <c r="AK114" s="828">
        <v>31892</v>
      </c>
      <c r="AL114" s="826"/>
      <c r="AM114" s="826"/>
      <c r="AN114" s="826"/>
      <c r="AO114" s="827"/>
      <c r="AP114" s="873">
        <v>0.2</v>
      </c>
      <c r="AQ114" s="874"/>
      <c r="AR114" s="874"/>
      <c r="AS114" s="874"/>
      <c r="AT114" s="875"/>
      <c r="AU114" s="985"/>
      <c r="AV114" s="986"/>
      <c r="AW114" s="986"/>
      <c r="AX114" s="986"/>
      <c r="AY114" s="986"/>
      <c r="AZ114" s="861" t="s">
        <v>458</v>
      </c>
      <c r="BA114" s="796"/>
      <c r="BB114" s="796"/>
      <c r="BC114" s="796"/>
      <c r="BD114" s="796"/>
      <c r="BE114" s="796"/>
      <c r="BF114" s="796"/>
      <c r="BG114" s="796"/>
      <c r="BH114" s="796"/>
      <c r="BI114" s="796"/>
      <c r="BJ114" s="796"/>
      <c r="BK114" s="796"/>
      <c r="BL114" s="796"/>
      <c r="BM114" s="796"/>
      <c r="BN114" s="796"/>
      <c r="BO114" s="796"/>
      <c r="BP114" s="797"/>
      <c r="BQ114" s="862">
        <v>3183767</v>
      </c>
      <c r="BR114" s="863"/>
      <c r="BS114" s="863"/>
      <c r="BT114" s="863"/>
      <c r="BU114" s="863"/>
      <c r="BV114" s="863">
        <v>3049721</v>
      </c>
      <c r="BW114" s="863"/>
      <c r="BX114" s="863"/>
      <c r="BY114" s="863"/>
      <c r="BZ114" s="863"/>
      <c r="CA114" s="863">
        <v>2879867</v>
      </c>
      <c r="CB114" s="863"/>
      <c r="CC114" s="863"/>
      <c r="CD114" s="863"/>
      <c r="CE114" s="863"/>
      <c r="CF114" s="924">
        <v>21.9</v>
      </c>
      <c r="CG114" s="925"/>
      <c r="CH114" s="925"/>
      <c r="CI114" s="925"/>
      <c r="CJ114" s="925"/>
      <c r="CK114" s="980"/>
      <c r="CL114" s="867"/>
      <c r="CM114" s="870" t="s">
        <v>459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448</v>
      </c>
      <c r="DH114" s="826"/>
      <c r="DI114" s="826"/>
      <c r="DJ114" s="826"/>
      <c r="DK114" s="827"/>
      <c r="DL114" s="828" t="s">
        <v>460</v>
      </c>
      <c r="DM114" s="826"/>
      <c r="DN114" s="826"/>
      <c r="DO114" s="826"/>
      <c r="DP114" s="827"/>
      <c r="DQ114" s="828" t="s">
        <v>461</v>
      </c>
      <c r="DR114" s="826"/>
      <c r="DS114" s="826"/>
      <c r="DT114" s="826"/>
      <c r="DU114" s="827"/>
      <c r="DV114" s="873" t="s">
        <v>452</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35148</v>
      </c>
      <c r="AB115" s="972"/>
      <c r="AC115" s="972"/>
      <c r="AD115" s="972"/>
      <c r="AE115" s="973"/>
      <c r="AF115" s="974">
        <v>33560</v>
      </c>
      <c r="AG115" s="972"/>
      <c r="AH115" s="972"/>
      <c r="AI115" s="972"/>
      <c r="AJ115" s="973"/>
      <c r="AK115" s="974">
        <v>48008</v>
      </c>
      <c r="AL115" s="972"/>
      <c r="AM115" s="972"/>
      <c r="AN115" s="972"/>
      <c r="AO115" s="973"/>
      <c r="AP115" s="975">
        <v>0.4</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453</v>
      </c>
      <c r="BR115" s="863"/>
      <c r="BS115" s="863"/>
      <c r="BT115" s="863"/>
      <c r="BU115" s="863"/>
      <c r="BV115" s="863" t="s">
        <v>460</v>
      </c>
      <c r="BW115" s="863"/>
      <c r="BX115" s="863"/>
      <c r="BY115" s="863"/>
      <c r="BZ115" s="863"/>
      <c r="CA115" s="863" t="s">
        <v>449</v>
      </c>
      <c r="CB115" s="863"/>
      <c r="CC115" s="863"/>
      <c r="CD115" s="863"/>
      <c r="CE115" s="863"/>
      <c r="CF115" s="924" t="s">
        <v>448</v>
      </c>
      <c r="CG115" s="925"/>
      <c r="CH115" s="925"/>
      <c r="CI115" s="925"/>
      <c r="CJ115" s="925"/>
      <c r="CK115" s="980"/>
      <c r="CL115" s="867"/>
      <c r="CM115" s="861" t="s">
        <v>464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282390</v>
      </c>
      <c r="DH115" s="826"/>
      <c r="DI115" s="826"/>
      <c r="DJ115" s="826"/>
      <c r="DK115" s="827"/>
      <c r="DL115" s="828">
        <v>282390</v>
      </c>
      <c r="DM115" s="826"/>
      <c r="DN115" s="826"/>
      <c r="DO115" s="826"/>
      <c r="DP115" s="827"/>
      <c r="DQ115" s="828">
        <v>282390</v>
      </c>
      <c r="DR115" s="826"/>
      <c r="DS115" s="826"/>
      <c r="DT115" s="826"/>
      <c r="DU115" s="827"/>
      <c r="DV115" s="873">
        <v>2.1</v>
      </c>
      <c r="DW115" s="874"/>
      <c r="DX115" s="874"/>
      <c r="DY115" s="874"/>
      <c r="DZ115" s="875"/>
    </row>
    <row r="116" spans="1:130" s="248" customFormat="1" ht="26.25" customHeight="1" x14ac:dyDescent="0.15">
      <c r="A116" s="969"/>
      <c r="B116" s="970"/>
      <c r="C116" s="929" t="s">
        <v>465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452</v>
      </c>
      <c r="AB116" s="826"/>
      <c r="AC116" s="826"/>
      <c r="AD116" s="826"/>
      <c r="AE116" s="827"/>
      <c r="AF116" s="828" t="s">
        <v>466</v>
      </c>
      <c r="AG116" s="826"/>
      <c r="AH116" s="826"/>
      <c r="AI116" s="826"/>
      <c r="AJ116" s="827"/>
      <c r="AK116" s="828" t="s">
        <v>467</v>
      </c>
      <c r="AL116" s="826"/>
      <c r="AM116" s="826"/>
      <c r="AN116" s="826"/>
      <c r="AO116" s="827"/>
      <c r="AP116" s="873" t="s">
        <v>467</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448</v>
      </c>
      <c r="BR116" s="863"/>
      <c r="BS116" s="863"/>
      <c r="BT116" s="863"/>
      <c r="BU116" s="863"/>
      <c r="BV116" s="863" t="s">
        <v>448</v>
      </c>
      <c r="BW116" s="863"/>
      <c r="BX116" s="863"/>
      <c r="BY116" s="863"/>
      <c r="BZ116" s="863"/>
      <c r="CA116" s="863" t="s">
        <v>452</v>
      </c>
      <c r="CB116" s="863"/>
      <c r="CC116" s="863"/>
      <c r="CD116" s="863"/>
      <c r="CE116" s="863"/>
      <c r="CF116" s="924" t="s">
        <v>452</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124189</v>
      </c>
      <c r="DH116" s="826"/>
      <c r="DI116" s="826"/>
      <c r="DJ116" s="826"/>
      <c r="DK116" s="827"/>
      <c r="DL116" s="828">
        <v>114636</v>
      </c>
      <c r="DM116" s="826"/>
      <c r="DN116" s="826"/>
      <c r="DO116" s="826"/>
      <c r="DP116" s="827"/>
      <c r="DQ116" s="828">
        <v>105083</v>
      </c>
      <c r="DR116" s="826"/>
      <c r="DS116" s="826"/>
      <c r="DT116" s="826"/>
      <c r="DU116" s="827"/>
      <c r="DV116" s="873">
        <v>0.8</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1412984</v>
      </c>
      <c r="AB117" s="958"/>
      <c r="AC117" s="958"/>
      <c r="AD117" s="958"/>
      <c r="AE117" s="959"/>
      <c r="AF117" s="960">
        <v>1443474</v>
      </c>
      <c r="AG117" s="958"/>
      <c r="AH117" s="958"/>
      <c r="AI117" s="958"/>
      <c r="AJ117" s="959"/>
      <c r="AK117" s="960">
        <v>1508258</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447</v>
      </c>
      <c r="BR117" s="863"/>
      <c r="BS117" s="863"/>
      <c r="BT117" s="863"/>
      <c r="BU117" s="863"/>
      <c r="BV117" s="863" t="s">
        <v>452</v>
      </c>
      <c r="BW117" s="863"/>
      <c r="BX117" s="863"/>
      <c r="BY117" s="863"/>
      <c r="BZ117" s="863"/>
      <c r="CA117" s="863" t="s">
        <v>447</v>
      </c>
      <c r="CB117" s="863"/>
      <c r="CC117" s="863"/>
      <c r="CD117" s="863"/>
      <c r="CE117" s="863"/>
      <c r="CF117" s="924" t="s">
        <v>460</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449</v>
      </c>
      <c r="DH117" s="826"/>
      <c r="DI117" s="826"/>
      <c r="DJ117" s="826"/>
      <c r="DK117" s="827"/>
      <c r="DL117" s="828" t="s">
        <v>448</v>
      </c>
      <c r="DM117" s="826"/>
      <c r="DN117" s="826"/>
      <c r="DO117" s="826"/>
      <c r="DP117" s="827"/>
      <c r="DQ117" s="828" t="s">
        <v>460</v>
      </c>
      <c r="DR117" s="826"/>
      <c r="DS117" s="826"/>
      <c r="DT117" s="826"/>
      <c r="DU117" s="827"/>
      <c r="DV117" s="873" t="s">
        <v>447</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309</v>
      </c>
      <c r="AL118" s="951"/>
      <c r="AM118" s="951"/>
      <c r="AN118" s="951"/>
      <c r="AO118" s="952"/>
      <c r="AP118" s="954" t="s">
        <v>435</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452</v>
      </c>
      <c r="BR118" s="894"/>
      <c r="BS118" s="894"/>
      <c r="BT118" s="894"/>
      <c r="BU118" s="894"/>
      <c r="BV118" s="894" t="s">
        <v>448</v>
      </c>
      <c r="BW118" s="894"/>
      <c r="BX118" s="894"/>
      <c r="BY118" s="894"/>
      <c r="BZ118" s="894"/>
      <c r="CA118" s="894" t="s">
        <v>461</v>
      </c>
      <c r="CB118" s="894"/>
      <c r="CC118" s="894"/>
      <c r="CD118" s="894"/>
      <c r="CE118" s="894"/>
      <c r="CF118" s="924" t="s">
        <v>449</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452</v>
      </c>
      <c r="DH118" s="826"/>
      <c r="DI118" s="826"/>
      <c r="DJ118" s="826"/>
      <c r="DK118" s="827"/>
      <c r="DL118" s="828" t="s">
        <v>466</v>
      </c>
      <c r="DM118" s="826"/>
      <c r="DN118" s="826"/>
      <c r="DO118" s="826"/>
      <c r="DP118" s="827"/>
      <c r="DQ118" s="828" t="s">
        <v>460</v>
      </c>
      <c r="DR118" s="826"/>
      <c r="DS118" s="826"/>
      <c r="DT118" s="826"/>
      <c r="DU118" s="827"/>
      <c r="DV118" s="873" t="s">
        <v>448</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138</v>
      </c>
      <c r="AB119" s="944"/>
      <c r="AC119" s="944"/>
      <c r="AD119" s="944"/>
      <c r="AE119" s="945"/>
      <c r="AF119" s="946" t="s">
        <v>461</v>
      </c>
      <c r="AG119" s="944"/>
      <c r="AH119" s="944"/>
      <c r="AI119" s="944"/>
      <c r="AJ119" s="945"/>
      <c r="AK119" s="946" t="s">
        <v>460</v>
      </c>
      <c r="AL119" s="944"/>
      <c r="AM119" s="944"/>
      <c r="AN119" s="944"/>
      <c r="AO119" s="945"/>
      <c r="AP119" s="947" t="s">
        <v>460</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475</v>
      </c>
      <c r="BP119" s="927"/>
      <c r="BQ119" s="931">
        <v>20331182</v>
      </c>
      <c r="BR119" s="894"/>
      <c r="BS119" s="894"/>
      <c r="BT119" s="894"/>
      <c r="BU119" s="894"/>
      <c r="BV119" s="894">
        <v>20559683</v>
      </c>
      <c r="BW119" s="894"/>
      <c r="BX119" s="894"/>
      <c r="BY119" s="894"/>
      <c r="BZ119" s="894"/>
      <c r="CA119" s="894">
        <v>20813034</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74742</v>
      </c>
      <c r="DH119" s="809"/>
      <c r="DI119" s="809"/>
      <c r="DJ119" s="809"/>
      <c r="DK119" s="810"/>
      <c r="DL119" s="811">
        <v>185154</v>
      </c>
      <c r="DM119" s="809"/>
      <c r="DN119" s="809"/>
      <c r="DO119" s="809"/>
      <c r="DP119" s="810"/>
      <c r="DQ119" s="811">
        <v>292652</v>
      </c>
      <c r="DR119" s="809"/>
      <c r="DS119" s="809"/>
      <c r="DT119" s="809"/>
      <c r="DU119" s="810"/>
      <c r="DV119" s="897">
        <v>2.2000000000000002</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460</v>
      </c>
      <c r="AB120" s="826"/>
      <c r="AC120" s="826"/>
      <c r="AD120" s="826"/>
      <c r="AE120" s="827"/>
      <c r="AF120" s="828" t="s">
        <v>460</v>
      </c>
      <c r="AG120" s="826"/>
      <c r="AH120" s="826"/>
      <c r="AI120" s="826"/>
      <c r="AJ120" s="827"/>
      <c r="AK120" s="828" t="s">
        <v>452</v>
      </c>
      <c r="AL120" s="826"/>
      <c r="AM120" s="826"/>
      <c r="AN120" s="826"/>
      <c r="AO120" s="827"/>
      <c r="AP120" s="873" t="s">
        <v>448</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5259651</v>
      </c>
      <c r="BR120" s="891"/>
      <c r="BS120" s="891"/>
      <c r="BT120" s="891"/>
      <c r="BU120" s="891"/>
      <c r="BV120" s="891">
        <v>5261555</v>
      </c>
      <c r="BW120" s="891"/>
      <c r="BX120" s="891"/>
      <c r="BY120" s="891"/>
      <c r="BZ120" s="891"/>
      <c r="CA120" s="891">
        <v>5606336</v>
      </c>
      <c r="CB120" s="891"/>
      <c r="CC120" s="891"/>
      <c r="CD120" s="891"/>
      <c r="CE120" s="891"/>
      <c r="CF120" s="915">
        <v>42.6</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1203978</v>
      </c>
      <c r="DH120" s="891"/>
      <c r="DI120" s="891"/>
      <c r="DJ120" s="891"/>
      <c r="DK120" s="891"/>
      <c r="DL120" s="891">
        <v>1290290</v>
      </c>
      <c r="DM120" s="891"/>
      <c r="DN120" s="891"/>
      <c r="DO120" s="891"/>
      <c r="DP120" s="891"/>
      <c r="DQ120" s="891">
        <v>1534834</v>
      </c>
      <c r="DR120" s="891"/>
      <c r="DS120" s="891"/>
      <c r="DT120" s="891"/>
      <c r="DU120" s="891"/>
      <c r="DV120" s="892">
        <v>11.7</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461</v>
      </c>
      <c r="AG121" s="826"/>
      <c r="AH121" s="826"/>
      <c r="AI121" s="826"/>
      <c r="AJ121" s="827"/>
      <c r="AK121" s="828" t="s">
        <v>467</v>
      </c>
      <c r="AL121" s="826"/>
      <c r="AM121" s="826"/>
      <c r="AN121" s="826"/>
      <c r="AO121" s="827"/>
      <c r="AP121" s="873" t="s">
        <v>138</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1941924</v>
      </c>
      <c r="BR121" s="863"/>
      <c r="BS121" s="863"/>
      <c r="BT121" s="863"/>
      <c r="BU121" s="863"/>
      <c r="BV121" s="863">
        <v>2258177</v>
      </c>
      <c r="BW121" s="863"/>
      <c r="BX121" s="863"/>
      <c r="BY121" s="863"/>
      <c r="BZ121" s="863"/>
      <c r="CA121" s="863">
        <v>2463092</v>
      </c>
      <c r="CB121" s="863"/>
      <c r="CC121" s="863"/>
      <c r="CD121" s="863"/>
      <c r="CE121" s="863"/>
      <c r="CF121" s="924">
        <v>18.7</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t="s">
        <v>138</v>
      </c>
      <c r="DH121" s="863"/>
      <c r="DI121" s="863"/>
      <c r="DJ121" s="863"/>
      <c r="DK121" s="863"/>
      <c r="DL121" s="863" t="s">
        <v>448</v>
      </c>
      <c r="DM121" s="863"/>
      <c r="DN121" s="863"/>
      <c r="DO121" s="863"/>
      <c r="DP121" s="863"/>
      <c r="DQ121" s="863">
        <v>145493</v>
      </c>
      <c r="DR121" s="863"/>
      <c r="DS121" s="863"/>
      <c r="DT121" s="863"/>
      <c r="DU121" s="863"/>
      <c r="DV121" s="840">
        <v>1.1000000000000001</v>
      </c>
      <c r="DW121" s="840"/>
      <c r="DX121" s="840"/>
      <c r="DY121" s="840"/>
      <c r="DZ121" s="841"/>
    </row>
    <row r="122" spans="1:130" s="248" customFormat="1" ht="26.25" customHeight="1" x14ac:dyDescent="0.15">
      <c r="A122" s="866"/>
      <c r="B122" s="867"/>
      <c r="C122" s="870" t="s">
        <v>459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448</v>
      </c>
      <c r="AB122" s="826"/>
      <c r="AC122" s="826"/>
      <c r="AD122" s="826"/>
      <c r="AE122" s="827"/>
      <c r="AF122" s="828" t="s">
        <v>460</v>
      </c>
      <c r="AG122" s="826"/>
      <c r="AH122" s="826"/>
      <c r="AI122" s="826"/>
      <c r="AJ122" s="827"/>
      <c r="AK122" s="828" t="s">
        <v>461</v>
      </c>
      <c r="AL122" s="826"/>
      <c r="AM122" s="826"/>
      <c r="AN122" s="826"/>
      <c r="AO122" s="827"/>
      <c r="AP122" s="873" t="s">
        <v>461</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13838625</v>
      </c>
      <c r="BR122" s="894"/>
      <c r="BS122" s="894"/>
      <c r="BT122" s="894"/>
      <c r="BU122" s="894"/>
      <c r="BV122" s="894">
        <v>14027699</v>
      </c>
      <c r="BW122" s="894"/>
      <c r="BX122" s="894"/>
      <c r="BY122" s="894"/>
      <c r="BZ122" s="894"/>
      <c r="CA122" s="894">
        <v>14123022</v>
      </c>
      <c r="CB122" s="894"/>
      <c r="CC122" s="894"/>
      <c r="CD122" s="894"/>
      <c r="CE122" s="894"/>
      <c r="CF122" s="895">
        <v>107.3</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t="s">
        <v>460</v>
      </c>
      <c r="DH122" s="863"/>
      <c r="DI122" s="863"/>
      <c r="DJ122" s="863"/>
      <c r="DK122" s="863"/>
      <c r="DL122" s="863" t="s">
        <v>448</v>
      </c>
      <c r="DM122" s="863"/>
      <c r="DN122" s="863"/>
      <c r="DO122" s="863"/>
      <c r="DP122" s="863"/>
      <c r="DQ122" s="863" t="s">
        <v>486</v>
      </c>
      <c r="DR122" s="863"/>
      <c r="DS122" s="863"/>
      <c r="DT122" s="863"/>
      <c r="DU122" s="863"/>
      <c r="DV122" s="840" t="s">
        <v>452</v>
      </c>
      <c r="DW122" s="840"/>
      <c r="DX122" s="840"/>
      <c r="DY122" s="840"/>
      <c r="DZ122" s="841"/>
    </row>
    <row r="123" spans="1:130" s="248" customFormat="1" ht="26.25" customHeight="1" x14ac:dyDescent="0.15">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9553</v>
      </c>
      <c r="AB123" s="826"/>
      <c r="AC123" s="826"/>
      <c r="AD123" s="826"/>
      <c r="AE123" s="827"/>
      <c r="AF123" s="828">
        <v>9553</v>
      </c>
      <c r="AG123" s="826"/>
      <c r="AH123" s="826"/>
      <c r="AI123" s="826"/>
      <c r="AJ123" s="827"/>
      <c r="AK123" s="828">
        <v>9553</v>
      </c>
      <c r="AL123" s="826"/>
      <c r="AM123" s="826"/>
      <c r="AN123" s="826"/>
      <c r="AO123" s="827"/>
      <c r="AP123" s="873">
        <v>0.1</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487</v>
      </c>
      <c r="BP123" s="927"/>
      <c r="BQ123" s="881">
        <v>21040200</v>
      </c>
      <c r="BR123" s="882"/>
      <c r="BS123" s="882"/>
      <c r="BT123" s="882"/>
      <c r="BU123" s="882"/>
      <c r="BV123" s="882">
        <v>21547431</v>
      </c>
      <c r="BW123" s="882"/>
      <c r="BX123" s="882"/>
      <c r="BY123" s="882"/>
      <c r="BZ123" s="882"/>
      <c r="CA123" s="882">
        <v>22192450</v>
      </c>
      <c r="CB123" s="882"/>
      <c r="CC123" s="882"/>
      <c r="CD123" s="882"/>
      <c r="CE123" s="882"/>
      <c r="CF123" s="792"/>
      <c r="CG123" s="793"/>
      <c r="CH123" s="793"/>
      <c r="CI123" s="793"/>
      <c r="CJ123" s="883"/>
      <c r="CK123" s="918"/>
      <c r="CL123" s="904"/>
      <c r="CM123" s="904"/>
      <c r="CN123" s="904"/>
      <c r="CO123" s="905"/>
      <c r="CP123" s="884" t="s">
        <v>488</v>
      </c>
      <c r="CQ123" s="885"/>
      <c r="CR123" s="885"/>
      <c r="CS123" s="885"/>
      <c r="CT123" s="885"/>
      <c r="CU123" s="885"/>
      <c r="CV123" s="885"/>
      <c r="CW123" s="885"/>
      <c r="CX123" s="885"/>
      <c r="CY123" s="885"/>
      <c r="CZ123" s="885"/>
      <c r="DA123" s="885"/>
      <c r="DB123" s="885"/>
      <c r="DC123" s="885"/>
      <c r="DD123" s="885"/>
      <c r="DE123" s="885"/>
      <c r="DF123" s="886"/>
      <c r="DG123" s="825" t="s">
        <v>452</v>
      </c>
      <c r="DH123" s="826"/>
      <c r="DI123" s="826"/>
      <c r="DJ123" s="826"/>
      <c r="DK123" s="827"/>
      <c r="DL123" s="828" t="s">
        <v>448</v>
      </c>
      <c r="DM123" s="826"/>
      <c r="DN123" s="826"/>
      <c r="DO123" s="826"/>
      <c r="DP123" s="827"/>
      <c r="DQ123" s="828" t="s">
        <v>461</v>
      </c>
      <c r="DR123" s="826"/>
      <c r="DS123" s="826"/>
      <c r="DT123" s="826"/>
      <c r="DU123" s="827"/>
      <c r="DV123" s="873" t="s">
        <v>452</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489</v>
      </c>
      <c r="AB124" s="826"/>
      <c r="AC124" s="826"/>
      <c r="AD124" s="826"/>
      <c r="AE124" s="827"/>
      <c r="AF124" s="828" t="s">
        <v>461</v>
      </c>
      <c r="AG124" s="826"/>
      <c r="AH124" s="826"/>
      <c r="AI124" s="826"/>
      <c r="AJ124" s="827"/>
      <c r="AK124" s="828" t="s">
        <v>489</v>
      </c>
      <c r="AL124" s="826"/>
      <c r="AM124" s="826"/>
      <c r="AN124" s="826"/>
      <c r="AO124" s="827"/>
      <c r="AP124" s="873" t="s">
        <v>452</v>
      </c>
      <c r="AQ124" s="874"/>
      <c r="AR124" s="874"/>
      <c r="AS124" s="874"/>
      <c r="AT124" s="875"/>
      <c r="AU124" s="876" t="s">
        <v>490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453</v>
      </c>
      <c r="BR124" s="880"/>
      <c r="BS124" s="880"/>
      <c r="BT124" s="880"/>
      <c r="BU124" s="880"/>
      <c r="BV124" s="880" t="s">
        <v>461</v>
      </c>
      <c r="BW124" s="880"/>
      <c r="BX124" s="880"/>
      <c r="BY124" s="880"/>
      <c r="BZ124" s="880"/>
      <c r="CA124" s="880" t="s">
        <v>467</v>
      </c>
      <c r="CB124" s="880"/>
      <c r="CC124" s="880"/>
      <c r="CD124" s="880"/>
      <c r="CE124" s="880"/>
      <c r="CF124" s="770"/>
      <c r="CG124" s="771"/>
      <c r="CH124" s="771"/>
      <c r="CI124" s="771"/>
      <c r="CJ124" s="911"/>
      <c r="CK124" s="919"/>
      <c r="CL124" s="919"/>
      <c r="CM124" s="919"/>
      <c r="CN124" s="919"/>
      <c r="CO124" s="920"/>
      <c r="CP124" s="884" t="s">
        <v>491</v>
      </c>
      <c r="CQ124" s="885"/>
      <c r="CR124" s="885"/>
      <c r="CS124" s="885"/>
      <c r="CT124" s="885"/>
      <c r="CU124" s="885"/>
      <c r="CV124" s="885"/>
      <c r="CW124" s="885"/>
      <c r="CX124" s="885"/>
      <c r="CY124" s="885"/>
      <c r="CZ124" s="885"/>
      <c r="DA124" s="885"/>
      <c r="DB124" s="885"/>
      <c r="DC124" s="885"/>
      <c r="DD124" s="885"/>
      <c r="DE124" s="885"/>
      <c r="DF124" s="886"/>
      <c r="DG124" s="808">
        <v>95837</v>
      </c>
      <c r="DH124" s="809"/>
      <c r="DI124" s="809"/>
      <c r="DJ124" s="809"/>
      <c r="DK124" s="810"/>
      <c r="DL124" s="811">
        <v>112589</v>
      </c>
      <c r="DM124" s="809"/>
      <c r="DN124" s="809"/>
      <c r="DO124" s="809"/>
      <c r="DP124" s="810"/>
      <c r="DQ124" s="811" t="s">
        <v>461</v>
      </c>
      <c r="DR124" s="809"/>
      <c r="DS124" s="809"/>
      <c r="DT124" s="809"/>
      <c r="DU124" s="810"/>
      <c r="DV124" s="897" t="s">
        <v>452</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461</v>
      </c>
      <c r="AB125" s="826"/>
      <c r="AC125" s="826"/>
      <c r="AD125" s="826"/>
      <c r="AE125" s="827"/>
      <c r="AF125" s="828" t="s">
        <v>453</v>
      </c>
      <c r="AG125" s="826"/>
      <c r="AH125" s="826"/>
      <c r="AI125" s="826"/>
      <c r="AJ125" s="827"/>
      <c r="AK125" s="828" t="s">
        <v>460</v>
      </c>
      <c r="AL125" s="826"/>
      <c r="AM125" s="826"/>
      <c r="AN125" s="826"/>
      <c r="AO125" s="827"/>
      <c r="AP125" s="873" t="s">
        <v>448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492</v>
      </c>
      <c r="CL125" s="901"/>
      <c r="CM125" s="901"/>
      <c r="CN125" s="901"/>
      <c r="CO125" s="902"/>
      <c r="CP125" s="909" t="s">
        <v>493</v>
      </c>
      <c r="CQ125" s="854"/>
      <c r="CR125" s="854"/>
      <c r="CS125" s="854"/>
      <c r="CT125" s="854"/>
      <c r="CU125" s="854"/>
      <c r="CV125" s="854"/>
      <c r="CW125" s="854"/>
      <c r="CX125" s="854"/>
      <c r="CY125" s="854"/>
      <c r="CZ125" s="854"/>
      <c r="DA125" s="854"/>
      <c r="DB125" s="854"/>
      <c r="DC125" s="854"/>
      <c r="DD125" s="854"/>
      <c r="DE125" s="854"/>
      <c r="DF125" s="855"/>
      <c r="DG125" s="910" t="s">
        <v>448</v>
      </c>
      <c r="DH125" s="891"/>
      <c r="DI125" s="891"/>
      <c r="DJ125" s="891"/>
      <c r="DK125" s="891"/>
      <c r="DL125" s="891" t="s">
        <v>138</v>
      </c>
      <c r="DM125" s="891"/>
      <c r="DN125" s="891"/>
      <c r="DO125" s="891"/>
      <c r="DP125" s="891"/>
      <c r="DQ125" s="891" t="s">
        <v>467</v>
      </c>
      <c r="DR125" s="891"/>
      <c r="DS125" s="891"/>
      <c r="DT125" s="891"/>
      <c r="DU125" s="891"/>
      <c r="DV125" s="892" t="s">
        <v>448</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25263</v>
      </c>
      <c r="AB126" s="826"/>
      <c r="AC126" s="826"/>
      <c r="AD126" s="826"/>
      <c r="AE126" s="827"/>
      <c r="AF126" s="828">
        <v>24004</v>
      </c>
      <c r="AG126" s="826"/>
      <c r="AH126" s="826"/>
      <c r="AI126" s="826"/>
      <c r="AJ126" s="827"/>
      <c r="AK126" s="828">
        <v>38452</v>
      </c>
      <c r="AL126" s="826"/>
      <c r="AM126" s="826"/>
      <c r="AN126" s="826"/>
      <c r="AO126" s="827"/>
      <c r="AP126" s="873">
        <v>0.3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494</v>
      </c>
      <c r="CQ126" s="796"/>
      <c r="CR126" s="796"/>
      <c r="CS126" s="796"/>
      <c r="CT126" s="796"/>
      <c r="CU126" s="796"/>
      <c r="CV126" s="796"/>
      <c r="CW126" s="796"/>
      <c r="CX126" s="796"/>
      <c r="CY126" s="796"/>
      <c r="CZ126" s="796"/>
      <c r="DA126" s="796"/>
      <c r="DB126" s="796"/>
      <c r="DC126" s="796"/>
      <c r="DD126" s="796"/>
      <c r="DE126" s="796"/>
      <c r="DF126" s="797"/>
      <c r="DG126" s="862" t="s">
        <v>448</v>
      </c>
      <c r="DH126" s="863"/>
      <c r="DI126" s="863"/>
      <c r="DJ126" s="863"/>
      <c r="DK126" s="863"/>
      <c r="DL126" s="863" t="s">
        <v>452</v>
      </c>
      <c r="DM126" s="863"/>
      <c r="DN126" s="863"/>
      <c r="DO126" s="863"/>
      <c r="DP126" s="863"/>
      <c r="DQ126" s="863" t="s">
        <v>461</v>
      </c>
      <c r="DR126" s="863"/>
      <c r="DS126" s="863"/>
      <c r="DT126" s="863"/>
      <c r="DU126" s="863"/>
      <c r="DV126" s="840" t="s">
        <v>138</v>
      </c>
      <c r="DW126" s="840"/>
      <c r="DX126" s="840"/>
      <c r="DY126" s="840"/>
      <c r="DZ126" s="841"/>
    </row>
    <row r="127" spans="1:130" s="248" customFormat="1" ht="26.25" customHeight="1" x14ac:dyDescent="0.15">
      <c r="A127" s="868"/>
      <c r="B127" s="869"/>
      <c r="C127" s="887" t="s">
        <v>495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332</v>
      </c>
      <c r="AB127" s="826"/>
      <c r="AC127" s="826"/>
      <c r="AD127" s="826"/>
      <c r="AE127" s="827"/>
      <c r="AF127" s="828">
        <v>3</v>
      </c>
      <c r="AG127" s="826"/>
      <c r="AH127" s="826"/>
      <c r="AI127" s="826"/>
      <c r="AJ127" s="827"/>
      <c r="AK127" s="828">
        <v>3</v>
      </c>
      <c r="AL127" s="826"/>
      <c r="AM127" s="826"/>
      <c r="AN127" s="826"/>
      <c r="AO127" s="827"/>
      <c r="AP127" s="873">
        <v>0</v>
      </c>
      <c r="AQ127" s="874"/>
      <c r="AR127" s="874"/>
      <c r="AS127" s="874"/>
      <c r="AT127" s="875"/>
      <c r="AU127" s="284"/>
      <c r="AV127" s="284"/>
      <c r="AW127" s="284"/>
      <c r="AX127" s="890" t="s">
        <v>496</v>
      </c>
      <c r="AY127" s="858"/>
      <c r="AZ127" s="858"/>
      <c r="BA127" s="858"/>
      <c r="BB127" s="858"/>
      <c r="BC127" s="858"/>
      <c r="BD127" s="858"/>
      <c r="BE127" s="859"/>
      <c r="BF127" s="857" t="s">
        <v>497</v>
      </c>
      <c r="BG127" s="858"/>
      <c r="BH127" s="858"/>
      <c r="BI127" s="858"/>
      <c r="BJ127" s="858"/>
      <c r="BK127" s="858"/>
      <c r="BL127" s="859"/>
      <c r="BM127" s="857" t="s">
        <v>498</v>
      </c>
      <c r="BN127" s="858"/>
      <c r="BO127" s="858"/>
      <c r="BP127" s="858"/>
      <c r="BQ127" s="858"/>
      <c r="BR127" s="858"/>
      <c r="BS127" s="859"/>
      <c r="BT127" s="857" t="s">
        <v>499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500</v>
      </c>
      <c r="CQ127" s="796"/>
      <c r="CR127" s="796"/>
      <c r="CS127" s="796"/>
      <c r="CT127" s="796"/>
      <c r="CU127" s="796"/>
      <c r="CV127" s="796"/>
      <c r="CW127" s="796"/>
      <c r="CX127" s="796"/>
      <c r="CY127" s="796"/>
      <c r="CZ127" s="796"/>
      <c r="DA127" s="796"/>
      <c r="DB127" s="796"/>
      <c r="DC127" s="796"/>
      <c r="DD127" s="796"/>
      <c r="DE127" s="796"/>
      <c r="DF127" s="797"/>
      <c r="DG127" s="862" t="s">
        <v>452</v>
      </c>
      <c r="DH127" s="863"/>
      <c r="DI127" s="863"/>
      <c r="DJ127" s="863"/>
      <c r="DK127" s="863"/>
      <c r="DL127" s="863" t="s">
        <v>461</v>
      </c>
      <c r="DM127" s="863"/>
      <c r="DN127" s="863"/>
      <c r="DO127" s="863"/>
      <c r="DP127" s="863"/>
      <c r="DQ127" s="863" t="s">
        <v>452</v>
      </c>
      <c r="DR127" s="863"/>
      <c r="DS127" s="863"/>
      <c r="DT127" s="863"/>
      <c r="DU127" s="863"/>
      <c r="DV127" s="840" t="s">
        <v>448</v>
      </c>
      <c r="DW127" s="840"/>
      <c r="DX127" s="840"/>
      <c r="DY127" s="840"/>
      <c r="DZ127" s="841"/>
    </row>
    <row r="128" spans="1:130" s="248" customFormat="1" ht="26.25" customHeight="1" thickBot="1" x14ac:dyDescent="0.2">
      <c r="A128" s="842" t="s">
        <v>501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502</v>
      </c>
      <c r="X128" s="844"/>
      <c r="Y128" s="844"/>
      <c r="Z128" s="845"/>
      <c r="AA128" s="846">
        <v>293936</v>
      </c>
      <c r="AB128" s="847"/>
      <c r="AC128" s="847"/>
      <c r="AD128" s="847"/>
      <c r="AE128" s="848"/>
      <c r="AF128" s="849">
        <v>293134</v>
      </c>
      <c r="AG128" s="847"/>
      <c r="AH128" s="847"/>
      <c r="AI128" s="847"/>
      <c r="AJ128" s="848"/>
      <c r="AK128" s="849">
        <v>267326</v>
      </c>
      <c r="AL128" s="847"/>
      <c r="AM128" s="847"/>
      <c r="AN128" s="847"/>
      <c r="AO128" s="848"/>
      <c r="AP128" s="850"/>
      <c r="AQ128" s="851"/>
      <c r="AR128" s="851"/>
      <c r="AS128" s="851"/>
      <c r="AT128" s="852"/>
      <c r="AU128" s="284"/>
      <c r="AV128" s="284"/>
      <c r="AW128" s="284"/>
      <c r="AX128" s="853" t="s">
        <v>503</v>
      </c>
      <c r="AY128" s="854"/>
      <c r="AZ128" s="854"/>
      <c r="BA128" s="854"/>
      <c r="BB128" s="854"/>
      <c r="BC128" s="854"/>
      <c r="BD128" s="854"/>
      <c r="BE128" s="855"/>
      <c r="BF128" s="832" t="s">
        <v>448</v>
      </c>
      <c r="BG128" s="833"/>
      <c r="BH128" s="833"/>
      <c r="BI128" s="833"/>
      <c r="BJ128" s="833"/>
      <c r="BK128" s="833"/>
      <c r="BL128" s="856"/>
      <c r="BM128" s="832">
        <v>12.83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504</v>
      </c>
      <c r="CQ128" s="774"/>
      <c r="CR128" s="774"/>
      <c r="CS128" s="774"/>
      <c r="CT128" s="774"/>
      <c r="CU128" s="774"/>
      <c r="CV128" s="774"/>
      <c r="CW128" s="774"/>
      <c r="CX128" s="774"/>
      <c r="CY128" s="774"/>
      <c r="CZ128" s="774"/>
      <c r="DA128" s="774"/>
      <c r="DB128" s="774"/>
      <c r="DC128" s="774"/>
      <c r="DD128" s="774"/>
      <c r="DE128" s="774"/>
      <c r="DF128" s="775"/>
      <c r="DG128" s="836" t="s">
        <v>452</v>
      </c>
      <c r="DH128" s="837"/>
      <c r="DI128" s="837"/>
      <c r="DJ128" s="837"/>
      <c r="DK128" s="837"/>
      <c r="DL128" s="837" t="s">
        <v>448</v>
      </c>
      <c r="DM128" s="837"/>
      <c r="DN128" s="837"/>
      <c r="DO128" s="837"/>
      <c r="DP128" s="837"/>
      <c r="DQ128" s="837" t="s">
        <v>448</v>
      </c>
      <c r="DR128" s="837"/>
      <c r="DS128" s="837"/>
      <c r="DT128" s="837"/>
      <c r="DU128" s="837"/>
      <c r="DV128" s="838" t="s">
        <v>453</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13909195</v>
      </c>
      <c r="AB129" s="826"/>
      <c r="AC129" s="826"/>
      <c r="AD129" s="826"/>
      <c r="AE129" s="827"/>
      <c r="AF129" s="828">
        <v>13901909</v>
      </c>
      <c r="AG129" s="826"/>
      <c r="AH129" s="826"/>
      <c r="AI129" s="826"/>
      <c r="AJ129" s="827"/>
      <c r="AK129" s="828">
        <v>14273046</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448</v>
      </c>
      <c r="BG129" s="816"/>
      <c r="BH129" s="816"/>
      <c r="BI129" s="816"/>
      <c r="BJ129" s="816"/>
      <c r="BK129" s="816"/>
      <c r="BL129" s="817"/>
      <c r="BM129" s="815">
        <v>17.829999999999998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508</v>
      </c>
      <c r="X130" s="823"/>
      <c r="Y130" s="823"/>
      <c r="Z130" s="824"/>
      <c r="AA130" s="825">
        <v>1150179</v>
      </c>
      <c r="AB130" s="826"/>
      <c r="AC130" s="826"/>
      <c r="AD130" s="826"/>
      <c r="AE130" s="827"/>
      <c r="AF130" s="828">
        <v>1115097</v>
      </c>
      <c r="AG130" s="826"/>
      <c r="AH130" s="826"/>
      <c r="AI130" s="826"/>
      <c r="AJ130" s="827"/>
      <c r="AK130" s="828">
        <v>1108570</v>
      </c>
      <c r="AL130" s="826"/>
      <c r="AM130" s="826"/>
      <c r="AN130" s="826"/>
      <c r="AO130" s="827"/>
      <c r="AP130" s="829"/>
      <c r="AQ130" s="830"/>
      <c r="AR130" s="830"/>
      <c r="AS130" s="830"/>
      <c r="AT130" s="831"/>
      <c r="AU130" s="286"/>
      <c r="AV130" s="286"/>
      <c r="AW130" s="286"/>
      <c r="AX130" s="795" t="s">
        <v>509</v>
      </c>
      <c r="AY130" s="796"/>
      <c r="AZ130" s="796"/>
      <c r="BA130" s="796"/>
      <c r="BB130" s="796"/>
      <c r="BC130" s="796"/>
      <c r="BD130" s="796"/>
      <c r="BE130" s="797"/>
      <c r="BF130" s="798">
        <v>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510</v>
      </c>
      <c r="X131" s="806"/>
      <c r="Y131" s="806"/>
      <c r="Z131" s="807"/>
      <c r="AA131" s="808">
        <v>12759016</v>
      </c>
      <c r="AB131" s="809"/>
      <c r="AC131" s="809"/>
      <c r="AD131" s="809"/>
      <c r="AE131" s="810"/>
      <c r="AF131" s="811">
        <v>12786812</v>
      </c>
      <c r="AG131" s="809"/>
      <c r="AH131" s="809"/>
      <c r="AI131" s="809"/>
      <c r="AJ131" s="810"/>
      <c r="AK131" s="811">
        <v>13164476</v>
      </c>
      <c r="AL131" s="809"/>
      <c r="AM131" s="809"/>
      <c r="AN131" s="809"/>
      <c r="AO131" s="810"/>
      <c r="AP131" s="812"/>
      <c r="AQ131" s="813"/>
      <c r="AR131" s="813"/>
      <c r="AS131" s="813"/>
      <c r="AT131" s="814"/>
      <c r="AU131" s="286"/>
      <c r="AV131" s="286"/>
      <c r="AW131" s="286"/>
      <c r="AX131" s="773" t="s">
        <v>511</v>
      </c>
      <c r="AY131" s="774"/>
      <c r="AZ131" s="774"/>
      <c r="BA131" s="774"/>
      <c r="BB131" s="774"/>
      <c r="BC131" s="774"/>
      <c r="BD131" s="774"/>
      <c r="BE131" s="775"/>
      <c r="BF131" s="776" t="s">
        <v>466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513</v>
      </c>
      <c r="W132" s="786"/>
      <c r="X132" s="786"/>
      <c r="Y132" s="786"/>
      <c r="Z132" s="787"/>
      <c r="AA132" s="788">
        <v>-0.24399217000000001</v>
      </c>
      <c r="AB132" s="789"/>
      <c r="AC132" s="789"/>
      <c r="AD132" s="789"/>
      <c r="AE132" s="790"/>
      <c r="AF132" s="791">
        <v>0.27561991200000002</v>
      </c>
      <c r="AG132" s="789"/>
      <c r="AH132" s="789"/>
      <c r="AI132" s="789"/>
      <c r="AJ132" s="790"/>
      <c r="AK132" s="791">
        <v>1.005448299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514</v>
      </c>
      <c r="W133" s="765"/>
      <c r="X133" s="765"/>
      <c r="Y133" s="765"/>
      <c r="Z133" s="766"/>
      <c r="AA133" s="767">
        <v>-0.2</v>
      </c>
      <c r="AB133" s="768"/>
      <c r="AC133" s="768"/>
      <c r="AD133" s="768"/>
      <c r="AE133" s="769"/>
      <c r="AF133" s="767">
        <v>0</v>
      </c>
      <c r="AG133" s="768"/>
      <c r="AH133" s="768"/>
      <c r="AI133" s="768"/>
      <c r="AJ133" s="769"/>
      <c r="AK133" s="767">
        <v>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8SPso0uzMWjgWnCGe4YnyODHj1CxCBc3Mvn/Ap4Akp6rMcLzh72B1BSv7A52SdC2IQiM7dvJlZBFNT9IQoZmQ==" saltValue="AG8AT5FcjQhQMniScuF6ew==" spinCount="100000" sheet="1" objects="1" scenarios="1" formatRows="0"/>
  <mergeCells count="2033">
    <mergeCell ref="B69:P69"/>
    <mergeCell ref="B71:P71"/>
    <mergeCell ref="B72:P72"/>
    <mergeCell ref="B74:P74"/>
    <mergeCell ref="B73:P73"/>
    <mergeCell ref="B75:P75"/>
    <mergeCell ref="B76:P76"/>
    <mergeCell ref="B77:P77"/>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CE96" sqref="CE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WcCbiwCPFuOHGYeutSTXQfj+JqGLXyEA59aRbDTV+0UZo6SPYRjhjhTIZ0quEZ0a8Qae2E+AGNhVgWoJ0TYpw==" saltValue="2TQSckyXTWPsp4M+NsrTk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Normal="100" zoomScaleSheetLayoutView="55" workbookViewId="0">
      <selection activeCell="BY4" sqref="BY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o0tSmPCPsd3KSLv78Vx6oPgFqzAFX9odRzPz6o0ba/RQ6vdpDjl1qPREg9NCX7lHrlfTSzurek7Z3zBGtUdRQ==" saltValue="z9T4YVod+QptMEOWcmwQY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523</v>
      </c>
      <c r="AL9" s="1192"/>
      <c r="AM9" s="1192"/>
      <c r="AN9" s="1193"/>
      <c r="AO9" s="314">
        <v>3800855</v>
      </c>
      <c r="AP9" s="314">
        <v>52773</v>
      </c>
      <c r="AQ9" s="315">
        <v>81198</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524</v>
      </c>
      <c r="AL10" s="1192"/>
      <c r="AM10" s="1192"/>
      <c r="AN10" s="1193"/>
      <c r="AO10" s="317">
        <v>50545</v>
      </c>
      <c r="AP10" s="317">
        <v>702</v>
      </c>
      <c r="AQ10" s="318">
        <v>5531</v>
      </c>
      <c r="AR10" s="319">
        <v>-87.3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525</v>
      </c>
      <c r="AL11" s="1192"/>
      <c r="AM11" s="1192"/>
      <c r="AN11" s="1193"/>
      <c r="AO11" s="317">
        <v>4320</v>
      </c>
      <c r="AP11" s="317">
        <v>60</v>
      </c>
      <c r="AQ11" s="318">
        <v>1383</v>
      </c>
      <c r="AR11" s="319">
        <v>-95.7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526</v>
      </c>
      <c r="AL12" s="1192"/>
      <c r="AM12" s="1192"/>
      <c r="AN12" s="1193"/>
      <c r="AO12" s="317" t="s">
        <v>527</v>
      </c>
      <c r="AP12" s="317" t="s">
        <v>527</v>
      </c>
      <c r="AQ12" s="318">
        <v>8</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528</v>
      </c>
      <c r="AL13" s="1192"/>
      <c r="AM13" s="1192"/>
      <c r="AN13" s="1193"/>
      <c r="AO13" s="317">
        <v>233726</v>
      </c>
      <c r="AP13" s="317">
        <v>3245</v>
      </c>
      <c r="AQ13" s="318">
        <v>2870</v>
      </c>
      <c r="AR13" s="319">
        <v>13.1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529</v>
      </c>
      <c r="AL14" s="1192"/>
      <c r="AM14" s="1192"/>
      <c r="AN14" s="1193"/>
      <c r="AO14" s="317">
        <v>73732</v>
      </c>
      <c r="AP14" s="317">
        <v>1024</v>
      </c>
      <c r="AQ14" s="318">
        <v>1754</v>
      </c>
      <c r="AR14" s="319">
        <v>-41.6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530</v>
      </c>
      <c r="AL15" s="1195"/>
      <c r="AM15" s="1195"/>
      <c r="AN15" s="1196"/>
      <c r="AO15" s="317">
        <v>-245722</v>
      </c>
      <c r="AP15" s="317">
        <v>-3412</v>
      </c>
      <c r="AQ15" s="318">
        <v>-6387</v>
      </c>
      <c r="AR15" s="319">
        <v>-46.6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189</v>
      </c>
      <c r="AL16" s="1195"/>
      <c r="AM16" s="1195"/>
      <c r="AN16" s="1196"/>
      <c r="AO16" s="317">
        <v>3917456</v>
      </c>
      <c r="AP16" s="317">
        <v>54392</v>
      </c>
      <c r="AQ16" s="318">
        <v>86357</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535</v>
      </c>
      <c r="AL21" s="1198"/>
      <c r="AM21" s="1198"/>
      <c r="AN21" s="1199"/>
      <c r="AO21" s="330">
        <v>4.8899999999999997</v>
      </c>
      <c r="AP21" s="331">
        <v>8.1999999999999993</v>
      </c>
      <c r="AQ21" s="332">
        <v>-3.31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536</v>
      </c>
      <c r="AL22" s="1198"/>
      <c r="AM22" s="1198"/>
      <c r="AN22" s="1199"/>
      <c r="AO22" s="335">
        <v>96.8</v>
      </c>
      <c r="AP22" s="336">
        <v>98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540</v>
      </c>
      <c r="AL32" s="1181"/>
      <c r="AM32" s="1181"/>
      <c r="AN32" s="1182"/>
      <c r="AO32" s="345">
        <v>1254450</v>
      </c>
      <c r="AP32" s="345">
        <v>17417</v>
      </c>
      <c r="AQ32" s="346">
        <v>54377</v>
      </c>
      <c r="AR32" s="347">
        <v>-68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541</v>
      </c>
      <c r="AL33" s="1181"/>
      <c r="AM33" s="1181"/>
      <c r="AN33" s="1182"/>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542</v>
      </c>
      <c r="AL34" s="1181"/>
      <c r="AM34" s="1181"/>
      <c r="AN34" s="1182"/>
      <c r="AO34" s="345" t="s">
        <v>527</v>
      </c>
      <c r="AP34" s="345" t="s">
        <v>527</v>
      </c>
      <c r="AQ34" s="346">
        <v>3</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543</v>
      </c>
      <c r="AL35" s="1181"/>
      <c r="AM35" s="1181"/>
      <c r="AN35" s="1182"/>
      <c r="AO35" s="345">
        <v>173908</v>
      </c>
      <c r="AP35" s="345">
        <v>2415</v>
      </c>
      <c r="AQ35" s="346">
        <v>13654</v>
      </c>
      <c r="AR35" s="347">
        <v>-82.3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544</v>
      </c>
      <c r="AL36" s="1181"/>
      <c r="AM36" s="1181"/>
      <c r="AN36" s="1182"/>
      <c r="AO36" s="345">
        <v>31892</v>
      </c>
      <c r="AP36" s="345">
        <v>443</v>
      </c>
      <c r="AQ36" s="346">
        <v>1462</v>
      </c>
      <c r="AR36" s="347">
        <v>-69.7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545</v>
      </c>
      <c r="AL37" s="1181"/>
      <c r="AM37" s="1181"/>
      <c r="AN37" s="1182"/>
      <c r="AO37" s="345">
        <v>48008</v>
      </c>
      <c r="AP37" s="345">
        <v>667</v>
      </c>
      <c r="AQ37" s="346">
        <v>670</v>
      </c>
      <c r="AR37" s="347">
        <v>-0.4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546</v>
      </c>
      <c r="AL38" s="1178"/>
      <c r="AM38" s="1178"/>
      <c r="AN38" s="1179"/>
      <c r="AO38" s="348" t="s">
        <v>527</v>
      </c>
      <c r="AP38" s="348" t="s">
        <v>527</v>
      </c>
      <c r="AQ38" s="349">
        <v>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547</v>
      </c>
      <c r="AL39" s="1178"/>
      <c r="AM39" s="1178"/>
      <c r="AN39" s="1179"/>
      <c r="AO39" s="345">
        <v>-267326</v>
      </c>
      <c r="AP39" s="345">
        <v>-3712</v>
      </c>
      <c r="AQ39" s="346">
        <v>-4140</v>
      </c>
      <c r="AR39" s="347">
        <v>-10.3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548</v>
      </c>
      <c r="AL40" s="1181"/>
      <c r="AM40" s="1181"/>
      <c r="AN40" s="1182"/>
      <c r="AO40" s="345">
        <v>-1108570</v>
      </c>
      <c r="AP40" s="345">
        <v>-15392</v>
      </c>
      <c r="AQ40" s="346">
        <v>-48517</v>
      </c>
      <c r="AR40" s="347">
        <v>-68.3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302</v>
      </c>
      <c r="AL41" s="1184"/>
      <c r="AM41" s="1184"/>
      <c r="AN41" s="1185"/>
      <c r="AO41" s="345">
        <v>132362</v>
      </c>
      <c r="AP41" s="345">
        <v>1838</v>
      </c>
      <c r="AQ41" s="346">
        <v>17509</v>
      </c>
      <c r="AR41" s="347">
        <v>-89.5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518</v>
      </c>
      <c r="AN49" s="1188" t="s">
        <v>552</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2083872</v>
      </c>
      <c r="AN51" s="367">
        <v>28847</v>
      </c>
      <c r="AO51" s="368">
        <v>18.3</v>
      </c>
      <c r="AP51" s="369">
        <v>67319</v>
      </c>
      <c r="AQ51" s="370">
        <v>42.4</v>
      </c>
      <c r="AR51" s="371">
        <v>-24.1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814656</v>
      </c>
      <c r="AN52" s="375">
        <v>11277</v>
      </c>
      <c r="AO52" s="376">
        <v>-20</v>
      </c>
      <c r="AP52" s="377">
        <v>38101</v>
      </c>
      <c r="AQ52" s="378">
        <v>58.1</v>
      </c>
      <c r="AR52" s="379">
        <v>-78.099999999999994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2543944</v>
      </c>
      <c r="AN53" s="367">
        <v>35094</v>
      </c>
      <c r="AO53" s="368">
        <v>21.7</v>
      </c>
      <c r="AP53" s="369">
        <v>70615</v>
      </c>
      <c r="AQ53" s="370">
        <v>4.9000000000000004</v>
      </c>
      <c r="AR53" s="371">
        <v>16.8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1158489</v>
      </c>
      <c r="AN54" s="375">
        <v>15982</v>
      </c>
      <c r="AO54" s="376">
        <v>41.7</v>
      </c>
      <c r="AP54" s="377">
        <v>37382</v>
      </c>
      <c r="AQ54" s="378">
        <v>-1.9</v>
      </c>
      <c r="AR54" s="379">
        <v>43.6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2013331</v>
      </c>
      <c r="AN55" s="367">
        <v>27752</v>
      </c>
      <c r="AO55" s="368">
        <v>-20.9</v>
      </c>
      <c r="AP55" s="369">
        <v>69185</v>
      </c>
      <c r="AQ55" s="370">
        <v>-2</v>
      </c>
      <c r="AR55" s="371">
        <v>-18.899999999999999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756911</v>
      </c>
      <c r="AN56" s="375">
        <v>10434</v>
      </c>
      <c r="AO56" s="376">
        <v>-34.700000000000003</v>
      </c>
      <c r="AP56" s="377">
        <v>38519</v>
      </c>
      <c r="AQ56" s="378">
        <v>3</v>
      </c>
      <c r="AR56" s="379">
        <v>-37.700000000000003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1572016</v>
      </c>
      <c r="AN57" s="367">
        <v>21718</v>
      </c>
      <c r="AO57" s="368">
        <v>-21.7</v>
      </c>
      <c r="AP57" s="369">
        <v>70166</v>
      </c>
      <c r="AQ57" s="370">
        <v>1.4</v>
      </c>
      <c r="AR57" s="371">
        <v>-23.1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776822</v>
      </c>
      <c r="AN58" s="375">
        <v>10732</v>
      </c>
      <c r="AO58" s="376">
        <v>2.9</v>
      </c>
      <c r="AP58" s="377">
        <v>36115</v>
      </c>
      <c r="AQ58" s="378">
        <v>-6.2</v>
      </c>
      <c r="AR58" s="379">
        <v>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2338862</v>
      </c>
      <c r="AN59" s="367">
        <v>32474</v>
      </c>
      <c r="AO59" s="368">
        <v>49.5</v>
      </c>
      <c r="AP59" s="369">
        <v>70329</v>
      </c>
      <c r="AQ59" s="370">
        <v>0.2</v>
      </c>
      <c r="AR59" s="371">
        <v>49.3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1046484</v>
      </c>
      <c r="AN60" s="375">
        <v>14530</v>
      </c>
      <c r="AO60" s="376">
        <v>35.4</v>
      </c>
      <c r="AP60" s="377">
        <v>39403</v>
      </c>
      <c r="AQ60" s="378">
        <v>9.1</v>
      </c>
      <c r="AR60" s="379">
        <v>26.3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2110405</v>
      </c>
      <c r="AN61" s="382">
        <v>29177</v>
      </c>
      <c r="AO61" s="383">
        <v>9.4</v>
      </c>
      <c r="AP61" s="384">
        <v>69523</v>
      </c>
      <c r="AQ61" s="385">
        <v>9.4</v>
      </c>
      <c r="AR61" s="371">
        <v>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910672</v>
      </c>
      <c r="AN62" s="375">
        <v>12591</v>
      </c>
      <c r="AO62" s="376">
        <v>5.0999999999999996</v>
      </c>
      <c r="AP62" s="377">
        <v>37904</v>
      </c>
      <c r="AQ62" s="378">
        <v>12.4</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pGtGn+/TIuJEtVo+Mg6Y/g6H+lGbuVmTR9ipgzaNt1DmPiZzTe92LpFgdwL458nePqkoGBGv9GAJ3nGg7YCQ==" saltValue="BEnC/GEdDSKhiZkkTrvf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R91" zoomScale="80" zoomScaleNormal="80" zoomScaleSheetLayoutView="55" workbookViewId="0">
      <selection activeCell="AD86" sqref="AD8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9IrNyP5q+p0Yg/UkdKyebjCKWVHvTQkcNsR9qGw2a8VRTGm39dBgNrfAjX8YVWo5VWK4/1CJSefbzUXkoeVMAw==" saltValue="IaFKvf2Ltr9dY+KsBQxoT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BI77" sqref="BI7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MeT+e1kt4bUp6hB9F7HnMwVe5gPsTw3toNdW7iB+Bh9a+202ccIPuAgASD6uBRn0ZpfzYuMdmDYn/PUW6BFd/w==" saltValue="5ZQ+Fvu5OnKN1IXLQgapw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28" zoomScale="70" zoomScaleNormal="70" zoomScaleSheetLayoutView="100" workbookViewId="0">
      <selection activeCell="F44" sqref="F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2" t="s">
        <v>3</v>
      </c>
      <c r="D47" s="1202"/>
      <c r="E47" s="1203"/>
      <c r="F47" s="11">
        <v>5.04</v>
      </c>
      <c r="G47" s="12">
        <v>8.36</v>
      </c>
      <c r="H47" s="12">
        <v>11.18</v>
      </c>
      <c r="I47" s="12">
        <v>11.05</v>
      </c>
      <c r="J47" s="13">
        <v>11.43</v>
      </c>
    </row>
    <row r="48" spans="2:10" ht="57.75" customHeight="1" x14ac:dyDescent="0.15">
      <c r="B48" s="14"/>
      <c r="C48" s="1204" t="s">
        <v>4</v>
      </c>
      <c r="D48" s="1204"/>
      <c r="E48" s="1205"/>
      <c r="F48" s="15">
        <v>4.55</v>
      </c>
      <c r="G48" s="16">
        <v>5.08</v>
      </c>
      <c r="H48" s="16">
        <v>5.63</v>
      </c>
      <c r="I48" s="16">
        <v>5.84</v>
      </c>
      <c r="J48" s="17">
        <v>7.52</v>
      </c>
    </row>
    <row r="49" spans="2:10" ht="57.75" customHeight="1" thickBot="1" x14ac:dyDescent="0.2">
      <c r="B49" s="18"/>
      <c r="C49" s="1206" t="s">
        <v>5</v>
      </c>
      <c r="D49" s="1206"/>
      <c r="E49" s="1207"/>
      <c r="F49" s="19" t="s">
        <v>573</v>
      </c>
      <c r="G49" s="20">
        <v>3.95</v>
      </c>
      <c r="H49" s="20">
        <v>3.49</v>
      </c>
      <c r="I49" s="20">
        <v>7.0000000000000007E-2</v>
      </c>
      <c r="J49" s="21">
        <v>2.4900000000000002</v>
      </c>
    </row>
    <row r="50" spans="2:10" ht="13.5" customHeight="1" x14ac:dyDescent="0.15"/>
  </sheetData>
  <sheetProtection algorithmName="SHA-512" hashValue="Dr0GlmLwkr/FyZRiNiY8/7bUz5+t0KA5TnwvrybuNFm0Fhj9DVIK7JgPO7oQ1eWJrvUcroG2Cpoa3yOU7HVQLA==" saltValue="Vqen1vPVcXeSsLSh3f7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2022-02-28T06:46:58Z</cp:lastPrinted>
  <dcterms:created xsi:type="dcterms:W3CDTF">2022-02-02T04:35:17Z</dcterms:created>
  <dcterms:modified xsi:type="dcterms:W3CDTF">2022-09-16T06:49:12Z</dcterms:modified>
  <cp:category/>
</cp:coreProperties>
</file>