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21720" yWindow="-1095" windowWidth="21840" windowHeight="13140" tabRatio="784"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BW34" i="10"/>
  <c r="AM34" i="10"/>
  <c r="U34" i="10"/>
  <c r="C34" i="10"/>
  <c r="BW35" i="10" l="1"/>
  <c r="BW36" i="10" s="1"/>
  <c r="BW37" i="10" s="1"/>
  <c r="BW38" i="10" s="1"/>
  <c r="BW39" i="10" s="1"/>
  <c r="BW40" i="10" s="1"/>
  <c r="BW41" i="10" s="1"/>
  <c r="BW42"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alcChain>
</file>

<file path=xl/sharedStrings.xml><?xml version="1.0" encoding="utf-8"?>
<sst xmlns="http://schemas.openxmlformats.org/spreadsheetml/2006/main" count="1167" uniqueCount="617">
  <si>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</si>
  <si>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</si>
  <si>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</si>
  <si>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</si>
  <si>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</si>
  <si>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</si>
  <si>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</si>
  <si>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</si>
  <si>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</si>
  <si>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</si>
  <si>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</si>
  <si>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</si>
  <si>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</si>
  <si>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</si>
  <si>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</si>
  <si>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</si>
  <si>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</si>
  <si>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</si>
  <si>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</si>
  <si>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</si>
  <si>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</si>
  <si>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</si>
  <si>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</si>
  <si>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</si>
  <si>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</si>
  <si>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</si>
  <si>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</si>
  <si>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</si>
  <si>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</si>
  <si>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</si>
  <si>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</si>
  <si>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</si>
  <si>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</si>
  <si>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</si>
  <si>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</si>
  <si>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</si>
  <si>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</si>
  <si>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</si>
  <si>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</si>
  <si>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</si>
  <si>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</si>
  <si>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</si>
  <si>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</si>
  <si>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</si>
  <si>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</si>
  <si>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</si>
  <si>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</si>
  <si>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</si>
  <si>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</si>
  <si>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</si>
  <si>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</si>
  <si>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</si>
  <si>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</si>
  <si>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</si>
  <si>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</si>
  <si>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</si>
  <si>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</si>
  <si>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</si>
  <si>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</si>
  <si>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</si>
  <si>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</si>
  <si>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</si>
  <si>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</si>
  <si>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</si>
  <si>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</si>
  <si>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</si>
  <si>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</si>
  <si>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</si>
  <si>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</si>
  <si>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</si>
  <si>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</si>
  <si>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</si>
  <si>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</si>
  <si>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</si>
  <si>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</si>
  <si>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</si>
  <si>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</si>
  <si>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</si>
  <si>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</si>
  <si>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</si>
  <si>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</si>
  <si>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</si>
  <si>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</si>
  <si>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</si>
  <si>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</si>
  <si>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</si>
  <si>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</si>
  <si>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</si>
  <si>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</si>
  <si>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</si>
  <si>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</si>
  <si>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</si>
  <si>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</si>
  <si>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</si>
  <si>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</si>
  <si>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</si>
  <si>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</si>
  <si>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</si>
  <si>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</si>
  <si>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</si>
  <si>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</si>
  <si>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</si>
  <si>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</si>
  <si>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</si>
  <si>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</si>
  <si>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</si>
  <si>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</si>
  <si>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</si>
  <si>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</si>
  <si>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</si>
  <si>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</si>
  <si>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</si>
  <si>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</si>
  <si>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</si>
  <si>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</si>
  <si>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</si>
  <si>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</si>
  <si>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</si>
  <si>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</si>
  <si>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</si>
  <si>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</si>
  <si>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</si>
  <si>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</si>
  <si>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</si>
  <si>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</si>
  <si>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</si>
  <si>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</si>
  <si>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</si>
  <si>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</si>
  <si>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</si>
  <si>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</si>
  <si>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</si>
  <si>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</si>
  <si>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</si>
  <si>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</si>
  <si>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</si>
  <si>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</si>
  <si>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</si>
  <si>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</si>
  <si>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</si>
  <si>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</si>
  <si>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</si>
  <si>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</si>
  <si>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</si>
  <si>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</si>
  <si>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</si>
  <si>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</si>
  <si>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</si>
  <si>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</si>
  <si>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</si>
  <si>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</si>
  <si>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</si>
  <si>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</si>
  <si>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</si>
  <si>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</si>
  <si>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</si>
  <si>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</si>
  <si>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</si>
  <si>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</si>
  <si>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</si>
  <si>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</si>
  <si>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</si>
  <si>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</si>
  <si>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</si>
  <si>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</si>
  <si>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</si>
  <si>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</si>
  <si>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</si>
  <si>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</si>
  <si>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</si>
  <si>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</si>
  <si>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</si>
  <si>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</si>
  <si>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</si>
  <si>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</si>
  <si>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</si>
  <si>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</si>
  <si>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</si>
  <si>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</si>
  <si>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</si>
  <si>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</si>
  <si>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</si>
  <si>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</si>
  <si>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</si>
  <si>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</si>
  <si>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</si>
  <si>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</si>
  <si>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</si>
  <si>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</si>
  <si>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</si>
  <si>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</si>
  <si>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</si>
  <si>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</si>
  <si>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</si>
  <si>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</si>
  <si>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</si>
  <si>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</si>
  <si>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</si>
  <si>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</si>
  <si>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</si>
  <si>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</si>
  <si>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</si>
  <si>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</si>
  <si>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</si>
  <si>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</si>
  <si>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</si>
  <si>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</si>
  <si>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</si>
  <si>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</si>
  <si>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</si>
  <si>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</si>
  <si>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東京都檜原村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</si>
  <si>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</si>
  <si>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</si>
  <si>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</si>
  <si>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</si>
  <si>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</si>
  <si>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</si>
  <si>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</si>
  <si>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</si>
  <si>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</si>
  <si>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</si>
  <si>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</si>
  <si>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</si>
  <si>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</si>
  <si>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</si>
  <si>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</si>
  <si>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</si>
  <si>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</si>
  <si>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</si>
  <si>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</si>
  <si>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</si>
  <si>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</si>
  <si>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</si>
  <si>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</si>
  <si>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</si>
  <si>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</si>
  <si>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</si>
  <si>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</si>
  <si>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</si>
  <si>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</si>
  <si>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</si>
  <si>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</si>
  <si>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</si>
  <si>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</si>
  <si>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</si>
  <si>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</si>
  <si>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</si>
  <si>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</si>
  <si>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</si>
  <si>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</si>
  <si>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</si>
  <si>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</si>
  <si>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</si>
  <si>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</si>
  <si>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</si>
  <si>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</si>
  <si>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</si>
  <si>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</si>
  <si>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</si>
  <si>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</si>
  <si>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</si>
  <si>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</si>
  <si>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</si>
  <si>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</si>
  <si>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</si>
  <si>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</si>
  <si>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</si>
  <si>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</si>
  <si>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</si>
  <si>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</si>
  <si>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</si>
  <si>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</si>
  <si>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</si>
  <si>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</si>
  <si>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</si>
  <si>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</si>
  <si>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</si>
  <si>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</si>
  <si>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</si>
  <si>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</si>
  <si>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</si>
  <si>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</si>
  <si>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</si>
  <si>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</si>
  <si>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</si>
  <si>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</si>
  <si>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</si>
  <si>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</si>
  <si>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</si>
  <si>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</si>
  <si>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</si>
  <si>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</si>
  <si>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</si>
  <si>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</si>
  <si>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</si>
  <si>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</si>
  <si>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</si>
  <si>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</si>
  <si>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</si>
  <si>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</si>
  <si>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</si>
  <si>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</si>
  <si>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</si>
  <si>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</si>
  <si>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</si>
  <si>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</si>
  <si>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</si>
  <si>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</si>
  <si>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</si>
  <si>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</si>
  <si>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</si>
  <si>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</si>
  <si>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</si>
  <si>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</si>
  <si>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</si>
  <si>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</si>
  <si>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</si>
  <si>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</si>
  <si>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</si>
  <si>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</si>
  <si>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</si>
  <si>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</si>
  <si>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</si>
  <si>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</si>
  <si>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</si>
  <si>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</si>
  <si>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</si>
  <si>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</si>
  <si>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</si>
  <si>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</si>
  <si>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</si>
  <si>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</si>
  <si>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</si>
  <si>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</si>
  <si>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</si>
  <si>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</si>
  <si>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</si>
  <si>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</si>
  <si>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</si>
  <si>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</si>
  <si>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</si>
  <si>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</si>
  <si>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</si>
  <si>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</si>
  <si>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</si>
  <si>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</si>
  <si>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</si>
  <si>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</si>
  <si>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</si>
  <si>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</si>
  <si>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</si>
  <si>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</si>
  <si>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</si>
  <si>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</si>
  <si>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</si>
  <si>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</si>
  <si>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</si>
  <si>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</si>
  <si>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</si>
  <si>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</si>
  <si>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</si>
  <si>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</si>
  <si>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</si>
  <si>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</si>
  <si>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東京都檜原村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</si>
  <si>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</si>
  <si>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</si>
  <si>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</si>
  <si>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</si>
  <si>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</si>
  <si>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</si>
  <si>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</si>
  <si>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</si>
  <si>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</si>
  <si>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</si>
  <si>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</si>
  <si>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</si>
  <si>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</si>
  <si>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</si>
  <si>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</si>
  <si>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</si>
  <si>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</si>
  <si>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</si>
  <si>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</si>
  <si>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</si>
  <si>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</si>
  <si>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</si>
  <si>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</si>
  <si>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</si>
  <si>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</si>
  <si>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</si>
  <si>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</si>
  <si>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</si>
  <si>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</si>
  <si>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</si>
  <si>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</si>
  <si>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</si>
  <si>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</si>
  <si>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</si>
  <si>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</si>
  <si>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</si>
  <si>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</si>
  <si>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</si>
  <si>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</si>
  <si>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</si>
  <si>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</si>
  <si>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</si>
  <si>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</si>
  <si>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</si>
  <si>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</si>
  <si>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</si>
  <si>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</si>
  <si>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</si>
  <si>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</si>
  <si>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</si>
  <si>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</si>
  <si>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</si>
  <si>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</si>
  <si>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</si>
  <si>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</si>
  <si>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</si>
  <si>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</si>
  <si>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</si>
  <si>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</si>
  <si>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</si>
  <si>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</si>
  <si>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</si>
  <si>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</si>
  <si>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</si>
  <si>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</si>
  <si>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</si>
  <si>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</si>
  <si>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</si>
  <si>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</si>
  <si>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</si>
  <si>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</si>
  <si>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</si>
  <si>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</si>
  <si>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</si>
  <si>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</si>
  <si>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</si>
  <si>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</si>
  <si>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</si>
  <si>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</si>
  <si>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</si>
  <si>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</si>
  <si>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</si>
  <si>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</si>
  <si>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</si>
  <si>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</si>
  <si>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</si>
  <si>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</si>
  <si>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</si>
  <si>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</si>
  <si>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</si>
  <si>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</si>
  <si>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</si>
  <si>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</si>
  <si>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</si>
  <si>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</si>
  <si>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</si>
  <si>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</si>
  <si>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</si>
  <si>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</si>
  <si>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</si>
  <si>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</si>
  <si>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</si>
  <si>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</si>
  <si>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</si>
  <si>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</si>
  <si>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</si>
  <si>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</si>
  <si>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</si>
  <si>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</si>
  <si>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</si>
  <si>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</si>
  <si>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</si>
  <si>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</si>
  <si>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</si>
  <si>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</si>
  <si>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</si>
  <si>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</si>
  <si>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</si>
  <si>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</si>
  <si>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</si>
  <si>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</si>
  <si>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</si>
  <si>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</si>
  <si>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</si>
  <si>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</si>
  <si>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</si>
  <si>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</si>
  <si>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</si>
  <si>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</si>
  <si>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</si>
  <si>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</si>
  <si>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</si>
  <si>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</si>
  <si>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</si>
  <si>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</si>
  <si>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</si>
  <si>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</si>
  <si>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</si>
  <si>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</si>
  <si>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</si>
  <si>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</si>
  <si>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</si>
  <si>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</si>
  <si>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</si>
  <si>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</si>
  <si>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</si>
  <si>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</si>
  <si>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</si>
  <si>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</si>
  <si>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</si>
  <si>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</si>
  <si>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</si>
  <si>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</si>
  <si>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</si>
  <si>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</si>
  <si>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</si>
  <si>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</si>
  <si>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</si>
  <si>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</si>
  <si>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</si>
  <si>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</si>
  <si>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</si>
  <si>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</si>
  <si>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</si>
  <si>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</si>
  <si>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</si>
  <si>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</si>
  <si>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</si>
  <si>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</si>
  <si>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</si>
  <si>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</si>
  <si>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</si>
  <si>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</si>
  <si>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</si>
  <si>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</si>
  <si>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</si>
  <si>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</si>
  <si>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</si>
  <si>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</si>
  <si>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</si>
  <si>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</si>
  <si>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</si>
  <si>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</si>
  <si>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</si>
  <si>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</si>
  <si>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</si>
  <si>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</si>
  <si>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</si>
  <si>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</si>
  <si>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</si>
  <si>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</si>
  <si>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</si>
  <si>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</si>
  <si>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</si>
  <si>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</si>
  <si>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</si>
  <si>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</si>
  <si>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</si>
  <si>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</si>
  <si>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</si>
  <si>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</si>
  <si>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</si>
  <si>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11.07</t>
  </si>
  <si>
    <t>▲ 8.17</t>
  </si>
  <si>
    <t>▲ 9.17</t>
  </si>
  <si>
    <t>▲ 6.15</t>
  </si>
  <si>
    <t>▲ 0.27</t>
  </si>
  <si>
    <t>一般会計</t>
  </si>
  <si>
    <t>国民健康保険特別会計</t>
  </si>
  <si>
    <t>介護保険特別会計</t>
  </si>
  <si>
    <t>東京都都民の森管理運営事業特別会計</t>
  </si>
  <si>
    <t>下水道事業特別会計</t>
  </si>
  <si>
    <t>簡易水道特別会計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</si>
  <si>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</si>
  <si>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</si>
  <si>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</si>
  <si>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</si>
  <si>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</si>
  <si>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</si>
  <si>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</si>
  <si>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</si>
  <si>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</si>
  <si>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</si>
  <si>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株式会社めるか檜原</t>
    <rPh sb="0" eb="4">
      <t>カブシキカイシャ</t>
    </rPh>
    <rPh sb="7" eb="9">
      <t>ヒノハラ</t>
    </rPh>
    <phoneticPr fontId="2"/>
  </si>
  <si>
    <t>-</t>
    <phoneticPr fontId="2"/>
  </si>
  <si>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</si>
  <si>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</si>
  <si>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阿伎留病院組合</t>
    <rPh sb="0" eb="1">
      <t>オク</t>
    </rPh>
    <rPh sb="1" eb="2">
      <t>サエ</t>
    </rPh>
    <rPh sb="2" eb="3">
      <t>ドメ</t>
    </rPh>
    <rPh sb="3" eb="5">
      <t>ビョウイン</t>
    </rPh>
    <rPh sb="5" eb="7">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</si>
  <si>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</si>
  <si>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</si>
  <si>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東京都総合事務組合（一般会計）</t>
    <rPh sb="0" eb="2">
      <t>トウキョウ</t>
    </rPh>
    <rPh sb="2" eb="3">
      <t>ト</t>
    </rPh>
    <rPh sb="3" eb="5">
      <t>ソウゴウ</t>
    </rPh>
    <rPh sb="5" eb="7">
      <t>ジム</t>
    </rPh>
    <rPh sb="7" eb="9">
      <t>クミアイ</t>
    </rPh>
    <rPh sb="10" eb="12">
      <t>イッパン</t>
    </rPh>
    <rPh sb="12" eb="14">
      <t>カイケイ</t>
    </rPh>
    <phoneticPr fontId="2"/>
  </si>
  <si>
    <t>東京都総合事務組合（交通災害共済事業特別会計）</t>
    <rPh sb="0" eb="2">
      <t>トウキョウ</t>
    </rPh>
    <rPh sb="2" eb="3">
      <t>ト</t>
    </rPh>
    <rPh sb="3" eb="5">
      <t>ソウゴウ</t>
    </rPh>
    <rPh sb="5" eb="7">
      <t>ジム</t>
    </rPh>
    <rPh sb="7" eb="9">
      <t>クミアイ</t>
    </rPh>
    <rPh sb="10" eb="12">
      <t>コウツウ</t>
    </rPh>
    <rPh sb="12" eb="14">
      <t>サイガイ</t>
    </rPh>
    <rPh sb="14" eb="16">
      <t>キョウサイ</t>
    </rPh>
    <rPh sb="16" eb="18">
      <t>ジギョウ</t>
    </rPh>
    <rPh sb="18" eb="20">
      <t>トクベツ</t>
    </rPh>
    <rPh sb="20" eb="22">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</si>
  <si>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</si>
  <si>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</si>
  <si>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</si>
  <si>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</si>
  <si>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人材育成基金</t>
    <rPh sb="0" eb="2">
      <t>ジンザイ</t>
    </rPh>
    <rPh sb="2" eb="4">
      <t>イクセイ</t>
    </rPh>
    <rPh sb="4" eb="6">
      <t>キキン</t>
    </rPh>
    <phoneticPr fontId="5"/>
  </si>
  <si>
    <t>教育施設基金</t>
    <rPh sb="0" eb="2">
      <t>キョウイク</t>
    </rPh>
    <rPh sb="2" eb="4">
      <t>シセツ</t>
    </rPh>
    <rPh sb="4" eb="6">
      <t>キキン</t>
    </rPh>
    <phoneticPr fontId="5"/>
  </si>
  <si>
    <t>災害復旧・復興基金</t>
    <rPh sb="0" eb="2">
      <t>サイガイ</t>
    </rPh>
    <rPh sb="2" eb="4">
      <t>フッキュウ</t>
    </rPh>
    <rPh sb="5" eb="7">
      <t>フッコウ</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</si>
  <si>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</si>
  <si>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</si>
  <si>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</si>
  <si>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</si>
  <si>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</si>
  <si>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</si>
  <si>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</si>
  <si>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</si>
  <si>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</si>
  <si>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</si>
  <si>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起債の抑制や基金の効果的な運用により将来負担比率は生じていない。また、実質公債費比率についても従前からの起債抑制策により類似団体内平均値を下回っている状況が続いている。今後も地方債の発行を抑制するとともに、起債が必要な場合には交付税措置等の有利なものを選択するなど引き続き起債を抑制した健全な財政運営を図っていく。</t>
    <phoneticPr fontId="5"/>
  </si>
  <si>
    <t xml:space="preserve">各公共施設が老朽化してきており、今後、膨大な施設改修費用が見込まれるため、施設の廃止も含めた計画的な運用が必要である。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</si>
</sst>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xmlns:c16r2="http://schemas.microsoft.com/office/drawing/2015/06/chart">
            <c:ext xmlns:c16="http://schemas.microsoft.com/office/drawing/2014/chart" uri="{C3380CC4-5D6E-409C-BE32-E72D297353CC}">
              <c16:uniqueId val="{00000000-0666-4C57-8CFA-D15B26B5FA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247274</c:v>
                </c:pt>
                <c:pt idx="1">
                  <c:v>330236</c:v>
                </c:pt>
                <c:pt idx="2">
                  <c:v>289516</c:v>
                </c:pt>
                <c:pt idx="3">
                  <c:v>337293</c:v>
                </c:pt>
                <c:pt idx="4">
                  <c:v>343353</c:v>
                </c:pt>
              </c:numCache>
            </c:numRef>
          </c:val>
          <c:smooth val="0"/>
          <c:extLst xmlns:c16r2="http://schemas.microsoft.com/office/drawing/2015/06/chart">
            <c:ext xmlns:c16="http://schemas.microsoft.com/office/drawing/2014/chart" uri="{C3380CC4-5D6E-409C-BE32-E72D297353CC}">
              <c16:uniqueId val="{00000001-0666-4C57-8CFA-D15B26B5FA31}"/>
            </c:ext>
          </c:extLst>
        </c:ser>
        <c:dLbls>
          <c:showLegendKey val="0"/>
          <c:showVal val="0"/>
          <c:showCatName val="0"/>
          <c:showSerName val="0"/>
          <c:showPercent val="0"/>
          <c:showBubbleSize val="0"/>
        </c:dLbls>
        <c:marker val="1"/>
        <c:smooth val="0"/>
        <c:axId val="95495568"/>
        <c:axId val="95703080"/>
      </c:lineChart>
      <c:catAx>
        <c:axId val="9549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03080"/>
        <c:crosses val="autoZero"/>
        <c:auto val="1"/>
        <c:lblAlgn val="ctr"/>
        <c:lblOffset val="100"/>
        <c:tickLblSkip val="1"/>
        <c:tickMarkSkip val="1"/>
        <c:noMultiLvlLbl val="0"/>
      </c:catAx>
      <c:valAx>
        <c:axId val="957030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9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8.74</c:v>
                </c:pt>
                <c:pt idx="1">
                  <c:v>10.36</c:v>
                </c:pt>
                <c:pt idx="2">
                  <c:v>8.23</c:v>
                </c:pt>
                <c:pt idx="3">
                  <c:v>7.81</c:v>
                </c:pt>
                <c:pt idx="4">
                  <c:v>9.0500000000000007</c:v>
                </c:pt>
              </c:numCache>
            </c:numRef>
          </c:val>
          <c:extLst xmlns:c16r2="http://schemas.microsoft.com/office/drawing/2015/06/chart">
            <c:ext xmlns:c16="http://schemas.microsoft.com/office/drawing/2014/chart" uri="{C3380CC4-5D6E-409C-BE32-E72D297353CC}">
              <c16:uniqueId val="{00000000-E363-4F13-B70B-1C4282B348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186.21</c:v>
                </c:pt>
                <c:pt idx="1">
                  <c:v>185.16</c:v>
                </c:pt>
                <c:pt idx="2">
                  <c:v>178.75</c:v>
                </c:pt>
                <c:pt idx="3">
                  <c:v>173.03</c:v>
                </c:pt>
                <c:pt idx="4">
                  <c:v>161.11000000000001</c:v>
                </c:pt>
              </c:numCache>
            </c:numRef>
          </c:val>
          <c:extLst xmlns:c16r2="http://schemas.microsoft.com/office/drawing/2015/06/chart">
            <c:ext xmlns:c16="http://schemas.microsoft.com/office/drawing/2014/chart" uri="{C3380CC4-5D6E-409C-BE32-E72D297353CC}">
              <c16:uniqueId val="{00000001-E363-4F13-B70B-1C4282B34855}"/>
            </c:ext>
          </c:extLst>
        </c:ser>
        <c:dLbls>
          <c:showLegendKey val="0"/>
          <c:showVal val="0"/>
          <c:showCatName val="0"/>
          <c:showSerName val="0"/>
          <c:showPercent val="0"/>
          <c:showBubbleSize val="0"/>
        </c:dLbls>
        <c:gapWidth val="250"/>
        <c:overlap val="100"/>
        <c:axId val="95704648"/>
        <c:axId val="9570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-11.07</c:v>
                </c:pt>
                <c:pt idx="1">
                  <c:v>-8.17</c:v>
                </c:pt>
                <c:pt idx="2">
                  <c:v>-9.17</c:v>
                </c:pt>
                <c:pt idx="3">
                  <c:v>-6.15</c:v>
                </c:pt>
                <c:pt idx="4">
                  <c:v>-0.27</c:v>
                </c:pt>
              </c:numCache>
            </c:numRef>
          </c:val>
          <c:smooth val="0"/>
          <c:extLst xmlns:c16r2="http://schemas.microsoft.com/office/drawing/2015/06/chart">
            <c:ext xmlns:c16="http://schemas.microsoft.com/office/drawing/2014/chart" uri="{C3380CC4-5D6E-409C-BE32-E72D297353CC}">
              <c16:uniqueId val="{00000002-E363-4F13-B70B-1C4282B34855}"/>
            </c:ext>
          </c:extLst>
        </c:ser>
        <c:dLbls>
          <c:showLegendKey val="0"/>
          <c:showVal val="0"/>
          <c:showCatName val="0"/>
          <c:showSerName val="0"/>
          <c:showPercent val="0"/>
          <c:showBubbleSize val="0"/>
        </c:dLbls>
        <c:marker val="1"/>
        <c:smooth val="0"/>
        <c:axId val="95704648"/>
        <c:axId val="95701120"/>
      </c:lineChart>
      <c:catAx>
        <c:axId val="9570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01120"/>
        <c:crosses val="autoZero"/>
        <c:auto val="1"/>
        <c:lblAlgn val="ctr"/>
        <c:lblOffset val="100"/>
        <c:tickLblSkip val="1"/>
        <c:tickMarkSkip val="1"/>
        <c:noMultiLvlLbl val="0"/>
      </c:catAx>
      <c:valAx>
        <c:axId val="9570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0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C25-498B-8E76-0886B4C4D4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25-498B-8E76-0886B4C4D4B8}"/>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0.12</c:v>
                </c:pt>
                <c:pt idx="4">
                  <c:v>#N/A</c:v>
                </c:pt>
                <c:pt idx="5">
                  <c:v>0.1</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2-BC25-498B-8E76-0886B4C4D4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0.28000000000000003</c:v>
                </c:pt>
                <c:pt idx="2">
                  <c:v>#N/A</c:v>
                </c:pt>
                <c:pt idx="3">
                  <c:v>0.28000000000000003</c:v>
                </c:pt>
                <c:pt idx="4">
                  <c:v>#N/A</c:v>
                </c:pt>
                <c:pt idx="5">
                  <c:v>0.06</c:v>
                </c:pt>
                <c:pt idx="6">
                  <c:v>#N/A</c:v>
                </c:pt>
                <c:pt idx="7">
                  <c:v>0.11</c:v>
                </c:pt>
                <c:pt idx="8">
                  <c:v>#N/A</c:v>
                </c:pt>
                <c:pt idx="9">
                  <c:v>0.06</c:v>
                </c:pt>
              </c:numCache>
            </c:numRef>
          </c:val>
          <c:extLst xmlns:c16r2="http://schemas.microsoft.com/office/drawing/2015/06/chart">
            <c:ext xmlns:c16="http://schemas.microsoft.com/office/drawing/2014/chart" uri="{C3380CC4-5D6E-409C-BE32-E72D297353CC}">
              <c16:uniqueId val="{00000003-BC25-498B-8E76-0886B4C4D4B8}"/>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0.22</c:v>
                </c:pt>
                <c:pt idx="2">
                  <c:v>#N/A</c:v>
                </c:pt>
                <c:pt idx="3">
                  <c:v>0.55000000000000004</c:v>
                </c:pt>
                <c:pt idx="4">
                  <c:v>#N/A</c:v>
                </c:pt>
                <c:pt idx="5">
                  <c:v>0.43</c:v>
                </c:pt>
                <c:pt idx="6">
                  <c:v>#N/A</c:v>
                </c:pt>
                <c:pt idx="7">
                  <c:v>0.11</c:v>
                </c:pt>
                <c:pt idx="8">
                  <c:v>#N/A</c:v>
                </c:pt>
                <c:pt idx="9">
                  <c:v>0.15</c:v>
                </c:pt>
              </c:numCache>
            </c:numRef>
          </c:val>
          <c:extLst xmlns:c16r2="http://schemas.microsoft.com/office/drawing/2015/06/chart">
            <c:ext xmlns:c16="http://schemas.microsoft.com/office/drawing/2014/chart" uri="{C3380CC4-5D6E-409C-BE32-E72D297353CC}">
              <c16:uniqueId val="{00000004-BC25-498B-8E76-0886B4C4D4B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0.43</c:v>
                </c:pt>
                <c:pt idx="4">
                  <c:v>#N/A</c:v>
                </c:pt>
                <c:pt idx="5">
                  <c:v>2.2000000000000002</c:v>
                </c:pt>
                <c:pt idx="6">
                  <c:v>#N/A</c:v>
                </c:pt>
                <c:pt idx="7">
                  <c:v>0.35</c:v>
                </c:pt>
                <c:pt idx="8">
                  <c:v>#N/A</c:v>
                </c:pt>
                <c:pt idx="9">
                  <c:v>0.3</c:v>
                </c:pt>
              </c:numCache>
            </c:numRef>
          </c:val>
          <c:extLst xmlns:c16r2="http://schemas.microsoft.com/office/drawing/2015/06/chart">
            <c:ext xmlns:c16="http://schemas.microsoft.com/office/drawing/2014/chart" uri="{C3380CC4-5D6E-409C-BE32-E72D297353CC}">
              <c16:uniqueId val="{00000005-BC25-498B-8E76-0886B4C4D4B8}"/>
            </c:ext>
          </c:extLst>
        </c:ser>
        <c:ser>
          <c:idx val="6"/>
          <c:order val="6"/>
          <c:tx>
            <c:strRef>
              <c:f>データシート!$A$33</c:f>
              <c:strCache>
                <c:ptCount val="1"/>
                <c:pt idx="0">
                  <c:v>東京都都民の森管理運営事業特別会計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0.5</c:v>
                </c:pt>
                <c:pt idx="4">
                  <c:v>#N/A</c:v>
                </c:pt>
                <c:pt idx="5">
                  <c:v>0.61</c:v>
                </c:pt>
                <c:pt idx="6">
                  <c:v>#N/A</c:v>
                </c:pt>
                <c:pt idx="7">
                  <c:v>0.62</c:v>
                </c:pt>
                <c:pt idx="8">
                  <c:v>#N/A</c:v>
                </c:pt>
                <c:pt idx="9">
                  <c:v>0.52</c:v>
                </c:pt>
              </c:numCache>
            </c:numRef>
          </c:val>
          <c:extLst xmlns:c16r2="http://schemas.microsoft.com/office/drawing/2015/06/chart">
            <c:ext xmlns:c16="http://schemas.microsoft.com/office/drawing/2014/chart" uri="{C3380CC4-5D6E-409C-BE32-E72D297353CC}">
              <c16:uniqueId val="{00000006-BC25-498B-8E76-0886B4C4D4B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0.64</c:v>
                </c:pt>
                <c:pt idx="2">
                  <c:v>#N/A</c:v>
                </c:pt>
                <c:pt idx="3">
                  <c:v>0.68</c:v>
                </c:pt>
                <c:pt idx="4">
                  <c:v>#N/A</c:v>
                </c:pt>
                <c:pt idx="5">
                  <c:v>0.61</c:v>
                </c:pt>
                <c:pt idx="6">
                  <c:v>#N/A</c:v>
                </c:pt>
                <c:pt idx="7">
                  <c:v>0.68</c:v>
                </c:pt>
                <c:pt idx="8">
                  <c:v>#N/A</c:v>
                </c:pt>
                <c:pt idx="9">
                  <c:v>1.1299999999999999</c:v>
                </c:pt>
              </c:numCache>
            </c:numRef>
          </c:val>
          <c:extLst xmlns:c16r2="http://schemas.microsoft.com/office/drawing/2015/06/chart">
            <c:ext xmlns:c16="http://schemas.microsoft.com/office/drawing/2014/chart" uri="{C3380CC4-5D6E-409C-BE32-E72D297353CC}">
              <c16:uniqueId val="{00000007-BC25-498B-8E76-0886B4C4D4B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3.26</c:v>
                </c:pt>
                <c:pt idx="2">
                  <c:v>#N/A</c:v>
                </c:pt>
                <c:pt idx="3">
                  <c:v>3.42</c:v>
                </c:pt>
                <c:pt idx="4">
                  <c:v>#N/A</c:v>
                </c:pt>
                <c:pt idx="5">
                  <c:v>2.34</c:v>
                </c:pt>
                <c:pt idx="6">
                  <c:v>#N/A</c:v>
                </c:pt>
                <c:pt idx="7">
                  <c:v>0.69</c:v>
                </c:pt>
                <c:pt idx="8">
                  <c:v>#N/A</c:v>
                </c:pt>
                <c:pt idx="9">
                  <c:v>2.5099999999999998</c:v>
                </c:pt>
              </c:numCache>
            </c:numRef>
          </c:val>
          <c:extLst xmlns:c16r2="http://schemas.microsoft.com/office/drawing/2015/06/chart">
            <c:ext xmlns:c16="http://schemas.microsoft.com/office/drawing/2014/chart" uri="{C3380CC4-5D6E-409C-BE32-E72D297353CC}">
              <c16:uniqueId val="{00000008-BC25-498B-8E76-0886B4C4D4B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8.34</c:v>
                </c:pt>
                <c:pt idx="2">
                  <c:v>#N/A</c:v>
                </c:pt>
                <c:pt idx="3">
                  <c:v>9.85</c:v>
                </c:pt>
                <c:pt idx="4">
                  <c:v>#N/A</c:v>
                </c:pt>
                <c:pt idx="5">
                  <c:v>7.62</c:v>
                </c:pt>
                <c:pt idx="6">
                  <c:v>#N/A</c:v>
                </c:pt>
                <c:pt idx="7">
                  <c:v>7.18</c:v>
                </c:pt>
                <c:pt idx="8">
                  <c:v>#N/A</c:v>
                </c:pt>
                <c:pt idx="9">
                  <c:v>8.52</c:v>
                </c:pt>
              </c:numCache>
            </c:numRef>
          </c:val>
          <c:extLst xmlns:c16r2="http://schemas.microsoft.com/office/drawing/2015/06/chart">
            <c:ext xmlns:c16="http://schemas.microsoft.com/office/drawing/2014/chart" uri="{C3380CC4-5D6E-409C-BE32-E72D297353CC}">
              <c16:uniqueId val="{00000009-BC25-498B-8E76-0886B4C4D4B8}"/>
            </c:ext>
          </c:extLst>
        </c:ser>
        <c:dLbls>
          <c:showLegendKey val="0"/>
          <c:showVal val="0"/>
          <c:showCatName val="0"/>
          <c:showSerName val="0"/>
          <c:showPercent val="0"/>
          <c:showBubbleSize val="0"/>
        </c:dLbls>
        <c:gapWidth val="150"/>
        <c:overlap val="100"/>
        <c:axId val="351779416"/>
        <c:axId val="351777064"/>
      </c:barChart>
      <c:catAx>
        <c:axId val="35177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777064"/>
        <c:crosses val="autoZero"/>
        <c:auto val="1"/>
        <c:lblAlgn val="ctr"/>
        <c:lblOffset val="100"/>
        <c:tickLblSkip val="1"/>
        <c:tickMarkSkip val="1"/>
        <c:noMultiLvlLbl val="0"/>
      </c:catAx>
      <c:valAx>
        <c:axId val="351777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779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238</c:v>
                </c:pt>
                <c:pt idx="5">
                  <c:v>242</c:v>
                </c:pt>
                <c:pt idx="8">
                  <c:v>241</c:v>
                </c:pt>
                <c:pt idx="11">
                  <c:v>224</c:v>
                </c:pt>
                <c:pt idx="14">
                  <c:v>217</c:v>
                </c:pt>
              </c:numCache>
            </c:numRef>
          </c:val>
          <c:extLst xmlns:c16r2="http://schemas.microsoft.com/office/drawing/2015/06/chart">
            <c:ext xmlns:c16="http://schemas.microsoft.com/office/drawing/2014/chart" uri="{C3380CC4-5D6E-409C-BE32-E72D297353CC}">
              <c16:uniqueId val="{00000000-90D5-4DF2-9905-25DF4760CF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0D5-4DF2-9905-25DF4760CF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0D5-4DF2-9905-25DF4760CF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33</c:v>
                </c:pt>
                <c:pt idx="3">
                  <c:v>34</c:v>
                </c:pt>
                <c:pt idx="6">
                  <c:v>34</c:v>
                </c:pt>
                <c:pt idx="9">
                  <c:v>28</c:v>
                </c:pt>
                <c:pt idx="12">
                  <c:v>27</c:v>
                </c:pt>
              </c:numCache>
            </c:numRef>
          </c:val>
          <c:extLst xmlns:c16r2="http://schemas.microsoft.com/office/drawing/2015/06/chart">
            <c:ext xmlns:c16="http://schemas.microsoft.com/office/drawing/2014/chart" uri="{C3380CC4-5D6E-409C-BE32-E72D297353CC}">
              <c16:uniqueId val="{00000003-90D5-4DF2-9905-25DF4760CF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176</c:v>
                </c:pt>
                <c:pt idx="3">
                  <c:v>177</c:v>
                </c:pt>
                <c:pt idx="6">
                  <c:v>180</c:v>
                </c:pt>
                <c:pt idx="9">
                  <c:v>152</c:v>
                </c:pt>
                <c:pt idx="12">
                  <c:v>127</c:v>
                </c:pt>
              </c:numCache>
            </c:numRef>
          </c:val>
          <c:extLst xmlns:c16r2="http://schemas.microsoft.com/office/drawing/2015/06/chart">
            <c:ext xmlns:c16="http://schemas.microsoft.com/office/drawing/2014/chart" uri="{C3380CC4-5D6E-409C-BE32-E72D297353CC}">
              <c16:uniqueId val="{00000004-90D5-4DF2-9905-25DF4760CF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D5-4DF2-9905-25DF4760CF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D5-4DF2-9905-25DF4760CF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91</c:v>
                </c:pt>
                <c:pt idx="3">
                  <c:v>92</c:v>
                </c:pt>
                <c:pt idx="6">
                  <c:v>94</c:v>
                </c:pt>
                <c:pt idx="9">
                  <c:v>97</c:v>
                </c:pt>
                <c:pt idx="12">
                  <c:v>99</c:v>
                </c:pt>
              </c:numCache>
            </c:numRef>
          </c:val>
          <c:extLst xmlns:c16r2="http://schemas.microsoft.com/office/drawing/2015/06/chart">
            <c:ext xmlns:c16="http://schemas.microsoft.com/office/drawing/2014/chart" uri="{C3380CC4-5D6E-409C-BE32-E72D297353CC}">
              <c16:uniqueId val="{00000007-90D5-4DF2-9905-25DF4760CF82}"/>
            </c:ext>
          </c:extLst>
        </c:ser>
        <c:dLbls>
          <c:showLegendKey val="0"/>
          <c:showVal val="0"/>
          <c:showCatName val="0"/>
          <c:showSerName val="0"/>
          <c:showPercent val="0"/>
          <c:showBubbleSize val="0"/>
        </c:dLbls>
        <c:gapWidth val="100"/>
        <c:overlap val="100"/>
        <c:axId val="351779024"/>
        <c:axId val="35177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62</c:v>
                </c:pt>
                <c:pt idx="2">
                  <c:v>#N/A</c:v>
                </c:pt>
                <c:pt idx="3">
                  <c:v>#N/A</c:v>
                </c:pt>
                <c:pt idx="4">
                  <c:v>61</c:v>
                </c:pt>
                <c:pt idx="5">
                  <c:v>#N/A</c:v>
                </c:pt>
                <c:pt idx="6">
                  <c:v>#N/A</c:v>
                </c:pt>
                <c:pt idx="7">
                  <c:v>67</c:v>
                </c:pt>
                <c:pt idx="8">
                  <c:v>#N/A</c:v>
                </c:pt>
                <c:pt idx="9">
                  <c:v>#N/A</c:v>
                </c:pt>
                <c:pt idx="10">
                  <c:v>53</c:v>
                </c:pt>
                <c:pt idx="11">
                  <c:v>#N/A</c:v>
                </c:pt>
                <c:pt idx="12">
                  <c:v>#N/A</c:v>
                </c:pt>
                <c:pt idx="13">
                  <c:v>36</c:v>
                </c:pt>
                <c:pt idx="14">
                  <c:v>#N/A</c:v>
                </c:pt>
              </c:numCache>
            </c:numRef>
          </c:val>
          <c:smooth val="0"/>
          <c:extLst xmlns:c16r2="http://schemas.microsoft.com/office/drawing/2015/06/chart">
            <c:ext xmlns:c16="http://schemas.microsoft.com/office/drawing/2014/chart" uri="{C3380CC4-5D6E-409C-BE32-E72D297353CC}">
              <c16:uniqueId val="{00000008-90D5-4DF2-9905-25DF4760CF82}"/>
            </c:ext>
          </c:extLst>
        </c:ser>
        <c:dLbls>
          <c:showLegendKey val="0"/>
          <c:showVal val="0"/>
          <c:showCatName val="0"/>
          <c:showSerName val="0"/>
          <c:showPercent val="0"/>
          <c:showBubbleSize val="0"/>
        </c:dLbls>
        <c:marker val="1"/>
        <c:smooth val="0"/>
        <c:axId val="351779024"/>
        <c:axId val="351774320"/>
      </c:lineChart>
      <c:catAx>
        <c:axId val="35177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774320"/>
        <c:crosses val="autoZero"/>
        <c:auto val="1"/>
        <c:lblAlgn val="ctr"/>
        <c:lblOffset val="100"/>
        <c:tickLblSkip val="1"/>
        <c:tickMarkSkip val="1"/>
        <c:noMultiLvlLbl val="0"/>
      </c:catAx>
      <c:valAx>
        <c:axId val="35177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77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2331</c:v>
                </c:pt>
                <c:pt idx="5">
                  <c:v>2260</c:v>
                </c:pt>
                <c:pt idx="8">
                  <c:v>2143</c:v>
                </c:pt>
                <c:pt idx="11">
                  <c:v>2025</c:v>
                </c:pt>
                <c:pt idx="14">
                  <c:v>1879</c:v>
                </c:pt>
              </c:numCache>
            </c:numRef>
          </c:val>
          <c:extLst xmlns:c16r2="http://schemas.microsoft.com/office/drawing/2015/06/chart">
            <c:ext xmlns:c16="http://schemas.microsoft.com/office/drawing/2014/chart" uri="{C3380CC4-5D6E-409C-BE32-E72D297353CC}">
              <c16:uniqueId val="{00000000-D6B5-42C6-B1C0-EC962C7410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6B5-42C6-B1C0-EC962C7410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5684</c:v>
                </c:pt>
                <c:pt idx="5">
                  <c:v>5604</c:v>
                </c:pt>
                <c:pt idx="8">
                  <c:v>5499</c:v>
                </c:pt>
                <c:pt idx="11">
                  <c:v>5327</c:v>
                </c:pt>
                <c:pt idx="14">
                  <c:v>5310</c:v>
                </c:pt>
              </c:numCache>
            </c:numRef>
          </c:val>
          <c:extLst xmlns:c16r2="http://schemas.microsoft.com/office/drawing/2015/06/chart">
            <c:ext xmlns:c16="http://schemas.microsoft.com/office/drawing/2014/chart" uri="{C3380CC4-5D6E-409C-BE32-E72D297353CC}">
              <c16:uniqueId val="{00000002-D6B5-42C6-B1C0-EC962C7410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B5-42C6-B1C0-EC962C7410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B5-42C6-B1C0-EC962C7410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B5-42C6-B1C0-EC962C7410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565</c:v>
                </c:pt>
                <c:pt idx="3">
                  <c:v>565</c:v>
                </c:pt>
                <c:pt idx="6">
                  <c:v>564</c:v>
                </c:pt>
                <c:pt idx="9">
                  <c:v>550</c:v>
                </c:pt>
                <c:pt idx="12">
                  <c:v>547</c:v>
                </c:pt>
              </c:numCache>
            </c:numRef>
          </c:val>
          <c:extLst xmlns:c16r2="http://schemas.microsoft.com/office/drawing/2015/06/chart">
            <c:ext xmlns:c16="http://schemas.microsoft.com/office/drawing/2014/chart" uri="{C3380CC4-5D6E-409C-BE32-E72D297353CC}">
              <c16:uniqueId val="{00000006-D6B5-42C6-B1C0-EC962C7410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549</c:v>
                </c:pt>
                <c:pt idx="3">
                  <c:v>544</c:v>
                </c:pt>
                <c:pt idx="6">
                  <c:v>514</c:v>
                </c:pt>
                <c:pt idx="9">
                  <c:v>492</c:v>
                </c:pt>
                <c:pt idx="12">
                  <c:v>469</c:v>
                </c:pt>
              </c:numCache>
            </c:numRef>
          </c:val>
          <c:extLst xmlns:c16r2="http://schemas.microsoft.com/office/drawing/2015/06/chart">
            <c:ext xmlns:c16="http://schemas.microsoft.com/office/drawing/2014/chart" uri="{C3380CC4-5D6E-409C-BE32-E72D297353CC}">
              <c16:uniqueId val="{00000007-D6B5-42C6-B1C0-EC962C7410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1793</c:v>
                </c:pt>
                <c:pt idx="3">
                  <c:v>1735</c:v>
                </c:pt>
                <c:pt idx="6">
                  <c:v>1686</c:v>
                </c:pt>
                <c:pt idx="9">
                  <c:v>1577</c:v>
                </c:pt>
                <c:pt idx="12">
                  <c:v>1506</c:v>
                </c:pt>
              </c:numCache>
            </c:numRef>
          </c:val>
          <c:extLst xmlns:c16r2="http://schemas.microsoft.com/office/drawing/2015/06/chart">
            <c:ext xmlns:c16="http://schemas.microsoft.com/office/drawing/2014/chart" uri="{C3380CC4-5D6E-409C-BE32-E72D297353CC}">
              <c16:uniqueId val="{00000008-D6B5-42C6-B1C0-EC962C7410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6B5-42C6-B1C0-EC962C7410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1100</c:v>
                </c:pt>
                <c:pt idx="3">
                  <c:v>1071</c:v>
                </c:pt>
                <c:pt idx="6">
                  <c:v>1036</c:v>
                </c:pt>
                <c:pt idx="9">
                  <c:v>983</c:v>
                </c:pt>
                <c:pt idx="12">
                  <c:v>929</c:v>
                </c:pt>
              </c:numCache>
            </c:numRef>
          </c:val>
          <c:extLst xmlns:c16r2="http://schemas.microsoft.com/office/drawing/2015/06/chart">
            <c:ext xmlns:c16="http://schemas.microsoft.com/office/drawing/2014/chart" uri="{C3380CC4-5D6E-409C-BE32-E72D297353CC}">
              <c16:uniqueId val="{0000000A-D6B5-42C6-B1C0-EC962C7410F6}"/>
            </c:ext>
          </c:extLst>
        </c:ser>
        <c:dLbls>
          <c:showLegendKey val="0"/>
          <c:showVal val="0"/>
          <c:showCatName val="0"/>
          <c:showSerName val="0"/>
          <c:showPercent val="0"/>
          <c:showBubbleSize val="0"/>
        </c:dLbls>
        <c:gapWidth val="100"/>
        <c:overlap val="100"/>
        <c:axId val="351777848"/>
        <c:axId val="35177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6B5-42C6-B1C0-EC962C7410F6}"/>
            </c:ext>
          </c:extLst>
        </c:ser>
        <c:dLbls>
          <c:showLegendKey val="0"/>
          <c:showVal val="0"/>
          <c:showCatName val="0"/>
          <c:showSerName val="0"/>
          <c:showPercent val="0"/>
          <c:showBubbleSize val="0"/>
        </c:dLbls>
        <c:marker val="1"/>
        <c:smooth val="0"/>
        <c:axId val="351777848"/>
        <c:axId val="351779808"/>
      </c:lineChart>
      <c:catAx>
        <c:axId val="35177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779808"/>
        <c:crosses val="autoZero"/>
        <c:auto val="1"/>
        <c:lblAlgn val="ctr"/>
        <c:lblOffset val="100"/>
        <c:tickLblSkip val="1"/>
        <c:tickMarkSkip val="1"/>
        <c:noMultiLvlLbl val="0"/>
      </c:catAx>
      <c:valAx>
        <c:axId val="35177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777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2511</c:v>
                </c:pt>
                <c:pt idx="1">
                  <c:v>2431</c:v>
                </c:pt>
                <c:pt idx="2">
                  <c:v>2402</c:v>
                </c:pt>
              </c:numCache>
            </c:numRef>
          </c:val>
          <c:extLst xmlns:c16r2="http://schemas.microsoft.com/office/drawing/2015/06/chart">
            <c:ext xmlns:c16="http://schemas.microsoft.com/office/drawing/2014/chart" uri="{C3380CC4-5D6E-409C-BE32-E72D297353CC}">
              <c16:uniqueId val="{00000000-7DFC-4247-A875-0940EF2346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75</c:v>
                </c:pt>
                <c:pt idx="1">
                  <c:v>75</c:v>
                </c:pt>
                <c:pt idx="2">
                  <c:v>75</c:v>
                </c:pt>
              </c:numCache>
            </c:numRef>
          </c:val>
          <c:extLst xmlns:c16r2="http://schemas.microsoft.com/office/drawing/2015/06/chart">
            <c:ext xmlns:c16="http://schemas.microsoft.com/office/drawing/2014/chart" uri="{C3380CC4-5D6E-409C-BE32-E72D297353CC}">
              <c16:uniqueId val="{00000001-7DFC-4247-A875-0940EF2346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2593</c:v>
                </c:pt>
                <c:pt idx="1">
                  <c:v>2615</c:v>
                </c:pt>
                <c:pt idx="2">
                  <c:v>2592</c:v>
                </c:pt>
              </c:numCache>
            </c:numRef>
          </c:val>
          <c:extLst xmlns:c16r2="http://schemas.microsoft.com/office/drawing/2015/06/chart">
            <c:ext xmlns:c16="http://schemas.microsoft.com/office/drawing/2014/chart" uri="{C3380CC4-5D6E-409C-BE32-E72D297353CC}">
              <c16:uniqueId val="{00000002-7DFC-4247-A875-0940EF2346D5}"/>
            </c:ext>
          </c:extLst>
        </c:ser>
        <c:dLbls>
          <c:showLegendKey val="0"/>
          <c:showVal val="0"/>
          <c:showCatName val="0"/>
          <c:showSerName val="0"/>
          <c:showPercent val="0"/>
          <c:showBubbleSize val="0"/>
        </c:dLbls>
        <c:gapWidth val="120"/>
        <c:overlap val="100"/>
        <c:axId val="351772752"/>
        <c:axId val="351773928"/>
      </c:barChart>
      <c:catAx>
        <c:axId val="35177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1773928"/>
        <c:crosses val="autoZero"/>
        <c:auto val="1"/>
        <c:lblAlgn val="ctr"/>
        <c:lblOffset val="100"/>
        <c:tickLblSkip val="1"/>
        <c:tickMarkSkip val="1"/>
        <c:noMultiLvlLbl val="0"/>
      </c:catAx>
      <c:valAx>
        <c:axId val="351773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177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CF5-4372-A936-2372C2AC62E7}"/>
                </c:ext>
                <c:ext xmlns:c15="http://schemas.microsoft.com/office/drawing/2012/chart" uri="{CE6537A1-D6FC-4f65-9D91-7224C49458BB}">
                  <c15:dlblFieldTable>
                    <c15:dlblFTEntry>
                      <c15:txfldGUID>{6C3778F5-2752-4603-BED1-73AB68D95BAD}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CF5-4372-A936-2372C2AC62E7}"/>
                </c:ext>
                <c:ext xmlns:c15="http://schemas.microsoft.com/office/drawing/2012/chart" uri="{CE6537A1-D6FC-4f65-9D91-7224C49458BB}">
                  <c15:dlblFieldTable>
                    <c15:dlblFTEntry>
                      <c15:txfldGUID>{E5126E95-7AD2-439E-99B0-CEC59D895742}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CF5-4372-A936-2372C2AC62E7}"/>
                </c:ext>
                <c:ext xmlns:c15="http://schemas.microsoft.com/office/drawing/2012/chart" uri="{CE6537A1-D6FC-4f65-9D91-7224C49458BB}">
                  <c15:dlblFieldTable>
                    <c15:dlblFTEntry>
                      <c15:txfldGUID>{44D91B41-C0DF-4A6C-80E7-7A096090CFAB}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CF5-4372-A936-2372C2AC62E7}"/>
                </c:ext>
                <c:ext xmlns:c15="http://schemas.microsoft.com/office/drawing/2012/chart" uri="{CE6537A1-D6FC-4f65-9D91-7224C49458BB}">
                  <c15:dlblFieldTable>
                    <c15:dlblFTEntry>
                      <c15:txfldGUID>{CCB13A70-36D6-423E-8882-3B30666EBB28}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CF5-4372-A936-2372C2AC62E7}"/>
                </c:ext>
                <c:ext xmlns:c15="http://schemas.microsoft.com/office/drawing/2012/chart" uri="{CE6537A1-D6FC-4f65-9D91-7224C49458BB}">
                  <c15:dlblFieldTable>
                    <c15:dlblFTEntry>
                      <c15:txfldGUID>{4CD6E406-E619-4D18-890F-1904580A42A8}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CF5-4372-A936-2372C2AC62E7}"/>
                </c:ext>
                <c:ext xmlns:c15="http://schemas.microsoft.com/office/drawing/2012/chart" uri="{CE6537A1-D6FC-4f65-9D91-7224C49458BB}">
                  <c15:dlblFieldTable>
                    <c15:dlblFTEntry>
                      <c15:txfldGUID>{9DB2F760-BC2E-4062-A051-0A150E13267E}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CF5-4372-A936-2372C2AC62E7}"/>
                </c:ext>
                <c:ext xmlns:c15="http://schemas.microsoft.com/office/drawing/2012/chart" uri="{CE6537A1-D6FC-4f65-9D91-7224C49458BB}">
                  <c15:dlblFieldTable>
                    <c15:dlblFTEntry>
                      <c15:txfldGUID>{0809F9BA-65E7-414A-9C92-990EAD2B8635}</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CF5-4372-A936-2372C2AC62E7}"/>
                </c:ext>
                <c:ext xmlns:c15="http://schemas.microsoft.com/office/drawing/2012/chart" uri="{CE6537A1-D6FC-4f65-9D91-7224C49458BB}">
                  <c15:dlblFieldTable>
                    <c15:dlblFTEntry>
                      <c15:txfldGUID>{086FCD41-01CC-4B54-9EB0-65A57637675A}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CF5-4372-A936-2372C2AC62E7}"/>
                </c:ext>
                <c:ext xmlns:c15="http://schemas.microsoft.com/office/drawing/2012/chart" uri="{CE6537A1-D6FC-4f65-9D91-7224C49458BB}">
                  <c15:dlblFieldTable>
                    <c15:dlblFTEntry>
                      <c15:txfldGUID>{77B6CB6D-6C2A-4130-8741-BBDBEE0E270B}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56.2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CF5-4372-A936-2372C2AC62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CF5-4372-A936-2372C2AC62E7}"/>
                </c:ext>
                <c:ext xmlns:c15="http://schemas.microsoft.com/office/drawing/2012/chart" uri="{CE6537A1-D6FC-4f65-9D91-7224C49458BB}">
                  <c15:dlblFieldTable>
                    <c15:dlblFTEntry>
                      <c15:txfldGUID>{CC121B40-E4A5-4901-A0DD-DF74166569FA}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CF5-4372-A936-2372C2AC62E7}"/>
                </c:ext>
                <c:ext xmlns:c15="http://schemas.microsoft.com/office/drawing/2012/chart" uri="{CE6537A1-D6FC-4f65-9D91-7224C49458BB}">
                  <c15:dlblFieldTable>
                    <c15:dlblFTEntry>
                      <c15:txfldGUID>{1768933C-1705-4132-96AE-122A36CFD481}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CF5-4372-A936-2372C2AC62E7}"/>
                </c:ext>
                <c:ext xmlns:c15="http://schemas.microsoft.com/office/drawing/2012/chart" uri="{CE6537A1-D6FC-4f65-9D91-7224C49458BB}">
                  <c15:dlblFieldTable>
                    <c15:dlblFTEntry>
                      <c15:txfldGUID>{D8AF5CBB-6CFF-4C41-9B32-C75D36D079BE}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CF5-4372-A936-2372C2AC62E7}"/>
                </c:ext>
                <c:ext xmlns:c15="http://schemas.microsoft.com/office/drawing/2012/chart" uri="{CE6537A1-D6FC-4f65-9D91-7224C49458BB}">
                  <c15:dlblFieldTable>
                    <c15:dlblFTEntry>
                      <c15:txfldGUID>{9B445DF6-9F92-4604-8110-F7149E5D8800}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CF5-4372-A936-2372C2AC62E7}"/>
                </c:ext>
                <c:ext xmlns:c15="http://schemas.microsoft.com/office/drawing/2012/chart" uri="{CE6537A1-D6FC-4f65-9D91-7224C49458BB}">
                  <c15:dlblFieldTable>
                    <c15:dlblFTEntry>
                      <c15:txfldGUID>{7D32B74F-B605-4782-89A2-C52890E11FFF}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CF5-4372-A936-2372C2AC62E7}"/>
                </c:ext>
                <c:ext xmlns:c15="http://schemas.microsoft.com/office/drawing/2012/chart" uri="{CE6537A1-D6FC-4f65-9D91-7224C49458BB}">
                  <c15:dlblFieldTable>
                    <c15:dlblFTEntry>
                      <c15:txfldGUID>{8697E407-C1E8-481E-872C-704DA705E132}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CF5-4372-A936-2372C2AC62E7}"/>
                </c:ext>
                <c:ext xmlns:c15="http://schemas.microsoft.com/office/drawing/2012/chart" uri="{CE6537A1-D6FC-4f65-9D91-7224C49458BB}">
                  <c15:dlblFieldTable>
                    <c15:dlblFTEntry>
                      <c15:txfldGUID>{8E38EFC5-2E2E-4FAB-B78F-65B5C015381E}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CF5-4372-A936-2372C2AC62E7}"/>
                </c:ext>
                <c:ext xmlns:c15="http://schemas.microsoft.com/office/drawing/2012/chart" uri="{CE6537A1-D6FC-4f65-9D91-7224C49458BB}">
                  <c15:dlblFieldTable>
                    <c15:dlblFTEntry>
                      <c15:txfldGUID>{AC24B7B8-B019-4BB2-8014-FD239E38CFD0}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CF5-4372-A936-2372C2AC62E7}"/>
                </c:ext>
                <c:ext xmlns:c15="http://schemas.microsoft.com/office/drawing/2012/chart" uri="{CE6537A1-D6FC-4f65-9D91-7224C49458BB}">
                  <c15:layout/>
                  <c15:dlblFieldTable>
                    <c15:dlblFTEntry>
                      <c15:txfldGUID>{62A84624-E64E-44AC-AD45-A121C5DB3CB6}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61.5</c:v>
                </c:pt>
              </c:numCache>
            </c:numRef>
          </c:xVal>
          <c:yVal>
            <c:numRef>
              <c:f>公会計指標分析・財政指標組合せ分析表!$BP$55:$DC$55</c:f>
              <c:numCache>
                <c:formatCode>#,##0.0;"▲ "#,##0.0</c:formatCode>
                <c:ptCount val="40"/>
                <c:pt idx="32">
                  <c:v>0</c:v>
                </c:pt>
              </c:numCache>
            </c:numRef>
          </c:yVal>
          <c:smooth val="0"/>
          <c:extLst xmlns:c16r2="http://schemas.microsoft.com/office/drawing/2015/06/chart">
            <c:ext xmlns:c16="http://schemas.microsoft.com/office/drawing/2014/chart" uri="{C3380CC4-5D6E-409C-BE32-E72D297353CC}">
              <c16:uniqueId val="{00000013-DCF5-4372-A936-2372C2AC62E7}"/>
            </c:ext>
          </c:extLst>
        </c:ser>
        <c:dLbls>
          <c:showLegendKey val="0"/>
          <c:showVal val="1"/>
          <c:showCatName val="0"/>
          <c:showSerName val="0"/>
          <c:showPercent val="0"/>
          <c:showBubbleSize val="0"/>
        </c:dLbls>
        <c:axId val="351775496"/>
        <c:axId val="366794096"/>
      </c:scatterChart>
      <c:valAx>
        <c:axId val="351775496"/>
        <c:scaling>
          <c:orientation val="maxMin"/>
          <c:max val="73.8"/>
          <c:min val="49.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794096"/>
        <c:crosses val="autoZero"/>
        <c:crossBetween val="midCat"/>
      </c:valAx>
      <c:valAx>
        <c:axId val="36679409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51775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AB-480C-A62E-8CE82830FF7E}"/>
                </c:ext>
                <c:ext xmlns:c15="http://schemas.microsoft.com/office/drawing/2012/chart" uri="{CE6537A1-D6FC-4f65-9D91-7224C49458BB}">
                  <c15:dlblFieldTable>
                    <c15:dlblFTEntry>
                      <c15:txfldGUID>{FFB949B8-2415-442B-89A3-E4F23727F851}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AB-480C-A62E-8CE82830FF7E}"/>
                </c:ext>
                <c:ext xmlns:c15="http://schemas.microsoft.com/office/drawing/2012/chart" uri="{CE6537A1-D6FC-4f65-9D91-7224C49458BB}">
                  <c15:dlblFieldTable>
                    <c15:dlblFTEntry>
                      <c15:txfldGUID>{72F01AA2-69DA-423F-A111-E1370E6B6347}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AB-480C-A62E-8CE82830FF7E}"/>
                </c:ext>
                <c:ext xmlns:c15="http://schemas.microsoft.com/office/drawing/2012/chart" uri="{CE6537A1-D6FC-4f65-9D91-7224C49458BB}">
                  <c15:dlblFieldTable>
                    <c15:dlblFTEntry>
                      <c15:txfldGUID>{562CEA5B-E779-4212-8960-2D00028F1BEC}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AB-480C-A62E-8CE82830FF7E}"/>
                </c:ext>
                <c:ext xmlns:c15="http://schemas.microsoft.com/office/drawing/2012/chart" uri="{CE6537A1-D6FC-4f65-9D91-7224C49458BB}">
                  <c15:dlblFieldTable>
                    <c15:dlblFTEntry>
                      <c15:txfldGUID>{506102BA-4B77-489A-92B0-23AFEF63829B}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AB-480C-A62E-8CE82830FF7E}"/>
                </c:ext>
                <c:ext xmlns:c15="http://schemas.microsoft.com/office/drawing/2012/chart" uri="{CE6537A1-D6FC-4f65-9D91-7224C49458BB}">
                  <c15:dlblFieldTable>
                    <c15:dlblFTEntry>
                      <c15:txfldGUID>{4DE10BA3-7970-4BA5-8B1B-55354B57F93D}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1AB-480C-A62E-8CE82830FF7E}"/>
                </c:ext>
                <c:ext xmlns:c15="http://schemas.microsoft.com/office/drawing/2012/chart" uri="{CE6537A1-D6FC-4f65-9D91-7224C49458BB}">
                  <c15:dlblFieldTable>
                    <c15:dlblFTEntry>
                      <c15:txfldGUID>{A11723AA-EDD6-4431-8271-4282936FEE55}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AB-480C-A62E-8CE82830FF7E}"/>
                </c:ext>
                <c:ext xmlns:c15="http://schemas.microsoft.com/office/drawing/2012/chart" uri="{CE6537A1-D6FC-4f65-9D91-7224C49458BB}">
                  <c15:dlblFieldTable>
                    <c15:dlblFTEntry>
                      <c15:txfldGUID>{FAEBE7A8-CB5D-4153-852E-E45B9EA2AB5D}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AB-480C-A62E-8CE82830FF7E}"/>
                </c:ext>
                <c:ext xmlns:c15="http://schemas.microsoft.com/office/drawing/2012/chart" uri="{CE6537A1-D6FC-4f65-9D91-7224C49458BB}">
                  <c15:dlblFieldTable>
                    <c15:dlblFTEntry>
                      <c15:txfldGUID>{352DFB86-8768-44F1-997C-331596C18508}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AB-480C-A62E-8CE82830FF7E}"/>
                </c:ext>
                <c:ext xmlns:c15="http://schemas.microsoft.com/office/drawing/2012/chart" uri="{CE6537A1-D6FC-4f65-9D91-7224C49458BB}">
                  <c15:dlblFieldTable>
                    <c15:dlblFTEntry>
                      <c15:txfldGUID>{43029181-5707-4447-A4A5-B3233700D1E1}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4.9000000000000004</c:v>
                </c:pt>
                <c:pt idx="16">
                  <c:v>5.2</c:v>
                </c:pt>
                <c:pt idx="24">
                  <c:v>5</c:v>
                </c:pt>
                <c:pt idx="32">
                  <c:v>4.2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1AB-480C-A62E-8CE82830FF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AB-480C-A62E-8CE82830FF7E}"/>
                </c:ext>
                <c:ext xmlns:c15="http://schemas.microsoft.com/office/drawing/2012/chart" uri="{CE6537A1-D6FC-4f65-9D91-7224C49458BB}">
                  <c15:layout/>
                  <c15:dlblFieldTable>
                    <c15:dlblFTEntry>
                      <c15:txfldGUID>{9C32A3CE-D49A-4FA3-9DEC-6475B19FFB7E}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1AB-480C-A62E-8CE82830FF7E}"/>
                </c:ext>
                <c:ext xmlns:c15="http://schemas.microsoft.com/office/drawing/2012/chart" uri="{CE6537A1-D6FC-4f65-9D91-7224C49458BB}">
                  <c15:dlblFieldTable>
                    <c15:dlblFTEntry>
                      <c15:txfldGUID>{E0D085E8-4FD5-493B-A1CE-B0D699324206}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1AB-480C-A62E-8CE82830FF7E}"/>
                </c:ext>
                <c:ext xmlns:c15="http://schemas.microsoft.com/office/drawing/2012/chart" uri="{CE6537A1-D6FC-4f65-9D91-7224C49458BB}">
                  <c15:dlblFieldTable>
                    <c15:dlblFTEntry>
                      <c15:txfldGUID>{FF347E34-A17D-4C73-A0BC-E76EE359E7A9}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1AB-480C-A62E-8CE82830FF7E}"/>
                </c:ext>
                <c:ext xmlns:c15="http://schemas.microsoft.com/office/drawing/2012/chart" uri="{CE6537A1-D6FC-4f65-9D91-7224C49458BB}">
                  <c15:dlblFieldTable>
                    <c15:dlblFTEntry>
                      <c15:txfldGUID>{4EBF0E78-0264-456A-8E5B-1E663CD7682D}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1AB-480C-A62E-8CE82830FF7E}"/>
                </c:ext>
                <c:ext xmlns:c15="http://schemas.microsoft.com/office/drawing/2012/chart" uri="{CE6537A1-D6FC-4f65-9D91-7224C49458BB}">
                  <c15:dlblFieldTable>
                    <c15:dlblFTEntry>
                      <c15:txfldGUID>{25A154EB-798E-49FB-8686-7567E317DE0F}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1AB-480C-A62E-8CE82830FF7E}"/>
                </c:ext>
                <c:ext xmlns:c15="http://schemas.microsoft.com/office/drawing/2012/chart" uri="{CE6537A1-D6FC-4f65-9D91-7224C49458BB}">
                  <c15:layout/>
                  <c15:dlblFieldTable>
                    <c15:dlblFTEntry>
                      <c15:txfldGUID>{06E0B709-3E8F-455B-94DC-1E1692D460D1}</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1AB-480C-A62E-8CE82830FF7E}"/>
                </c:ext>
                <c:ext xmlns:c15="http://schemas.microsoft.com/office/drawing/2012/chart" uri="{CE6537A1-D6FC-4f65-9D91-7224C49458BB}">
                  <c15:layout/>
                  <c15:dlblFieldTable>
                    <c15:dlblFTEntry>
                      <c15:txfldGUID>{10DC9BAD-C1A4-4D05-87B6-8D5DC4610856}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1AB-480C-A62E-8CE82830FF7E}"/>
                </c:ext>
                <c:ext xmlns:c15="http://schemas.microsoft.com/office/drawing/2012/chart" uri="{CE6537A1-D6FC-4f65-9D91-7224C49458BB}">
                  <c15:layout/>
                  <c15:dlblFieldTable>
                    <c15:dlblFTEntry>
                      <c15:txfldGUID>{17FC5ACC-AE45-4852-9273-42DC1F4D677A}</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AB-480C-A62E-8CE82830FF7E}"/>
                </c:ext>
                <c:ext xmlns:c15="http://schemas.microsoft.com/office/drawing/2012/chart" uri="{CE6537A1-D6FC-4f65-9D91-7224C49458BB}">
                  <c15:layout/>
                  <c15:dlblFieldTable>
                    <c15:dlblFTEntry>
                      <c15:txfldGUID>{E90EC291-0968-4D14-88CB-A00DFF53521F}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1AB-480C-A62E-8CE82830FF7E}"/>
            </c:ext>
          </c:extLst>
        </c:ser>
        <c:dLbls>
          <c:showLegendKey val="0"/>
          <c:showVal val="1"/>
          <c:showCatName val="0"/>
          <c:showSerName val="0"/>
          <c:showPercent val="0"/>
          <c:showBubbleSize val="0"/>
        </c:dLbls>
        <c:axId val="366793312"/>
        <c:axId val="366789784"/>
      </c:scatterChart>
      <c:valAx>
        <c:axId val="366793312"/>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789784"/>
        <c:crosses val="autoZero"/>
        <c:crossBetween val="midCat"/>
      </c:valAx>
      <c:valAx>
        <c:axId val="36678978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6793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実質公債費比率の分子については、昨年と比較して</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大きく減少しており、</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低い水準を維持している。</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下水道事業の整備に係る</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起債の抑制により公営企業債の元利償還に対する繰入金が大きく減少していることが要因となっている。</a:t>
          </a:r>
          <a:endPar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今後も起債発行額の抑制を図り、公債費比率の低水準を保持していく。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将来負担比率については、昨年と比較しても横ばいとなっており低い水準となっているが、公営企業債等に対する繰</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入</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見込額が多いため、公営企業に係る起債の新規発行の抑制に引き続き努めていく。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おもちゃ美術館関連事業及びじゃがいも焼酎等製造事業に伴い財政調整基金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百万円を取り崩し、後期高齢者医療費助成事業に充当するため社会福祉基金を</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た。臨時的に旧学校校舎の修繕に対し学校跡地利用整備基金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百万円を取り崩し、令和元年台風</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号に伴う災害復旧事業に対し災害復旧・復興基金を</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ことにより各基金が減額となっている。また、</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基金積み立て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として森林整備活用基金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新型コロナウイルス感染症対策基金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基金の使途の明確化を図るため、財政調整基金を取り崩して特定目的基金に積み立てるための計画を定めていきたい。また、農林業事業や観光推進事業を進めていく上で、財政調整基金を取り崩していくこととなり、また社会福祉基金を活用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後期高齢者医療費助成事業を継続していくことから、全体の基金として中長期的には減少傾向となる見込みである。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さらに公共施設等総合管理計画等に基づき各公共施設の大規模改修等が想定され、公共施設整備基金の計画的な運用も必要とされる。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公共施設整備基金：公共施設整備のための費用に充てるための基金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社会福祉基金：社会福祉事業の実施に必要な事業に充てるための基金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社会福祉基金：後期高齢者医療費助成事業に充当するため社会福祉基金を</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百万円取り崩したことによる減額。</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学校跡地利用整備基金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：旧学校校舎の修繕に対し</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取り崩したことによる減額。</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災害復旧・復興基金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令和元年台風</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号に伴う災害復旧事業に対し</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百万円を取り崩したことによる減額</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として森林整備活用基金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百万円、新型コロナウイルス感染症対策基金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その他の基金：その他特定目的基金については、基金積立金利子分のみ積立てのため微増となっている。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公共施設整備基金：公共施設等総合管理実施計画等を踏まえ、公共施設の大規模改修や将来を見据えた適正な基金残高を設定し効果的に運用していく予定。</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社会福祉基金：引き続き高齢者に対する医療支援として後期高齢者医療費助成事業に充当していく。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おもちゃ美術館関連事業及びじゃがいも焼酎等製造事業等に伴い</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財源補てんとして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財政調整基金を</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百万円取り崩し、対前年度から</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基金の使途を明確にするため、特定目的基金へ積み替えていきたい。また、災害などへの備えのため過去の実績等を踏まえ、適正な基金残高を早期に設定し更に効率的な基金運用を図っていく予定。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基金積立金利子分のみ積み立てのため微増となっている。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地方債の償還計画を踏まえ、今後の起債償還に対する不足の事態等に備え現状を維持していきたい。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471211B7-5C35-40E7-8705-2CFE44C84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2234DC7D-E0FE-4368-AEA8-109DA3718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 xmlns:a16="http://schemas.microsoft.com/office/drawing/2014/main" id="{F23C7305-E9D9-4EC8-B990-43F79E763BB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 xmlns:a16="http://schemas.microsoft.com/office/drawing/2014/main" id="{32E246CB-537C-4BD9-BAE8-426D4E214F3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 xmlns:a16="http://schemas.microsoft.com/office/drawing/2014/main" id="{D83ADBBD-ACCD-4548-B47F-D526861F9AD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 xmlns:a16="http://schemas.microsoft.com/office/drawing/2014/main" id="{10D5DDEB-ADA2-444A-8153-DFD27CB56B0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 xmlns:a16="http://schemas.microsoft.com/office/drawing/2014/main" id="{54AE8EF0-879A-4A6A-9DFF-65A451B104B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 xmlns:a16="http://schemas.microsoft.com/office/drawing/2014/main" id="{577D65C9-3674-43B0-9215-BC1A33505A6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 xmlns:a16="http://schemas.microsoft.com/office/drawing/2014/main" id="{44C6AC34-3F22-424A-9017-F6443481936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 xmlns:a16="http://schemas.microsoft.com/office/drawing/2014/main" id="{46F17655-1893-4544-8C8F-C46D7B0BCEB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 xmlns:a16="http://schemas.microsoft.com/office/drawing/2014/main" id="{F3708545-6264-43B9-8AF9-B45643F58A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 xmlns:a16="http://schemas.microsoft.com/office/drawing/2014/main" id="{9901E746-9812-4398-A444-9E552C5E05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 xmlns:a16="http://schemas.microsoft.com/office/drawing/2014/main" id="{F4A2F1FD-E734-4485-81DB-7726163C8EB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 xmlns:a16="http://schemas.microsoft.com/office/drawing/2014/main" id="{EC2CBD99-4FE8-422A-BC15-EC55472ED56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 xmlns:a16="http://schemas.microsoft.com/office/drawing/2014/main" id="{A0CF83FE-922D-415C-B414-0C26286D22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 xmlns:a16="http://schemas.microsoft.com/office/drawing/2014/main" id="{BA4F80BC-CF7B-4175-A5B8-E11FC96A0D7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 xmlns:a16="http://schemas.microsoft.com/office/drawing/2014/main" id="{E946EA93-996A-431E-9D67-A88BCE72388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 xmlns:a16="http://schemas.microsoft.com/office/drawing/2014/main" id="{1DA68BCD-67B4-45AF-996E-94919702CD0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 xmlns:a16="http://schemas.microsoft.com/office/drawing/2014/main" id="{8EC3872C-D48D-4FE6-9CBA-932845BE183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 xmlns:a16="http://schemas.microsoft.com/office/drawing/2014/main" id="{8F6FB9F7-371F-4C5A-816B-3235F438973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 xmlns:a16="http://schemas.microsoft.com/office/drawing/2014/main" id="{E2DC1D03-885D-4256-B1D8-2F353B1FF16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 xmlns:a16="http://schemas.microsoft.com/office/drawing/2014/main" id="{5AAF1004-7B96-4A24-B0D1-945D5B89793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 xmlns:a16="http://schemas.microsoft.com/office/drawing/2014/main" id="{2DA492A5-0E4A-4B04-80DD-CFDD28BAAA5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 xmlns:a16="http://schemas.microsoft.com/office/drawing/2014/main" id="{7876C83D-C8D1-4379-9114-8FC0873677C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 xmlns:a16="http://schemas.microsoft.com/office/drawing/2014/main" id="{91E16BB7-2A0D-4DB9-85EA-BE3B2782C5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 xmlns:a16="http://schemas.microsoft.com/office/drawing/2014/main" id="{F8E5FB6C-157C-4F6E-8276-35539694B8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 xmlns:a16="http://schemas.microsoft.com/office/drawing/2014/main" id="{B855B811-CCB5-4C3D-A2A1-B59EFFCAFBF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 xmlns:a16="http://schemas.microsoft.com/office/drawing/2014/main" id="{23D47670-2970-436E-AF9C-FCEF91262F0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 xmlns:a16="http://schemas.microsoft.com/office/drawing/2014/main" id="{1126D55D-0792-454E-8630-417FC28F6E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 xmlns:a16="http://schemas.microsoft.com/office/drawing/2014/main" id="{BEADB509-664E-4D4F-A026-8C190CD9A6A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 xmlns:a16="http://schemas.microsoft.com/office/drawing/2014/main" id="{32521BDB-D306-4A10-99EE-B3A35D50BE9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 xmlns:a16="http://schemas.microsoft.com/office/drawing/2014/main" id="{1B39658D-BC07-425A-86A8-25A7D111106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 xmlns:a16="http://schemas.microsoft.com/office/drawing/2014/main" id="{E577448A-41A5-427C-88C7-A83615CC160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 xmlns:a16="http://schemas.microsoft.com/office/drawing/2014/main" id="{0A3B35D6-BFB2-4870-952D-08DD055D854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 xmlns:a16="http://schemas.microsoft.com/office/drawing/2014/main" id="{493200DC-E1D4-4DAC-A6FF-0559B1C6535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 xmlns:a16="http://schemas.microsoft.com/office/drawing/2014/main" id="{465010B0-C127-4665-BF5F-0EFF27BBAC4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 xmlns:a16="http://schemas.microsoft.com/office/drawing/2014/main" id="{BA076E32-37FA-4E3A-8B54-250C6443DE3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 xmlns:a16="http://schemas.microsoft.com/office/drawing/2014/main" id="{6719CE14-4AE5-485E-AAB6-D5A43E4E081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 xmlns:a16="http://schemas.microsoft.com/office/drawing/2014/main" id="{1948E2DA-D4A9-4AC9-8D9F-DDE2AEBE1C9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 xmlns:a16="http://schemas.microsoft.com/office/drawing/2014/main" id="{25077FBB-4894-49A3-AE58-C96C74C2FA0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 xmlns:a16="http://schemas.microsoft.com/office/drawing/2014/main" id="{BBF655F7-B72F-4334-BD7A-963DE560D82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 xmlns:a16="http://schemas.microsoft.com/office/drawing/2014/main" id="{31F2BCCA-EF0B-46A9-A6B2-9D08916DDA6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 xmlns:a16="http://schemas.microsoft.com/office/drawing/2014/main" id="{EF2723AE-D07B-4655-AD2A-94787689FEC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 xmlns:a16="http://schemas.microsoft.com/office/drawing/2014/main" id="{FFC974FC-C996-469D-9171-244F080A883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 xmlns:a16="http://schemas.microsoft.com/office/drawing/2014/main" id="{C8408B34-D515-4D0F-ADC9-F08BB2E39B7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 xmlns:a16="http://schemas.microsoft.com/office/drawing/2014/main" id="{71C6B3E3-5645-40E5-B900-51F304DD16A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 xmlns:a16="http://schemas.microsoft.com/office/drawing/2014/main" id="{CF2C23A2-775E-483B-834E-AD7E85468B4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 xmlns:a16="http://schemas.microsoft.com/office/drawing/2014/main" id="{EDDC43B9-64DF-4ADD-A519-AB569AE7E73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 xmlns:a16="http://schemas.microsoft.com/office/drawing/2014/main" id="{013358F2-4285-4D38-8BB0-2080EDAEF0A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 xmlns:a16="http://schemas.microsoft.com/office/drawing/2014/main" id="{18BECB6E-DE25-47CF-BF70-E45F5E5EF27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 xmlns:a16="http://schemas.microsoft.com/office/drawing/2014/main" id="{B5DBB515-B825-4F89-A72E-0EB7C33D4AC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 xmlns:a16="http://schemas.microsoft.com/office/drawing/2014/main" id="{3679C3FB-723C-4A16-854E-083A9A7AF9F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 xmlns:a16="http://schemas.microsoft.com/office/drawing/2014/main" id="{B42F389F-663C-4CC2-A1E4-918DE7BB95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 xmlns:a16="http://schemas.microsoft.com/office/drawing/2014/main" id="{688CB9A2-3BBA-4B02-AF57-8006B053FF2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 xmlns:a16="http://schemas.microsoft.com/office/drawing/2014/main" id="{A5C4A535-7B2F-48D8-BF58-58F05C8192F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 xmlns:a16="http://schemas.microsoft.com/office/drawing/2014/main" id="{6CF47A89-E2CB-4673-87AE-54DA1F34C51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 xmlns:a16="http://schemas.microsoft.com/office/drawing/2014/main" id="{CE52E8D4-74BA-4C91-BF70-1D996F96326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 xmlns:a16="http://schemas.microsoft.com/office/drawing/2014/main" id="{4843D9B2-8B47-4BC7-B24B-92102BE8E82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 xmlns:a16="http://schemas.microsoft.com/office/drawing/2014/main" id="{F7A5A813-A463-4D9B-AF0D-03167CA7D29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 xmlns:a16="http://schemas.microsoft.com/office/drawing/2014/main" id="{40346520-2BFD-44F3-A914-6328E35C106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 xmlns:a16="http://schemas.microsoft.com/office/drawing/2014/main" id="{BE4DDFAA-32C4-4D20-BDEF-C158E6EC02B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 xmlns:a16="http://schemas.microsoft.com/office/drawing/2014/main" id="{2C25FC4B-0D7A-421A-83F2-5A081BB72E4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 xmlns:a16="http://schemas.microsoft.com/office/drawing/2014/main" id="{A53FB5F5-276C-41E8-BA48-6EAECAB2EE3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 xmlns:a16="http://schemas.microsoft.com/office/drawing/2014/main" id="{8B721DE8-51EA-431E-A694-08A4FB87833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 xmlns:a16="http://schemas.microsoft.com/office/drawing/2014/main" id="{44253F2F-1DAC-49E9-92D0-0A5490F92DD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 xmlns:a16="http://schemas.microsoft.com/office/drawing/2014/main" id="{73CBA8FB-3904-44AD-B01F-2EBAE529CA2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 xmlns:a16="http://schemas.microsoft.com/office/drawing/2014/main" id="{D98B1EEC-9E40-49C0-A74D-20989365A2D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 xmlns:a16="http://schemas.microsoft.com/office/drawing/2014/main" id="{F2FA16A7-B9E3-4CA1-8026-0D90AA95AFB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 xmlns:a16="http://schemas.microsoft.com/office/drawing/2014/main" id="{8732BDC2-A147-47A7-8DA4-F0230515643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 xmlns:a16="http://schemas.microsoft.com/office/drawing/2014/main" id="{20B36027-C198-49FB-A442-08BCA31E237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 xmlns:a16="http://schemas.microsoft.com/office/drawing/2014/main" id="{9DE43274-A4EA-48B1-8824-9D688F104D2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3" name="直線コネクタ 72">
          <a:extLst>
            <a:ext uri="{FF2B5EF4-FFF2-40B4-BE49-F238E27FC236}">
              <a16:creationId xmlns="" xmlns:a16="http://schemas.microsoft.com/office/drawing/2014/main" id="{CE0B6302-1B68-43F7-BB00-722D1BECA858}"/>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a:extLst>
            <a:ext uri="{FF2B5EF4-FFF2-40B4-BE49-F238E27FC236}">
              <a16:creationId xmlns="" xmlns:a16="http://schemas.microsoft.com/office/drawing/2014/main" id="{94703625-77C0-416D-B5A4-649443B6AD8C}"/>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a:extLst>
            <a:ext uri="{FF2B5EF4-FFF2-40B4-BE49-F238E27FC236}">
              <a16:creationId xmlns="" xmlns:a16="http://schemas.microsoft.com/office/drawing/2014/main" id="{0893008F-68DA-4391-8B1F-C4D04F5DC92A}"/>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6" name="有形固定資産減価償却率最大値テキスト">
          <a:extLst>
            <a:ext uri="{FF2B5EF4-FFF2-40B4-BE49-F238E27FC236}">
              <a16:creationId xmlns="" xmlns:a16="http://schemas.microsoft.com/office/drawing/2014/main" id="{916A3ADD-E8E0-4B9E-AD56-5AE047F595E4}"/>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7" name="直線コネクタ 76">
          <a:extLst>
            <a:ext uri="{FF2B5EF4-FFF2-40B4-BE49-F238E27FC236}">
              <a16:creationId xmlns="" xmlns:a16="http://schemas.microsoft.com/office/drawing/2014/main" id="{543BB6C9-9077-4B9F-915D-5EA37F2CEDFD}"/>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a:extLst>
            <a:ext uri="{FF2B5EF4-FFF2-40B4-BE49-F238E27FC236}">
              <a16:creationId xmlns="" xmlns:a16="http://schemas.microsoft.com/office/drawing/2014/main" id="{7F08F908-E658-4C14-A2DF-836F6DE457DA}"/>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a:extLst>
            <a:ext uri="{FF2B5EF4-FFF2-40B4-BE49-F238E27FC236}">
              <a16:creationId xmlns="" xmlns:a16="http://schemas.microsoft.com/office/drawing/2014/main" id="{70BB18B2-DF41-4421-BDD4-148623A04615}"/>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0" name="フローチャート: 判断 79">
          <a:extLst>
            <a:ext uri="{FF2B5EF4-FFF2-40B4-BE49-F238E27FC236}">
              <a16:creationId xmlns="" xmlns:a16="http://schemas.microsoft.com/office/drawing/2014/main" id="{AD38FE50-88BF-4294-8815-14673097AC8B}"/>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1" name="フローチャート: 判断 80">
          <a:extLst>
            <a:ext uri="{FF2B5EF4-FFF2-40B4-BE49-F238E27FC236}">
              <a16:creationId xmlns="" xmlns:a16="http://schemas.microsoft.com/office/drawing/2014/main" id="{AC38944B-7475-4B2D-A3A8-EE0A7B178241}"/>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2" name="フローチャート: 判断 81">
          <a:extLst>
            <a:ext uri="{FF2B5EF4-FFF2-40B4-BE49-F238E27FC236}">
              <a16:creationId xmlns="" xmlns:a16="http://schemas.microsoft.com/office/drawing/2014/main" id="{58F2289F-FE78-43BA-A4DE-5D656C9710C6}"/>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3" name="フローチャート: 判断 82">
          <a:extLst>
            <a:ext uri="{FF2B5EF4-FFF2-40B4-BE49-F238E27FC236}">
              <a16:creationId xmlns="" xmlns:a16="http://schemas.microsoft.com/office/drawing/2014/main" id="{08F01EAF-46A0-4CDC-A2F9-F14C907E109F}"/>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590F774F-02E4-4E93-8530-E73E3C5E813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272C5C09-1650-4620-B240-245641216A9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79F1DD2B-7DB5-4EED-A33F-405AD3AB121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B823EFFD-064E-4BE1-AC3F-1D48128558A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5D9D9BFE-8F98-4EDC-B788-3DE39A99507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89" name="楕円 88">
          <a:extLst>
            <a:ext uri="{FF2B5EF4-FFF2-40B4-BE49-F238E27FC236}">
              <a16:creationId xmlns="" xmlns:a16="http://schemas.microsoft.com/office/drawing/2014/main" id="{34542CD0-390A-43B2-BAE4-6F34BD1C4362}"/>
            </a:ext>
          </a:extLst>
        </xdr:cNvPr>
        <xdr:cNvSpPr/>
      </xdr:nvSpPr>
      <xdr:spPr>
        <a:xfrm>
          <a:off x="4711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90" name="有形固定資産減価償却率該当値テキスト">
          <a:extLst>
            <a:ext uri="{FF2B5EF4-FFF2-40B4-BE49-F238E27FC236}">
              <a16:creationId xmlns="" xmlns:a16="http://schemas.microsoft.com/office/drawing/2014/main" id="{63712C50-CEE5-48E5-AD8A-9A9AFE175224}"/>
            </a:ext>
          </a:extLst>
        </xdr:cNvPr>
        <xdr:cNvSpPr txBox="1"/>
      </xdr:nvSpPr>
      <xdr:spPr>
        <a:xfrm>
          <a:off x="4813300" y="556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42925</xdr:rowOff>
    </xdr:from>
    <xdr:ext cx="405111" cy="259045"/>
    <xdr:sp macro="" textlink="">
      <xdr:nvSpPr>
        <xdr:cNvPr id="91" name="n_1aveValue有形固定資産減価償却率">
          <a:extLst>
            <a:ext uri="{FF2B5EF4-FFF2-40B4-BE49-F238E27FC236}">
              <a16:creationId xmlns="" xmlns:a16="http://schemas.microsoft.com/office/drawing/2014/main" id="{E7C0FEAF-6E0D-4E82-A297-E7F6A67AB408}"/>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2" name="n_2aveValue有形固定資産減価償却率">
          <a:extLst>
            <a:ext uri="{FF2B5EF4-FFF2-40B4-BE49-F238E27FC236}">
              <a16:creationId xmlns="" xmlns:a16="http://schemas.microsoft.com/office/drawing/2014/main" id="{C93C432F-6439-47DD-928C-FBEAA46CFB3C}"/>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3" name="n_3aveValue有形固定資産減価償却率">
          <a:extLst>
            <a:ext uri="{FF2B5EF4-FFF2-40B4-BE49-F238E27FC236}">
              <a16:creationId xmlns="" xmlns:a16="http://schemas.microsoft.com/office/drawing/2014/main" id="{DF691843-2957-4CAF-8589-CF0302B50436}"/>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4" name="n_4aveValue有形固定資産減価償却率">
          <a:extLst>
            <a:ext uri="{FF2B5EF4-FFF2-40B4-BE49-F238E27FC236}">
              <a16:creationId xmlns="" xmlns:a16="http://schemas.microsoft.com/office/drawing/2014/main" id="{602059BB-399F-425B-9BCA-47B7E101F82F}"/>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 xmlns:a16="http://schemas.microsoft.com/office/drawing/2014/main" id="{0640E991-3831-4895-AD1F-B75025E7BC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 xmlns:a16="http://schemas.microsoft.com/office/drawing/2014/main" id="{3405325B-F76E-41D2-AB50-892C056157A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7" name="正方形/長方形 96">
          <a:extLst>
            <a:ext uri="{FF2B5EF4-FFF2-40B4-BE49-F238E27FC236}">
              <a16:creationId xmlns="" xmlns:a16="http://schemas.microsoft.com/office/drawing/2014/main" id="{86B4AA83-35B0-4CAC-BF06-0A4C528763D7}"/>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 xmlns:a16="http://schemas.microsoft.com/office/drawing/2014/main" id="{25DCFAEF-18F5-4935-99DF-23C8206D859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 xmlns:a16="http://schemas.microsoft.com/office/drawing/2014/main" id="{C9968EC0-6F66-4DBF-BFCF-D0F869EA363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 xmlns:a16="http://schemas.microsoft.com/office/drawing/2014/main" id="{F386ACD6-814A-410A-9014-4EC27414D5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 xmlns:a16="http://schemas.microsoft.com/office/drawing/2014/main" id="{CCDEF2BD-98C9-4F49-9F92-183F0273847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 xmlns:a16="http://schemas.microsoft.com/office/drawing/2014/main" id="{0589B221-C4C9-4D29-B899-179D981308F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 xmlns:a16="http://schemas.microsoft.com/office/drawing/2014/main" id="{20AFD2FE-3CA5-410C-A0EE-3D38910851E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 xmlns:a16="http://schemas.microsoft.com/office/drawing/2014/main" id="{2E91E488-2DD7-4431-B441-8F538C72908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 xmlns:a16="http://schemas.microsoft.com/office/drawing/2014/main" id="{A0AFFA6D-8DEA-45D2-A8C0-253B40439F3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 xmlns:a16="http://schemas.microsoft.com/office/drawing/2014/main" id="{22599A8B-D7B8-4692-834E-8BC234B6C45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 xmlns:a16="http://schemas.microsoft.com/office/drawing/2014/main" id="{6FDBAA82-7F05-4CA4-9DF0-FE9111FD693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 xmlns:a16="http://schemas.microsoft.com/office/drawing/2014/main" id="{E3161FEC-5DD3-4A85-9D1F-0488121A7F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 xmlns:a16="http://schemas.microsoft.com/office/drawing/2014/main" id="{D9C92FAD-40AB-4207-AB27-9DC944BB1AA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 xmlns:a16="http://schemas.microsoft.com/office/drawing/2014/main" id="{7AD201DF-7E16-4A8E-9645-D53C6508C31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 xmlns:a16="http://schemas.microsoft.com/office/drawing/2014/main" id="{EB983715-6A27-48D4-888A-B111B2E57EB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 xmlns:a16="http://schemas.microsoft.com/office/drawing/2014/main" id="{F319A98D-4683-4EDC-9575-AC09AEC91E3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 xmlns:a16="http://schemas.microsoft.com/office/drawing/2014/main" id="{4C8FDC8C-BB30-4876-AE85-9597691169D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 xmlns:a16="http://schemas.microsoft.com/office/drawing/2014/main" id="{914D244A-B27B-45B7-87C8-A763ED869AB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 xmlns:a16="http://schemas.microsoft.com/office/drawing/2014/main" id="{58790634-FFA6-458B-A536-91BBCBEE5A8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 xmlns:a16="http://schemas.microsoft.com/office/drawing/2014/main" id="{DD3EA0B7-0F3F-4313-93D6-0F7573B00ED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 xmlns:a16="http://schemas.microsoft.com/office/drawing/2014/main" id="{3C50B5DE-9E80-42DB-B9D0-50C819540EF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 xmlns:a16="http://schemas.microsoft.com/office/drawing/2014/main" id="{9F37D209-B6A0-41B6-A224-9868D4CDCAF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 xmlns:a16="http://schemas.microsoft.com/office/drawing/2014/main" id="{7BCFB534-F250-4A77-B35B-AAED80B445E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 xmlns:a16="http://schemas.microsoft.com/office/drawing/2014/main" id="{6E12E2A1-15BA-4DAB-8604-74A15271452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 xmlns:a16="http://schemas.microsoft.com/office/drawing/2014/main" id="{C2784AC6-C249-4224-B648-BF49952BD2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 xmlns:a16="http://schemas.microsoft.com/office/drawing/2014/main" id="{75158915-45AD-47C9-B562-5F5B0EAC198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3" name="直線コネクタ 122">
          <a:extLst>
            <a:ext uri="{FF2B5EF4-FFF2-40B4-BE49-F238E27FC236}">
              <a16:creationId xmlns="" xmlns:a16="http://schemas.microsoft.com/office/drawing/2014/main" id="{E05DD53D-D645-4D26-9FF9-2FC3FA4A47B7}"/>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24" name="債務償還比率最小値テキスト">
          <a:extLst>
            <a:ext uri="{FF2B5EF4-FFF2-40B4-BE49-F238E27FC236}">
              <a16:creationId xmlns="" xmlns:a16="http://schemas.microsoft.com/office/drawing/2014/main" id="{5A8CB3D1-7FB2-407E-A11C-5BBEBB46ECF9}"/>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25" name="直線コネクタ 124">
          <a:extLst>
            <a:ext uri="{FF2B5EF4-FFF2-40B4-BE49-F238E27FC236}">
              <a16:creationId xmlns="" xmlns:a16="http://schemas.microsoft.com/office/drawing/2014/main" id="{75CA2CE2-1972-4CBA-9BFF-4AB7B61AC456}"/>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 xmlns:a16="http://schemas.microsoft.com/office/drawing/2014/main" id="{87DB776E-EB7D-4706-8891-4C9CA64C2C9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 xmlns:a16="http://schemas.microsoft.com/office/drawing/2014/main" id="{B2A508BC-62DD-4847-A120-77387EAE705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28" name="債務償還比率平均値テキスト">
          <a:extLst>
            <a:ext uri="{FF2B5EF4-FFF2-40B4-BE49-F238E27FC236}">
              <a16:creationId xmlns="" xmlns:a16="http://schemas.microsoft.com/office/drawing/2014/main" id="{904DD59B-E82C-4DAA-90FD-7D92B615E30D}"/>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29" name="フローチャート: 判断 128">
          <a:extLst>
            <a:ext uri="{FF2B5EF4-FFF2-40B4-BE49-F238E27FC236}">
              <a16:creationId xmlns="" xmlns:a16="http://schemas.microsoft.com/office/drawing/2014/main" id="{49720F18-8948-483A-AB8E-0A238BE4CF7A}"/>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0" name="フローチャート: 判断 129">
          <a:extLst>
            <a:ext uri="{FF2B5EF4-FFF2-40B4-BE49-F238E27FC236}">
              <a16:creationId xmlns="" xmlns:a16="http://schemas.microsoft.com/office/drawing/2014/main" id="{E30580EC-AD29-4A54-8F28-6D9C7497A7EB}"/>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1" name="フローチャート: 判断 130">
          <a:extLst>
            <a:ext uri="{FF2B5EF4-FFF2-40B4-BE49-F238E27FC236}">
              <a16:creationId xmlns="" xmlns:a16="http://schemas.microsoft.com/office/drawing/2014/main" id="{0A182879-4193-4D93-A176-D8BB808C636D}"/>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2" name="フローチャート: 判断 131">
          <a:extLst>
            <a:ext uri="{FF2B5EF4-FFF2-40B4-BE49-F238E27FC236}">
              <a16:creationId xmlns="" xmlns:a16="http://schemas.microsoft.com/office/drawing/2014/main" id="{1FEB04FC-29D7-4024-BC99-87D713B14CF7}"/>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3" name="フローチャート: 判断 132">
          <a:extLst>
            <a:ext uri="{FF2B5EF4-FFF2-40B4-BE49-F238E27FC236}">
              <a16:creationId xmlns="" xmlns:a16="http://schemas.microsoft.com/office/drawing/2014/main" id="{ED8639B2-4158-4E3B-90EC-DFB41D08C78E}"/>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 xmlns:a16="http://schemas.microsoft.com/office/drawing/2014/main" id="{B5E78A94-F525-4624-B49F-99F7B803113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 xmlns:a16="http://schemas.microsoft.com/office/drawing/2014/main" id="{B873C530-BC89-40CF-B5F5-8379B278225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 xmlns:a16="http://schemas.microsoft.com/office/drawing/2014/main" id="{0AC4F955-4048-4991-BC93-2EDE4224EC8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5C946A35-A077-4D60-98BD-34FEE5EA148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FDADB8C4-2B53-4D8E-9286-513A50399F8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39" name="n_1aveValue債務償還比率">
          <a:extLst>
            <a:ext uri="{FF2B5EF4-FFF2-40B4-BE49-F238E27FC236}">
              <a16:creationId xmlns="" xmlns:a16="http://schemas.microsoft.com/office/drawing/2014/main" id="{91389639-18EE-4CC9-915B-197626B86176}"/>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40" name="n_2aveValue債務償還比率">
          <a:extLst>
            <a:ext uri="{FF2B5EF4-FFF2-40B4-BE49-F238E27FC236}">
              <a16:creationId xmlns="" xmlns:a16="http://schemas.microsoft.com/office/drawing/2014/main" id="{2144F0EB-FBCE-4048-8732-FCE7E0C5B0BB}"/>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41" name="n_3aveValue債務償還比率">
          <a:extLst>
            <a:ext uri="{FF2B5EF4-FFF2-40B4-BE49-F238E27FC236}">
              <a16:creationId xmlns="" xmlns:a16="http://schemas.microsoft.com/office/drawing/2014/main" id="{CB9B7A29-8AC0-4C9F-9064-BF2F8520D457}"/>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42" name="n_4aveValue債務償還比率">
          <a:extLst>
            <a:ext uri="{FF2B5EF4-FFF2-40B4-BE49-F238E27FC236}">
              <a16:creationId xmlns="" xmlns:a16="http://schemas.microsoft.com/office/drawing/2014/main" id="{C2BB41C8-4E8B-423B-9C8F-64F7FF1FF1B9}"/>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 xmlns:a16="http://schemas.microsoft.com/office/drawing/2014/main" id="{36598126-52FB-46EB-A4BD-4E636D79D40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 xmlns:a16="http://schemas.microsoft.com/office/drawing/2014/main" id="{39871C9E-94D4-45B8-B457-28A998A4944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 xmlns:a16="http://schemas.microsoft.com/office/drawing/2014/main" id="{4293C91F-EA4E-409C-97AF-5606B3F9CD6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 xmlns:a16="http://schemas.microsoft.com/office/drawing/2014/main" id="{7C7726CA-DBB9-43C6-AAD1-F7A0FB25F22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 xmlns:a16="http://schemas.microsoft.com/office/drawing/2014/main" id="{A524A1C1-0CFF-49AE-A816-6BBC3334D1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 xmlns:a16="http://schemas.microsoft.com/office/drawing/2014/main" id="{4AED94F6-E518-4915-BE71-842FBF68291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89F15EF0-CDC9-46F9-9282-9A382A8F20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AA91901F-5D07-4A9F-B194-F63EC0D0A6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667D978-0629-4E85-9382-A1B3D36F7B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A4DA436-3F45-4312-B7F1-B111AE2965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C4BF229B-A387-4E3A-AD3A-0F4E268D0A5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CAFDEB2C-44D8-4B76-921A-F9AF242D13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9DF6AB9A-1632-4A9E-BB47-AA5E2B6CA8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4EF0409A-6D0B-4701-B275-8FC49A7AFF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B16F5303-EA70-4F6D-B0DB-1A3D9A3A77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CFA1AD61-7964-40FD-8096-30BAF3D23B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F28E0335-F12C-49C8-A896-46D2E585F9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1B444EC1-7B77-41E5-9560-72F0D1DDFA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71FFBE4A-42E9-4B8C-8DEF-8A1F564D4E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930FDA20-E293-40C7-A52B-5F106C1135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B68E0291-1E3B-4F96-A4A0-A968B40F30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21FE0BB-6365-43FE-BA09-F45ECBEC250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7C41046-B906-4B09-9779-1D6B2DA361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FAD8899B-8F69-4DC9-88E8-8D5037D7DF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F3F60689-3986-458D-9E6C-19D4278199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F5B0BE69-B608-4D6B-B2D0-DF9A63D5DB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14E5A9CC-221E-4B1F-9087-918DADCAB1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5C1E3D9-BBAA-4938-87DA-C901EB4315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DE355EC4-5537-4FBC-B006-85240CC490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53B31A9-ED7C-41A4-905E-FE765137E3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EDC2BD17-FC00-4AEE-B3C4-270C7CDD0A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D6B0C9B1-7454-4D34-8629-F64B3FCEA7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D87D8451-5334-4003-BA70-1D01242C4C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4B650398-A41B-4B0A-9F9A-964F25E176F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652AE3E2-41D1-431E-AB2B-27FCB6990A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376568B9-328E-49E4-8951-B618CD1530E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2A25897B-E5E3-40A3-AB1D-89BFC92A4C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3038F939-1841-45A0-B6D0-CF3A27F3EF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D12EF36F-B78B-424D-9D6A-2470CC1A7C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D179D662-F467-4A98-A9A1-D21956A6774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6C3CA815-8A48-49ED-AD11-7015E7162B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1D9BDEBC-EFBB-476E-A120-DD9A74E0EE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2958AD6B-EA30-4624-B1C5-9EC8515B8C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C0E1D373-6127-41EC-83EC-F676A54F12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F2D7D99F-465C-4E7B-A0BE-F4E296504C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87687ADB-9C47-4435-B936-D9098B4009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CE16F3EC-8B0D-4082-BC1A-1646560C41B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55F83BFF-4DFB-4831-9496-B69A2C3063C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4446A0E2-3B87-42F8-AE42-02D712D8CA5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2F2B96C0-DF56-4D11-B213-B705291A579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EB1E3B82-3624-4AE4-99D3-69426864F91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2B985BEF-E616-471F-96D6-021438D1EA9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68A2DFEC-E19B-490D-B7E9-9B6AF27ECB8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489331F0-87B1-4B15-BE6D-A074750E8E6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AEA6904F-692F-48E6-8DEF-19F9D76B10D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1DC51CCE-FD2D-40CA-943F-CF74A978BC2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35978136-A989-4021-B62B-D5E70A4F6F0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59662165-D940-428C-B738-219DEC71D06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E8484C52-9F54-4649-8044-3B3F6016A9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8B956325-8D72-4429-B45D-A4139BBDFA5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ED28AF50-94CC-43AD-AA1D-83227AD7F3F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 xmlns:a16="http://schemas.microsoft.com/office/drawing/2014/main" id="{91E87D37-CF98-4C84-A6F6-88E06592ED94}"/>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37055F94-DA8E-4D5D-AFFC-86A567127AEC}"/>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 xmlns:a16="http://schemas.microsoft.com/office/drawing/2014/main" id="{D2CC8057-6A5E-4013-BE4C-B41DDB443E8A}"/>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22215FA2-C525-40F2-A3FA-748A002182F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 xmlns:a16="http://schemas.microsoft.com/office/drawing/2014/main" id="{E4A3F36E-0D21-4778-BAC7-B55782A56A76}"/>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 xmlns:a16="http://schemas.microsoft.com/office/drawing/2014/main" id="{2BB9DF1C-4F76-46F9-ABD8-4B3079B4038A}"/>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 xmlns:a16="http://schemas.microsoft.com/office/drawing/2014/main" id="{CD301EC6-5857-45FF-8509-417FADBF98CF}"/>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 xmlns:a16="http://schemas.microsoft.com/office/drawing/2014/main" id="{127FC55A-0113-456D-A831-4523DFF1C5E7}"/>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 xmlns:a16="http://schemas.microsoft.com/office/drawing/2014/main" id="{1E6F692C-118B-4C67-8259-62B04C73EC62}"/>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 xmlns:a16="http://schemas.microsoft.com/office/drawing/2014/main" id="{8B45CFFA-442A-4EB7-95ED-F77245AE7AFC}"/>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 xmlns:a16="http://schemas.microsoft.com/office/drawing/2014/main" id="{BD5D3856-119E-4660-AC7C-18D66A5ABCBF}"/>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F5FB6A38-157B-4BD8-8AAC-2E617955588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C4E2555B-1EA7-49D2-AA2C-DBCEC13576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B77E4568-D04F-4349-BE83-A49E6CFEE9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966C13F2-1234-45DD-AEC2-06151DA2570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7FAE929-BB0F-4647-B7FE-E42923C0ED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a:extLst>
            <a:ext uri="{FF2B5EF4-FFF2-40B4-BE49-F238E27FC236}">
              <a16:creationId xmlns="" xmlns:a16="http://schemas.microsoft.com/office/drawing/2014/main" id="{EE235507-A0DB-44BF-AC55-3026017A4261}"/>
            </a:ext>
          </a:extLst>
        </xdr:cNvPr>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91F28AAF-517C-4DE9-9F53-F83C496B14AC}"/>
            </a:ext>
          </a:extLst>
        </xdr:cNvPr>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80662</xdr:rowOff>
    </xdr:from>
    <xdr:ext cx="405111" cy="259045"/>
    <xdr:sp macro="" textlink="">
      <xdr:nvSpPr>
        <xdr:cNvPr id="75" name="n_1aveValue【道路】&#10;有形固定資産減価償却率">
          <a:extLst>
            <a:ext uri="{FF2B5EF4-FFF2-40B4-BE49-F238E27FC236}">
              <a16:creationId xmlns="" xmlns:a16="http://schemas.microsoft.com/office/drawing/2014/main" id="{60A24026-00E8-4A5B-91AD-8485D9BFEEF4}"/>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76" name="n_2aveValue【道路】&#10;有形固定資産減価償却率">
          <a:extLst>
            <a:ext uri="{FF2B5EF4-FFF2-40B4-BE49-F238E27FC236}">
              <a16:creationId xmlns="" xmlns:a16="http://schemas.microsoft.com/office/drawing/2014/main" id="{190986C0-FC8A-4C7D-9E31-DC7114976A34}"/>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77" name="n_3aveValue【道路】&#10;有形固定資産減価償却率">
          <a:extLst>
            <a:ext uri="{FF2B5EF4-FFF2-40B4-BE49-F238E27FC236}">
              <a16:creationId xmlns="" xmlns:a16="http://schemas.microsoft.com/office/drawing/2014/main" id="{8CEB9560-F9ED-401E-BA2A-121DEF8373C3}"/>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78" name="n_4aveValue【道路】&#10;有形固定資産減価償却率">
          <a:extLst>
            <a:ext uri="{FF2B5EF4-FFF2-40B4-BE49-F238E27FC236}">
              <a16:creationId xmlns="" xmlns:a16="http://schemas.microsoft.com/office/drawing/2014/main" id="{4E444E31-4F70-4F40-BBFB-3BCCED70C47A}"/>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 xmlns:a16="http://schemas.microsoft.com/office/drawing/2014/main" id="{796F9183-2F23-47DB-A214-839248DBF0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 xmlns:a16="http://schemas.microsoft.com/office/drawing/2014/main" id="{EF0AADE1-67DC-4865-BE1F-FF9A160338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 xmlns:a16="http://schemas.microsoft.com/office/drawing/2014/main" id="{EB4E7A41-C2CC-47CA-B4B5-C5CFEF54FF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 xmlns:a16="http://schemas.microsoft.com/office/drawing/2014/main" id="{D95A89E6-DF69-49EF-A298-73AC576DAC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 xmlns:a16="http://schemas.microsoft.com/office/drawing/2014/main" id="{CF541CD6-AC0A-43AE-A034-9959A8B94A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 xmlns:a16="http://schemas.microsoft.com/office/drawing/2014/main" id="{272832AD-EEB5-4407-95CE-5C0939194D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 xmlns:a16="http://schemas.microsoft.com/office/drawing/2014/main" id="{15849579-471B-4580-A22C-7DF1DAD588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 xmlns:a16="http://schemas.microsoft.com/office/drawing/2014/main" id="{AFF04EC6-0B7A-49D5-8285-C1A9C8005F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 xmlns:a16="http://schemas.microsoft.com/office/drawing/2014/main" id="{81DE1466-7D39-43CD-B357-08308CFF93A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 xmlns:a16="http://schemas.microsoft.com/office/drawing/2014/main" id="{55CAD6C1-0FE2-4508-B04E-ECFF1BFE43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 xmlns:a16="http://schemas.microsoft.com/office/drawing/2014/main" id="{F33AE357-60A6-45C7-8EF2-0E85E6ACD2F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 xmlns:a16="http://schemas.microsoft.com/office/drawing/2014/main" id="{F1C88DCC-57B8-4E87-9D23-1B161EE859E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 xmlns:a16="http://schemas.microsoft.com/office/drawing/2014/main" id="{03D8CC06-2A58-4E2F-BDBD-ECAE1D1DEDB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2" name="テキスト ボックス 91">
          <a:extLst>
            <a:ext uri="{FF2B5EF4-FFF2-40B4-BE49-F238E27FC236}">
              <a16:creationId xmlns="" xmlns:a16="http://schemas.microsoft.com/office/drawing/2014/main" id="{F7CAE72E-201B-4FF9-954A-EE3D72A2317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 xmlns:a16="http://schemas.microsoft.com/office/drawing/2014/main" id="{FF626E4C-280B-4BB9-A219-7F958A39709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4" name="テキスト ボックス 93">
          <a:extLst>
            <a:ext uri="{FF2B5EF4-FFF2-40B4-BE49-F238E27FC236}">
              <a16:creationId xmlns="" xmlns:a16="http://schemas.microsoft.com/office/drawing/2014/main" id="{6E46CCC4-7525-4A3F-9775-9A878675E70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 xmlns:a16="http://schemas.microsoft.com/office/drawing/2014/main" id="{E9FDA432-209D-4707-BC8A-17E494D359D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6" name="テキスト ボックス 95">
          <a:extLst>
            <a:ext uri="{FF2B5EF4-FFF2-40B4-BE49-F238E27FC236}">
              <a16:creationId xmlns="" xmlns:a16="http://schemas.microsoft.com/office/drawing/2014/main" id="{CD3AF9F9-6A29-4A47-ACFE-34F0D7C6387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 xmlns:a16="http://schemas.microsoft.com/office/drawing/2014/main" id="{0D4FB1F6-381A-44F7-8EDD-99875B1398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 xmlns:a16="http://schemas.microsoft.com/office/drawing/2014/main" id="{E0B297CB-B033-4DBC-AE74-920B0F8CCB1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 xmlns:a16="http://schemas.microsoft.com/office/drawing/2014/main" id="{BAFCF868-D08F-4CAA-BB2E-3ADB74F3BE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0" name="直線コネクタ 99">
          <a:extLst>
            <a:ext uri="{FF2B5EF4-FFF2-40B4-BE49-F238E27FC236}">
              <a16:creationId xmlns="" xmlns:a16="http://schemas.microsoft.com/office/drawing/2014/main" id="{1BDD60A0-76D0-4E7A-BA11-A8130BF9D3AA}"/>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01" name="【道路】&#10;一人当たり延長最小値テキスト">
          <a:extLst>
            <a:ext uri="{FF2B5EF4-FFF2-40B4-BE49-F238E27FC236}">
              <a16:creationId xmlns="" xmlns:a16="http://schemas.microsoft.com/office/drawing/2014/main" id="{F82F0861-EFB3-4F0B-9FA9-9804E5EFBE57}"/>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02" name="直線コネクタ 101">
          <a:extLst>
            <a:ext uri="{FF2B5EF4-FFF2-40B4-BE49-F238E27FC236}">
              <a16:creationId xmlns="" xmlns:a16="http://schemas.microsoft.com/office/drawing/2014/main" id="{81E6A9DE-3BA4-4F52-A991-E39C87904907}"/>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03" name="【道路】&#10;一人当たり延長最大値テキスト">
          <a:extLst>
            <a:ext uri="{FF2B5EF4-FFF2-40B4-BE49-F238E27FC236}">
              <a16:creationId xmlns="" xmlns:a16="http://schemas.microsoft.com/office/drawing/2014/main" id="{154D14A5-E90E-416C-ACD5-49547D0DEC9E}"/>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04" name="直線コネクタ 103">
          <a:extLst>
            <a:ext uri="{FF2B5EF4-FFF2-40B4-BE49-F238E27FC236}">
              <a16:creationId xmlns="" xmlns:a16="http://schemas.microsoft.com/office/drawing/2014/main" id="{C965CF8B-B36F-4717-8541-CCA42B4B47EC}"/>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05" name="【道路】&#10;一人当たり延長平均値テキスト">
          <a:extLst>
            <a:ext uri="{FF2B5EF4-FFF2-40B4-BE49-F238E27FC236}">
              <a16:creationId xmlns="" xmlns:a16="http://schemas.microsoft.com/office/drawing/2014/main" id="{74148816-5E92-4447-9203-AB604287F723}"/>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06" name="フローチャート: 判断 105">
          <a:extLst>
            <a:ext uri="{FF2B5EF4-FFF2-40B4-BE49-F238E27FC236}">
              <a16:creationId xmlns="" xmlns:a16="http://schemas.microsoft.com/office/drawing/2014/main" id="{B6542273-DFCC-4935-9324-45329E0F3C3D}"/>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07" name="フローチャート: 判断 106">
          <a:extLst>
            <a:ext uri="{FF2B5EF4-FFF2-40B4-BE49-F238E27FC236}">
              <a16:creationId xmlns="" xmlns:a16="http://schemas.microsoft.com/office/drawing/2014/main" id="{69815FC0-5458-4B2A-8C7E-088D58DD0E7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08" name="フローチャート: 判断 107">
          <a:extLst>
            <a:ext uri="{FF2B5EF4-FFF2-40B4-BE49-F238E27FC236}">
              <a16:creationId xmlns="" xmlns:a16="http://schemas.microsoft.com/office/drawing/2014/main" id="{89EEFAA7-A819-407C-91E0-69982C4279A2}"/>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09" name="フローチャート: 判断 108">
          <a:extLst>
            <a:ext uri="{FF2B5EF4-FFF2-40B4-BE49-F238E27FC236}">
              <a16:creationId xmlns="" xmlns:a16="http://schemas.microsoft.com/office/drawing/2014/main" id="{D458C41E-D51A-495B-99B5-E693744D0516}"/>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0" name="フローチャート: 判断 109">
          <a:extLst>
            <a:ext uri="{FF2B5EF4-FFF2-40B4-BE49-F238E27FC236}">
              <a16:creationId xmlns="" xmlns:a16="http://schemas.microsoft.com/office/drawing/2014/main" id="{C0177954-1B71-4264-9637-AC1FBC2A7D9A}"/>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2B2BC9C-4220-4AD0-80E2-E2F8432F912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118FFE4C-7C90-471E-9AC2-668C8E9D74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83E5DB41-4DCA-451E-BECD-3A66F840FCA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C5812FF2-5698-4AD4-BCAB-DA12F2D6BF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F35F0897-1A35-48B9-BA2E-1071587CF4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68477</xdr:rowOff>
    </xdr:from>
    <xdr:to>
      <xdr:col>55</xdr:col>
      <xdr:colOff>50800</xdr:colOff>
      <xdr:row>41</xdr:row>
      <xdr:rowOff>170077</xdr:rowOff>
    </xdr:to>
    <xdr:sp macro="" textlink="">
      <xdr:nvSpPr>
        <xdr:cNvPr id="116" name="楕円 115">
          <a:extLst>
            <a:ext uri="{FF2B5EF4-FFF2-40B4-BE49-F238E27FC236}">
              <a16:creationId xmlns="" xmlns:a16="http://schemas.microsoft.com/office/drawing/2014/main" id="{513A586D-4F38-4DCF-BE84-CFEBD1BDFF25}"/>
            </a:ext>
          </a:extLst>
        </xdr:cNvPr>
        <xdr:cNvSpPr/>
      </xdr:nvSpPr>
      <xdr:spPr>
        <a:xfrm>
          <a:off x="10426700" y="709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154854</xdr:rowOff>
    </xdr:from>
    <xdr:ext cx="469744" cy="259045"/>
    <xdr:sp macro="" textlink="">
      <xdr:nvSpPr>
        <xdr:cNvPr id="117" name="【道路】&#10;一人当たり延長該当値テキスト">
          <a:extLst>
            <a:ext uri="{FF2B5EF4-FFF2-40B4-BE49-F238E27FC236}">
              <a16:creationId xmlns="" xmlns:a16="http://schemas.microsoft.com/office/drawing/2014/main" id="{5EFE07F6-1446-47B0-A75E-FD85E1BEE942}"/>
            </a:ext>
          </a:extLst>
        </xdr:cNvPr>
        <xdr:cNvSpPr txBox="1"/>
      </xdr:nvSpPr>
      <xdr:spPr>
        <a:xfrm>
          <a:off x="10515600" y="701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73692</xdr:rowOff>
    </xdr:from>
    <xdr:ext cx="534377" cy="259045"/>
    <xdr:sp macro="" textlink="">
      <xdr:nvSpPr>
        <xdr:cNvPr id="118" name="n_1aveValue【道路】&#10;一人当たり延長">
          <a:extLst>
            <a:ext uri="{FF2B5EF4-FFF2-40B4-BE49-F238E27FC236}">
              <a16:creationId xmlns="" xmlns:a16="http://schemas.microsoft.com/office/drawing/2014/main" id="{F5C73DEE-C3A6-43F4-A2A8-EB777C33C5C9}"/>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19" name="n_2aveValue【道路】&#10;一人当たり延長">
          <a:extLst>
            <a:ext uri="{FF2B5EF4-FFF2-40B4-BE49-F238E27FC236}">
              <a16:creationId xmlns="" xmlns:a16="http://schemas.microsoft.com/office/drawing/2014/main" id="{1060905C-391E-4AD6-862F-DFDC3A5A23ED}"/>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20" name="n_3aveValue【道路】&#10;一人当たり延長">
          <a:extLst>
            <a:ext uri="{FF2B5EF4-FFF2-40B4-BE49-F238E27FC236}">
              <a16:creationId xmlns="" xmlns:a16="http://schemas.microsoft.com/office/drawing/2014/main" id="{91861FE9-EB0E-40C0-9E09-752A5312390D}"/>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21" name="n_4aveValue【道路】&#10;一人当たり延長">
          <a:extLst>
            <a:ext uri="{FF2B5EF4-FFF2-40B4-BE49-F238E27FC236}">
              <a16:creationId xmlns="" xmlns:a16="http://schemas.microsoft.com/office/drawing/2014/main" id="{ADCA7946-37B3-4E30-969F-9DDDB7B7F73E}"/>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 xmlns:a16="http://schemas.microsoft.com/office/drawing/2014/main" id="{2CB91736-3760-4E79-8919-3A654701B8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 xmlns:a16="http://schemas.microsoft.com/office/drawing/2014/main" id="{5E16F2D6-C2D4-4FA9-A12A-9E76A475E0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 xmlns:a16="http://schemas.microsoft.com/office/drawing/2014/main" id="{36DF8097-A641-4BEC-8202-EA113AFAF6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 xmlns:a16="http://schemas.microsoft.com/office/drawing/2014/main" id="{92EE8286-B543-41A4-94DC-B7D282A6C8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 xmlns:a16="http://schemas.microsoft.com/office/drawing/2014/main" id="{D5792CB7-98C9-42FA-A9A0-6C60AC3EFC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 xmlns:a16="http://schemas.microsoft.com/office/drawing/2014/main" id="{52C4373D-AAE6-438D-A752-F4F616DA36A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 xmlns:a16="http://schemas.microsoft.com/office/drawing/2014/main" id="{63101113-80CE-4A57-A815-2665CA7180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 xmlns:a16="http://schemas.microsoft.com/office/drawing/2014/main" id="{E1641BDB-43EF-4CE3-AE50-BD033DCD1CB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 xmlns:a16="http://schemas.microsoft.com/office/drawing/2014/main" id="{1B0C22DA-78FA-4C9F-9EAA-8F58930CE1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 xmlns:a16="http://schemas.microsoft.com/office/drawing/2014/main" id="{5CC68C49-537F-4F64-A5D5-825564F066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a:extLst>
            <a:ext uri="{FF2B5EF4-FFF2-40B4-BE49-F238E27FC236}">
              <a16:creationId xmlns="" xmlns:a16="http://schemas.microsoft.com/office/drawing/2014/main" id="{E2A9E283-072F-423B-9BB4-02146E3134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 xmlns:a16="http://schemas.microsoft.com/office/drawing/2014/main" id="{3D085919-C0FB-46E4-A2E4-E058FA6CBF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4" name="テキスト ボックス 133">
          <a:extLst>
            <a:ext uri="{FF2B5EF4-FFF2-40B4-BE49-F238E27FC236}">
              <a16:creationId xmlns="" xmlns:a16="http://schemas.microsoft.com/office/drawing/2014/main" id="{82D87CD1-A2B1-429B-8B3E-CA46AF1F415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 xmlns:a16="http://schemas.microsoft.com/office/drawing/2014/main" id="{73FA091B-C236-4BFB-B8AA-996E09B9E4A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 xmlns:a16="http://schemas.microsoft.com/office/drawing/2014/main" id="{59735F9F-6187-43DE-969E-60B9034B75C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 xmlns:a16="http://schemas.microsoft.com/office/drawing/2014/main" id="{9885A277-0344-4547-9ABF-B5ED3073660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 xmlns:a16="http://schemas.microsoft.com/office/drawing/2014/main" id="{11F19762-8808-4C77-89A4-B1CB1944FBC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 xmlns:a16="http://schemas.microsoft.com/office/drawing/2014/main" id="{A1D53483-3ECA-4873-B8F4-28DF28E0D1E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 xmlns:a16="http://schemas.microsoft.com/office/drawing/2014/main" id="{2A55FB6A-7FFE-4A60-80DF-40DD0F0A65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 xmlns:a16="http://schemas.microsoft.com/office/drawing/2014/main" id="{1D6D8738-A8AB-4615-AFE8-3A83B190C6E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 xmlns:a16="http://schemas.microsoft.com/office/drawing/2014/main" id="{3394A200-A8EF-4C84-91AB-406656A41F2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 xmlns:a16="http://schemas.microsoft.com/office/drawing/2014/main" id="{B422A5CA-F1E9-4B02-A03D-33F9AF55D0C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4" name="テキスト ボックス 143">
          <a:extLst>
            <a:ext uri="{FF2B5EF4-FFF2-40B4-BE49-F238E27FC236}">
              <a16:creationId xmlns="" xmlns:a16="http://schemas.microsoft.com/office/drawing/2014/main" id="{EFEABC6A-5320-460C-BF37-F1A681038E1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 xmlns:a16="http://schemas.microsoft.com/office/drawing/2014/main" id="{E1964568-AA45-4663-828B-2E5BE2403B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 xmlns:a16="http://schemas.microsoft.com/office/drawing/2014/main" id="{776E0D10-3DED-41AD-B91F-68A3B2F4CE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47" name="直線コネクタ 146">
          <a:extLst>
            <a:ext uri="{FF2B5EF4-FFF2-40B4-BE49-F238E27FC236}">
              <a16:creationId xmlns="" xmlns:a16="http://schemas.microsoft.com/office/drawing/2014/main" id="{1F1B26D4-5D14-45B3-8B99-1C1FBEEE8227}"/>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48" name="【橋りょう・トンネル】&#10;有形固定資産減価償却率最小値テキスト">
          <a:extLst>
            <a:ext uri="{FF2B5EF4-FFF2-40B4-BE49-F238E27FC236}">
              <a16:creationId xmlns="" xmlns:a16="http://schemas.microsoft.com/office/drawing/2014/main" id="{07A73516-D58D-4962-8F06-D63F32B2C29F}"/>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49" name="直線コネクタ 148">
          <a:extLst>
            <a:ext uri="{FF2B5EF4-FFF2-40B4-BE49-F238E27FC236}">
              <a16:creationId xmlns="" xmlns:a16="http://schemas.microsoft.com/office/drawing/2014/main" id="{E04E5385-5C29-46FC-8CA0-FB2F9AE52A7F}"/>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50" name="【橋りょう・トンネル】&#10;有形固定資産減価償却率最大値テキスト">
          <a:extLst>
            <a:ext uri="{FF2B5EF4-FFF2-40B4-BE49-F238E27FC236}">
              <a16:creationId xmlns="" xmlns:a16="http://schemas.microsoft.com/office/drawing/2014/main" id="{01AF196D-88C0-45B5-B0AA-D9ECB9928BF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51" name="直線コネクタ 150">
          <a:extLst>
            <a:ext uri="{FF2B5EF4-FFF2-40B4-BE49-F238E27FC236}">
              <a16:creationId xmlns="" xmlns:a16="http://schemas.microsoft.com/office/drawing/2014/main" id="{17870508-57C4-424D-A224-09F12E5563B2}"/>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52" name="【橋りょう・トンネル】&#10;有形固定資産減価償却率平均値テキスト">
          <a:extLst>
            <a:ext uri="{FF2B5EF4-FFF2-40B4-BE49-F238E27FC236}">
              <a16:creationId xmlns="" xmlns:a16="http://schemas.microsoft.com/office/drawing/2014/main" id="{D4032A0A-12D8-4146-8E34-E92EB3AA83D8}"/>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53" name="フローチャート: 判断 152">
          <a:extLst>
            <a:ext uri="{FF2B5EF4-FFF2-40B4-BE49-F238E27FC236}">
              <a16:creationId xmlns="" xmlns:a16="http://schemas.microsoft.com/office/drawing/2014/main" id="{8E515D2F-C792-4731-B745-366324C57999}"/>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54" name="フローチャート: 判断 153">
          <a:extLst>
            <a:ext uri="{FF2B5EF4-FFF2-40B4-BE49-F238E27FC236}">
              <a16:creationId xmlns="" xmlns:a16="http://schemas.microsoft.com/office/drawing/2014/main" id="{843E9295-F0FE-47B3-B5A4-1186BA45666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55" name="フローチャート: 判断 154">
          <a:extLst>
            <a:ext uri="{FF2B5EF4-FFF2-40B4-BE49-F238E27FC236}">
              <a16:creationId xmlns="" xmlns:a16="http://schemas.microsoft.com/office/drawing/2014/main" id="{1AE3BA06-3B6B-4EC3-9D48-C37765382741}"/>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56" name="フローチャート: 判断 155">
          <a:extLst>
            <a:ext uri="{FF2B5EF4-FFF2-40B4-BE49-F238E27FC236}">
              <a16:creationId xmlns="" xmlns:a16="http://schemas.microsoft.com/office/drawing/2014/main" id="{770C754D-8130-4930-B4C9-8ED01EFE72C1}"/>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57" name="フローチャート: 判断 156">
          <a:extLst>
            <a:ext uri="{FF2B5EF4-FFF2-40B4-BE49-F238E27FC236}">
              <a16:creationId xmlns="" xmlns:a16="http://schemas.microsoft.com/office/drawing/2014/main" id="{2141211C-A761-4FC7-ACD7-57400E9F72D4}"/>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6FFC6C06-0D7E-486F-A48A-DBEA90C58D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4CDC022F-918A-46AE-A107-DB80F990130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850EC569-2298-4316-BDB7-3C83900A5E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0627203A-A853-4945-8730-6A8DC600D3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1C59AFD5-8EC0-49D7-9B30-8292C038A43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63" name="楕円 162">
          <a:extLst>
            <a:ext uri="{FF2B5EF4-FFF2-40B4-BE49-F238E27FC236}">
              <a16:creationId xmlns="" xmlns:a16="http://schemas.microsoft.com/office/drawing/2014/main" id="{61ACDD0B-13C8-485F-8A84-FC900F04F2F7}"/>
            </a:ext>
          </a:extLst>
        </xdr:cNvPr>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64" name="【橋りょう・トンネル】&#10;有形固定資産減価償却率該当値テキスト">
          <a:extLst>
            <a:ext uri="{FF2B5EF4-FFF2-40B4-BE49-F238E27FC236}">
              <a16:creationId xmlns="" xmlns:a16="http://schemas.microsoft.com/office/drawing/2014/main" id="{65A48405-93CC-4A2A-9701-B55CD202D60F}"/>
            </a:ext>
          </a:extLst>
        </xdr:cNvPr>
        <xdr:cNvSpPr txBox="1"/>
      </xdr:nvSpPr>
      <xdr:spPr>
        <a:xfrm>
          <a:off x="4673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101617</xdr:rowOff>
    </xdr:from>
    <xdr:ext cx="405111" cy="259045"/>
    <xdr:sp macro="" textlink="">
      <xdr:nvSpPr>
        <xdr:cNvPr id="165" name="n_1aveValue【橋りょう・トンネル】&#10;有形固定資産減価償却率">
          <a:extLst>
            <a:ext uri="{FF2B5EF4-FFF2-40B4-BE49-F238E27FC236}">
              <a16:creationId xmlns="" xmlns:a16="http://schemas.microsoft.com/office/drawing/2014/main" id="{7FDA48E5-F42E-4F1B-9871-A4D765B0FF1E}"/>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66" name="n_2aveValue【橋りょう・トンネル】&#10;有形固定資産減価償却率">
          <a:extLst>
            <a:ext uri="{FF2B5EF4-FFF2-40B4-BE49-F238E27FC236}">
              <a16:creationId xmlns="" xmlns:a16="http://schemas.microsoft.com/office/drawing/2014/main" id="{4814C65B-0828-4E50-8481-61D37570B651}"/>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67" name="n_3aveValue【橋りょう・トンネル】&#10;有形固定資産減価償却率">
          <a:extLst>
            <a:ext uri="{FF2B5EF4-FFF2-40B4-BE49-F238E27FC236}">
              <a16:creationId xmlns="" xmlns:a16="http://schemas.microsoft.com/office/drawing/2014/main" id="{D09C67EE-3511-44BC-816C-FB3FA046C438}"/>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68" name="n_4aveValue【橋りょう・トンネル】&#10;有形固定資産減価償却率">
          <a:extLst>
            <a:ext uri="{FF2B5EF4-FFF2-40B4-BE49-F238E27FC236}">
              <a16:creationId xmlns="" xmlns:a16="http://schemas.microsoft.com/office/drawing/2014/main" id="{41B5D506-6FF4-442D-84A9-18028C5C7423}"/>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 xmlns:a16="http://schemas.microsoft.com/office/drawing/2014/main" id="{7BB04697-68F4-4FEB-86DF-D0B3019372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 xmlns:a16="http://schemas.microsoft.com/office/drawing/2014/main" id="{F56ACDF2-CEEA-4CA9-A06B-167BDA4E2C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 xmlns:a16="http://schemas.microsoft.com/office/drawing/2014/main" id="{4E4A88B7-ED60-4DA3-B7BF-89683368AD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 xmlns:a16="http://schemas.microsoft.com/office/drawing/2014/main" id="{4D119841-17FF-4E59-91B1-DAC95FAC1A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 xmlns:a16="http://schemas.microsoft.com/office/drawing/2014/main" id="{B5A2818F-4324-4A0A-B3EA-719471BDB5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 xmlns:a16="http://schemas.microsoft.com/office/drawing/2014/main" id="{1C8EC19E-C275-4DD2-9581-70C149E78F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 xmlns:a16="http://schemas.microsoft.com/office/drawing/2014/main" id="{5384797B-FFCE-424B-9F9E-0ECE4E7EE0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 xmlns:a16="http://schemas.microsoft.com/office/drawing/2014/main" id="{C9467B93-83BC-4F0F-80A4-49CC47A435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 xmlns:a16="http://schemas.microsoft.com/office/drawing/2014/main" id="{FEF49E94-ED52-4816-AFF0-5257684D817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 xmlns:a16="http://schemas.microsoft.com/office/drawing/2014/main" id="{377D89AE-6FC3-414E-84D0-C9E3355455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 xmlns:a16="http://schemas.microsoft.com/office/drawing/2014/main" id="{E5C67234-794D-4B92-974C-E01C403625E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a:extLst>
            <a:ext uri="{FF2B5EF4-FFF2-40B4-BE49-F238E27FC236}">
              <a16:creationId xmlns="" xmlns:a16="http://schemas.microsoft.com/office/drawing/2014/main" id="{994E3BAD-EF97-4720-9A00-6589710DDC8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 xmlns:a16="http://schemas.microsoft.com/office/drawing/2014/main" id="{E67D1780-1693-4EB1-8A36-E602E3C0696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a:extLst>
            <a:ext uri="{FF2B5EF4-FFF2-40B4-BE49-F238E27FC236}">
              <a16:creationId xmlns="" xmlns:a16="http://schemas.microsoft.com/office/drawing/2014/main" id="{5C100DBC-33EE-4096-8330-78CAC352744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 xmlns:a16="http://schemas.microsoft.com/office/drawing/2014/main" id="{E2F21E56-9E9C-4DB6-8345-7982862ED85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a:extLst>
            <a:ext uri="{FF2B5EF4-FFF2-40B4-BE49-F238E27FC236}">
              <a16:creationId xmlns="" xmlns:a16="http://schemas.microsoft.com/office/drawing/2014/main" id="{38A2EB54-CB46-4FC1-9FA4-1297A9D88F7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 xmlns:a16="http://schemas.microsoft.com/office/drawing/2014/main" id="{BB5CAE2A-ED82-4D37-8B2A-A513F64F22F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a:extLst>
            <a:ext uri="{FF2B5EF4-FFF2-40B4-BE49-F238E27FC236}">
              <a16:creationId xmlns="" xmlns:a16="http://schemas.microsoft.com/office/drawing/2014/main" id="{46A42D14-F990-4F59-8638-12DEF377B57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 xmlns:a16="http://schemas.microsoft.com/office/drawing/2014/main" id="{923D5CB3-E65C-4F56-9818-02FC33B2FB6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88" name="テキスト ボックス 187">
          <a:extLst>
            <a:ext uri="{FF2B5EF4-FFF2-40B4-BE49-F238E27FC236}">
              <a16:creationId xmlns="" xmlns:a16="http://schemas.microsoft.com/office/drawing/2014/main" id="{2BBAEE0E-B806-4336-AD8D-CFB95B293C0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 xmlns:a16="http://schemas.microsoft.com/office/drawing/2014/main" id="{A59630AE-00C0-42E8-B30D-3A0AA203B4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0" name="テキスト ボックス 189">
          <a:extLst>
            <a:ext uri="{FF2B5EF4-FFF2-40B4-BE49-F238E27FC236}">
              <a16:creationId xmlns="" xmlns:a16="http://schemas.microsoft.com/office/drawing/2014/main" id="{CFD8E2AA-62AC-4958-97FF-106FBB9E22E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 xmlns:a16="http://schemas.microsoft.com/office/drawing/2014/main" id="{0D19AA88-67C5-4C15-94CF-028BAD7850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192" name="直線コネクタ 191">
          <a:extLst>
            <a:ext uri="{FF2B5EF4-FFF2-40B4-BE49-F238E27FC236}">
              <a16:creationId xmlns="" xmlns:a16="http://schemas.microsoft.com/office/drawing/2014/main" id="{EF052E56-8BDE-4EE7-9617-EB440E973D3D}"/>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193" name="【橋りょう・トンネル】&#10;一人当たり有形固定資産（償却資産）額最小値テキスト">
          <a:extLst>
            <a:ext uri="{FF2B5EF4-FFF2-40B4-BE49-F238E27FC236}">
              <a16:creationId xmlns="" xmlns:a16="http://schemas.microsoft.com/office/drawing/2014/main" id="{9C42C490-E866-4004-866F-84FE3425D11E}"/>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194" name="直線コネクタ 193">
          <a:extLst>
            <a:ext uri="{FF2B5EF4-FFF2-40B4-BE49-F238E27FC236}">
              <a16:creationId xmlns="" xmlns:a16="http://schemas.microsoft.com/office/drawing/2014/main" id="{5A56ED56-B63C-43BE-86B1-1617CABBBB55}"/>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195" name="【橋りょう・トンネル】&#10;一人当たり有形固定資産（償却資産）額最大値テキスト">
          <a:extLst>
            <a:ext uri="{FF2B5EF4-FFF2-40B4-BE49-F238E27FC236}">
              <a16:creationId xmlns="" xmlns:a16="http://schemas.microsoft.com/office/drawing/2014/main" id="{CCE46C20-FC15-4D63-8983-CA512FBAC936}"/>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196" name="直線コネクタ 195">
          <a:extLst>
            <a:ext uri="{FF2B5EF4-FFF2-40B4-BE49-F238E27FC236}">
              <a16:creationId xmlns="" xmlns:a16="http://schemas.microsoft.com/office/drawing/2014/main" id="{BD4263D8-9769-45CF-B39A-09A04D133983}"/>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197" name="【橋りょう・トンネル】&#10;一人当たり有形固定資産（償却資産）額平均値テキスト">
          <a:extLst>
            <a:ext uri="{FF2B5EF4-FFF2-40B4-BE49-F238E27FC236}">
              <a16:creationId xmlns="" xmlns:a16="http://schemas.microsoft.com/office/drawing/2014/main" id="{AB66A588-8E48-47B2-9464-37ABE5C570F6}"/>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198" name="フローチャート: 判断 197">
          <a:extLst>
            <a:ext uri="{FF2B5EF4-FFF2-40B4-BE49-F238E27FC236}">
              <a16:creationId xmlns="" xmlns:a16="http://schemas.microsoft.com/office/drawing/2014/main" id="{3EDBF920-435D-4FAE-A53B-A535D6460F75}"/>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199" name="フローチャート: 判断 198">
          <a:extLst>
            <a:ext uri="{FF2B5EF4-FFF2-40B4-BE49-F238E27FC236}">
              <a16:creationId xmlns="" xmlns:a16="http://schemas.microsoft.com/office/drawing/2014/main" id="{C59AE220-406A-49C2-95FE-128A0EC1E1F9}"/>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00" name="フローチャート: 判断 199">
          <a:extLst>
            <a:ext uri="{FF2B5EF4-FFF2-40B4-BE49-F238E27FC236}">
              <a16:creationId xmlns="" xmlns:a16="http://schemas.microsoft.com/office/drawing/2014/main" id="{589F5585-0726-44CD-9C85-47071B66F443}"/>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01" name="フローチャート: 判断 200">
          <a:extLst>
            <a:ext uri="{FF2B5EF4-FFF2-40B4-BE49-F238E27FC236}">
              <a16:creationId xmlns="" xmlns:a16="http://schemas.microsoft.com/office/drawing/2014/main" id="{17A26FE4-3603-4385-8635-D061DF2B4F6F}"/>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02" name="フローチャート: 判断 201">
          <a:extLst>
            <a:ext uri="{FF2B5EF4-FFF2-40B4-BE49-F238E27FC236}">
              <a16:creationId xmlns="" xmlns:a16="http://schemas.microsoft.com/office/drawing/2014/main" id="{54682BCE-F163-4BF9-B084-0C3C991C10D3}"/>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 xmlns:a16="http://schemas.microsoft.com/office/drawing/2014/main" id="{9D000186-5644-42DE-8CE3-4A2FBC5925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 xmlns:a16="http://schemas.microsoft.com/office/drawing/2014/main" id="{548388BF-BD4C-4ABC-B5B3-08ADC9B29A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 xmlns:a16="http://schemas.microsoft.com/office/drawing/2014/main" id="{276F5C55-89D8-4030-8049-91BDBD8690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 xmlns:a16="http://schemas.microsoft.com/office/drawing/2014/main" id="{4AD58B3B-F87F-4FF7-9E90-F7C73C365D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967FB805-769D-4E9C-BC11-570769050B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22893</xdr:rowOff>
    </xdr:from>
    <xdr:to>
      <xdr:col>55</xdr:col>
      <xdr:colOff>50800</xdr:colOff>
      <xdr:row>64</xdr:row>
      <xdr:rowOff>124493</xdr:rowOff>
    </xdr:to>
    <xdr:sp macro="" textlink="">
      <xdr:nvSpPr>
        <xdr:cNvPr id="208" name="楕円 207">
          <a:extLst>
            <a:ext uri="{FF2B5EF4-FFF2-40B4-BE49-F238E27FC236}">
              <a16:creationId xmlns="" xmlns:a16="http://schemas.microsoft.com/office/drawing/2014/main" id="{7CECF6EE-BE40-44B6-8D37-C9F16865873A}"/>
            </a:ext>
          </a:extLst>
        </xdr:cNvPr>
        <xdr:cNvSpPr/>
      </xdr:nvSpPr>
      <xdr:spPr>
        <a:xfrm>
          <a:off x="10426700" y="109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109270</xdr:rowOff>
    </xdr:from>
    <xdr:ext cx="534377" cy="259045"/>
    <xdr:sp macro="" textlink="">
      <xdr:nvSpPr>
        <xdr:cNvPr id="209" name="【橋りょう・トンネル】&#10;一人当たり有形固定資産（償却資産）額該当値テキスト">
          <a:extLst>
            <a:ext uri="{FF2B5EF4-FFF2-40B4-BE49-F238E27FC236}">
              <a16:creationId xmlns="" xmlns:a16="http://schemas.microsoft.com/office/drawing/2014/main" id="{CEB3841F-01D9-40BE-A659-AFDA00B40962}"/>
            </a:ext>
          </a:extLst>
        </xdr:cNvPr>
        <xdr:cNvSpPr txBox="1"/>
      </xdr:nvSpPr>
      <xdr:spPr>
        <a:xfrm>
          <a:off x="10515600" y="1091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100330</xdr:rowOff>
    </xdr:from>
    <xdr:ext cx="690189" cy="259045"/>
    <xdr:sp macro="" textlink="">
      <xdr:nvSpPr>
        <xdr:cNvPr id="210" name="n_1aveValue【橋りょう・トンネル】&#10;一人当たり有形固定資産（償却資産）額">
          <a:extLst>
            <a:ext uri="{FF2B5EF4-FFF2-40B4-BE49-F238E27FC236}">
              <a16:creationId xmlns="" xmlns:a16="http://schemas.microsoft.com/office/drawing/2014/main" id="{01B1DB2F-8423-4A01-9799-AC9EC060CF67}"/>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11" name="n_2aveValue【橋りょう・トンネル】&#10;一人当たり有形固定資産（償却資産）額">
          <a:extLst>
            <a:ext uri="{FF2B5EF4-FFF2-40B4-BE49-F238E27FC236}">
              <a16:creationId xmlns="" xmlns:a16="http://schemas.microsoft.com/office/drawing/2014/main" id="{94AD1295-541C-461C-837E-2BA00C81132B}"/>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12" name="n_3aveValue【橋りょう・トンネル】&#10;一人当たり有形固定資産（償却資産）額">
          <a:extLst>
            <a:ext uri="{FF2B5EF4-FFF2-40B4-BE49-F238E27FC236}">
              <a16:creationId xmlns="" xmlns:a16="http://schemas.microsoft.com/office/drawing/2014/main" id="{B42E2CA6-A904-43F5-9087-F6955FC190AF}"/>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13" name="n_4aveValue【橋りょう・トンネル】&#10;一人当たり有形固定資産（償却資産）額">
          <a:extLst>
            <a:ext uri="{FF2B5EF4-FFF2-40B4-BE49-F238E27FC236}">
              <a16:creationId xmlns="" xmlns:a16="http://schemas.microsoft.com/office/drawing/2014/main" id="{B028BDDC-6D30-4EDB-A004-711A1E9C002B}"/>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 xmlns:a16="http://schemas.microsoft.com/office/drawing/2014/main" id="{8FAD3F2F-71A9-4C64-B2B3-F57F125CF1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 xmlns:a16="http://schemas.microsoft.com/office/drawing/2014/main" id="{354BF77F-7E33-437E-89A1-8229FC43BB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 xmlns:a16="http://schemas.microsoft.com/office/drawing/2014/main" id="{D365DE99-AA52-45ED-977C-F2E7D60D2A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 xmlns:a16="http://schemas.microsoft.com/office/drawing/2014/main" id="{5F5AD30D-D9B6-4FA8-BA06-707888BB61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 xmlns:a16="http://schemas.microsoft.com/office/drawing/2014/main" id="{0E34E817-BD44-4514-835A-1A146DF8D94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 xmlns:a16="http://schemas.microsoft.com/office/drawing/2014/main" id="{F64C3FF5-074E-4BC7-AB7B-C40A5D003A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 xmlns:a16="http://schemas.microsoft.com/office/drawing/2014/main" id="{59FE5E7C-3C9D-45BF-9479-316367E1C8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 xmlns:a16="http://schemas.microsoft.com/office/drawing/2014/main" id="{1DD6D70F-F2DE-4FED-BDB6-F8874F55B54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 xmlns:a16="http://schemas.microsoft.com/office/drawing/2014/main" id="{6E3F3483-B31C-4A60-91A3-8B87F9A0DB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 xmlns:a16="http://schemas.microsoft.com/office/drawing/2014/main" id="{AE210C22-0C25-4882-921E-D6B0130036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 xmlns:a16="http://schemas.microsoft.com/office/drawing/2014/main" id="{3356B18F-584F-41AC-A57E-9DE64CAED6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a:extLst>
            <a:ext uri="{FF2B5EF4-FFF2-40B4-BE49-F238E27FC236}">
              <a16:creationId xmlns="" xmlns:a16="http://schemas.microsoft.com/office/drawing/2014/main" id="{DEB44E72-B48E-43B2-BE3A-4155A40C4A6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6" name="テキスト ボックス 225">
          <a:extLst>
            <a:ext uri="{FF2B5EF4-FFF2-40B4-BE49-F238E27FC236}">
              <a16:creationId xmlns="" xmlns:a16="http://schemas.microsoft.com/office/drawing/2014/main" id="{B066456A-D8FC-42AE-B9FE-E707014199B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a:extLst>
            <a:ext uri="{FF2B5EF4-FFF2-40B4-BE49-F238E27FC236}">
              <a16:creationId xmlns="" xmlns:a16="http://schemas.microsoft.com/office/drawing/2014/main" id="{230A01AD-741A-45CD-A672-E7C1D422AB8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a:extLst>
            <a:ext uri="{FF2B5EF4-FFF2-40B4-BE49-F238E27FC236}">
              <a16:creationId xmlns="" xmlns:a16="http://schemas.microsoft.com/office/drawing/2014/main" id="{EB08F097-E4CA-4D23-8571-109F7FD607B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a:extLst>
            <a:ext uri="{FF2B5EF4-FFF2-40B4-BE49-F238E27FC236}">
              <a16:creationId xmlns="" xmlns:a16="http://schemas.microsoft.com/office/drawing/2014/main" id="{24CB4E16-CC32-4CFF-BD89-5D16141CBFA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a:extLst>
            <a:ext uri="{FF2B5EF4-FFF2-40B4-BE49-F238E27FC236}">
              <a16:creationId xmlns="" xmlns:a16="http://schemas.microsoft.com/office/drawing/2014/main" id="{A253074D-49B9-4A82-BBD5-49F597A2463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a:extLst>
            <a:ext uri="{FF2B5EF4-FFF2-40B4-BE49-F238E27FC236}">
              <a16:creationId xmlns="" xmlns:a16="http://schemas.microsoft.com/office/drawing/2014/main" id="{48EFD1EE-50D6-481A-B518-06D471B1E2D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a:extLst>
            <a:ext uri="{FF2B5EF4-FFF2-40B4-BE49-F238E27FC236}">
              <a16:creationId xmlns="" xmlns:a16="http://schemas.microsoft.com/office/drawing/2014/main" id="{5BD2B986-38C2-4902-AE3D-C65E5BF68D5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a:extLst>
            <a:ext uri="{FF2B5EF4-FFF2-40B4-BE49-F238E27FC236}">
              <a16:creationId xmlns="" xmlns:a16="http://schemas.microsoft.com/office/drawing/2014/main" id="{C5FA54BF-0449-4F94-85AE-FD4E2C2C2E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a:extLst>
            <a:ext uri="{FF2B5EF4-FFF2-40B4-BE49-F238E27FC236}">
              <a16:creationId xmlns="" xmlns:a16="http://schemas.microsoft.com/office/drawing/2014/main" id="{1BD1FF82-A802-4933-8357-8B0CC4C4B43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a:extLst>
            <a:ext uri="{FF2B5EF4-FFF2-40B4-BE49-F238E27FC236}">
              <a16:creationId xmlns="" xmlns:a16="http://schemas.microsoft.com/office/drawing/2014/main" id="{90D85619-B901-44C6-823F-E3C6DA7BE52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6" name="テキスト ボックス 235">
          <a:extLst>
            <a:ext uri="{FF2B5EF4-FFF2-40B4-BE49-F238E27FC236}">
              <a16:creationId xmlns="" xmlns:a16="http://schemas.microsoft.com/office/drawing/2014/main" id="{A8D098BF-7969-4CAF-94C7-FE44EB9B020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 xmlns:a16="http://schemas.microsoft.com/office/drawing/2014/main" id="{B07C2B84-3A50-4D8E-9669-C26FC15EDD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 xmlns:a16="http://schemas.microsoft.com/office/drawing/2014/main" id="{C37CA653-A5F0-4C98-88DA-40446D1EDC8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39" name="直線コネクタ 238">
          <a:extLst>
            <a:ext uri="{FF2B5EF4-FFF2-40B4-BE49-F238E27FC236}">
              <a16:creationId xmlns="" xmlns:a16="http://schemas.microsoft.com/office/drawing/2014/main" id="{1FD5015F-CF8B-4479-9F4A-8161F76D1D2B}"/>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0" name="【公営住宅】&#10;有形固定資産減価償却率最小値テキスト">
          <a:extLst>
            <a:ext uri="{FF2B5EF4-FFF2-40B4-BE49-F238E27FC236}">
              <a16:creationId xmlns="" xmlns:a16="http://schemas.microsoft.com/office/drawing/2014/main" id="{B7A45CA7-3C77-47A4-8001-E8459A1FA44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1" name="直線コネクタ 240">
          <a:extLst>
            <a:ext uri="{FF2B5EF4-FFF2-40B4-BE49-F238E27FC236}">
              <a16:creationId xmlns="" xmlns:a16="http://schemas.microsoft.com/office/drawing/2014/main" id="{C1A02D23-C665-42B2-8D0E-FF8A58FD992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42" name="【公営住宅】&#10;有形固定資産減価償却率最大値テキスト">
          <a:extLst>
            <a:ext uri="{FF2B5EF4-FFF2-40B4-BE49-F238E27FC236}">
              <a16:creationId xmlns="" xmlns:a16="http://schemas.microsoft.com/office/drawing/2014/main" id="{87B9EA9C-1881-4C11-A3C2-85331D76A526}"/>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43" name="直線コネクタ 242">
          <a:extLst>
            <a:ext uri="{FF2B5EF4-FFF2-40B4-BE49-F238E27FC236}">
              <a16:creationId xmlns="" xmlns:a16="http://schemas.microsoft.com/office/drawing/2014/main" id="{6F1E14F6-5133-4202-98C3-F441FD6F3366}"/>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44" name="【公営住宅】&#10;有形固定資産減価償却率平均値テキスト">
          <a:extLst>
            <a:ext uri="{FF2B5EF4-FFF2-40B4-BE49-F238E27FC236}">
              <a16:creationId xmlns="" xmlns:a16="http://schemas.microsoft.com/office/drawing/2014/main" id="{9BFCFEB2-7DB4-4A12-ABB7-A1B34E032B5E}"/>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45" name="フローチャート: 判断 244">
          <a:extLst>
            <a:ext uri="{FF2B5EF4-FFF2-40B4-BE49-F238E27FC236}">
              <a16:creationId xmlns="" xmlns:a16="http://schemas.microsoft.com/office/drawing/2014/main" id="{E8940C28-5273-435A-AD70-A4545D1F31B9}"/>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46" name="フローチャート: 判断 245">
          <a:extLst>
            <a:ext uri="{FF2B5EF4-FFF2-40B4-BE49-F238E27FC236}">
              <a16:creationId xmlns="" xmlns:a16="http://schemas.microsoft.com/office/drawing/2014/main" id="{988C4C3B-6309-4F25-B5BB-B588CF5A4791}"/>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47" name="フローチャート: 判断 246">
          <a:extLst>
            <a:ext uri="{FF2B5EF4-FFF2-40B4-BE49-F238E27FC236}">
              <a16:creationId xmlns="" xmlns:a16="http://schemas.microsoft.com/office/drawing/2014/main" id="{A73AD09C-7647-4C52-A914-5C64EF832771}"/>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48" name="フローチャート: 判断 247">
          <a:extLst>
            <a:ext uri="{FF2B5EF4-FFF2-40B4-BE49-F238E27FC236}">
              <a16:creationId xmlns="" xmlns:a16="http://schemas.microsoft.com/office/drawing/2014/main" id="{B56D0AA7-09DF-41AD-A9D0-349ED50787DF}"/>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49" name="フローチャート: 判断 248">
          <a:extLst>
            <a:ext uri="{FF2B5EF4-FFF2-40B4-BE49-F238E27FC236}">
              <a16:creationId xmlns="" xmlns:a16="http://schemas.microsoft.com/office/drawing/2014/main" id="{A6799CA6-18E5-4A8C-B881-45415DB6FA14}"/>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 xmlns:a16="http://schemas.microsoft.com/office/drawing/2014/main" id="{9FDFEFE7-612C-4501-B6B3-46697B0AD22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 xmlns:a16="http://schemas.microsoft.com/office/drawing/2014/main" id="{243F51B1-3902-4211-97F6-C21D5D9754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 xmlns:a16="http://schemas.microsoft.com/office/drawing/2014/main" id="{C6893FAB-EA0D-4087-9AAE-3507788261A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 xmlns:a16="http://schemas.microsoft.com/office/drawing/2014/main" id="{E3C30FB7-6532-4FD7-838B-097A64D00E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22668DC7-9F58-4DF5-9C78-48D12B6D29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165281</xdr:rowOff>
    </xdr:from>
    <xdr:to>
      <xdr:col>24</xdr:col>
      <xdr:colOff>114300</xdr:colOff>
      <xdr:row>82</xdr:row>
      <xdr:rowOff>95431</xdr:rowOff>
    </xdr:to>
    <xdr:sp macro="" textlink="">
      <xdr:nvSpPr>
        <xdr:cNvPr id="255" name="楕円 254">
          <a:extLst>
            <a:ext uri="{FF2B5EF4-FFF2-40B4-BE49-F238E27FC236}">
              <a16:creationId xmlns="" xmlns:a16="http://schemas.microsoft.com/office/drawing/2014/main" id="{B6806CB2-5D5F-4FB9-AC06-20F7BDA2B7D6}"/>
            </a:ext>
          </a:extLst>
        </xdr:cNvPr>
        <xdr:cNvSpPr/>
      </xdr:nvSpPr>
      <xdr:spPr>
        <a:xfrm>
          <a:off x="4584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16708</xdr:rowOff>
    </xdr:from>
    <xdr:ext cx="405111" cy="259045"/>
    <xdr:sp macro="" textlink="">
      <xdr:nvSpPr>
        <xdr:cNvPr id="256" name="【公営住宅】&#10;有形固定資産減価償却率該当値テキスト">
          <a:extLst>
            <a:ext uri="{FF2B5EF4-FFF2-40B4-BE49-F238E27FC236}">
              <a16:creationId xmlns="" xmlns:a16="http://schemas.microsoft.com/office/drawing/2014/main" id="{FA6062EB-1F9D-4526-977A-A0F8595FBE55}"/>
            </a:ext>
          </a:extLst>
        </xdr:cNvPr>
        <xdr:cNvSpPr txBox="1"/>
      </xdr:nvSpPr>
      <xdr:spPr>
        <a:xfrm>
          <a:off x="4673600" y="1390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121756</xdr:rowOff>
    </xdr:from>
    <xdr:ext cx="405111" cy="259045"/>
    <xdr:sp macro="" textlink="">
      <xdr:nvSpPr>
        <xdr:cNvPr id="257" name="n_1aveValue【公営住宅】&#10;有形固定資産減価償却率">
          <a:extLst>
            <a:ext uri="{FF2B5EF4-FFF2-40B4-BE49-F238E27FC236}">
              <a16:creationId xmlns="" xmlns:a16="http://schemas.microsoft.com/office/drawing/2014/main" id="{E21AE0D0-6EC1-48AF-A75F-2A260ECD5B9D}"/>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58" name="n_2aveValue【公営住宅】&#10;有形固定資産減価償却率">
          <a:extLst>
            <a:ext uri="{FF2B5EF4-FFF2-40B4-BE49-F238E27FC236}">
              <a16:creationId xmlns="" xmlns:a16="http://schemas.microsoft.com/office/drawing/2014/main" id="{6719F084-FF33-4C78-B148-0B30F6B789E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259" name="n_3aveValue【公営住宅】&#10;有形固定資産減価償却率">
          <a:extLst>
            <a:ext uri="{FF2B5EF4-FFF2-40B4-BE49-F238E27FC236}">
              <a16:creationId xmlns="" xmlns:a16="http://schemas.microsoft.com/office/drawing/2014/main" id="{DC479448-00D9-4696-943F-44608501E3F3}"/>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260" name="n_4aveValue【公営住宅】&#10;有形固定資産減価償却率">
          <a:extLst>
            <a:ext uri="{FF2B5EF4-FFF2-40B4-BE49-F238E27FC236}">
              <a16:creationId xmlns="" xmlns:a16="http://schemas.microsoft.com/office/drawing/2014/main" id="{240A2071-4783-4B76-AA90-0433A3E2791B}"/>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 xmlns:a16="http://schemas.microsoft.com/office/drawing/2014/main" id="{45891A93-2266-4AAF-B06C-F03A4EA681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 xmlns:a16="http://schemas.microsoft.com/office/drawing/2014/main" id="{D27D3A4E-AA61-4ABC-91AA-BDABEFAEF7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 xmlns:a16="http://schemas.microsoft.com/office/drawing/2014/main" id="{6BB9C1D2-E336-4556-BB8F-6E891826251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 xmlns:a16="http://schemas.microsoft.com/office/drawing/2014/main" id="{16AB6179-6995-4306-8B28-98BA45B282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 xmlns:a16="http://schemas.microsoft.com/office/drawing/2014/main" id="{0EFE98D4-4E5B-4699-8284-DCF012C219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 xmlns:a16="http://schemas.microsoft.com/office/drawing/2014/main" id="{BD69A4AF-834B-4357-ADB3-3ACCC977D2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 xmlns:a16="http://schemas.microsoft.com/office/drawing/2014/main" id="{0DF847CB-671D-44FE-B81A-E04FE9213C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 xmlns:a16="http://schemas.microsoft.com/office/drawing/2014/main" id="{96095797-EE36-4EDE-ADA3-EE113EF36F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a:extLst>
            <a:ext uri="{FF2B5EF4-FFF2-40B4-BE49-F238E27FC236}">
              <a16:creationId xmlns="" xmlns:a16="http://schemas.microsoft.com/office/drawing/2014/main" id="{6CBF6B4B-53E6-43D9-B681-F5A915A245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a:extLst>
            <a:ext uri="{FF2B5EF4-FFF2-40B4-BE49-F238E27FC236}">
              <a16:creationId xmlns="" xmlns:a16="http://schemas.microsoft.com/office/drawing/2014/main" id="{57A04EBA-ED6C-41A1-BB47-0C26FA2D4D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a:extLst>
            <a:ext uri="{FF2B5EF4-FFF2-40B4-BE49-F238E27FC236}">
              <a16:creationId xmlns="" xmlns:a16="http://schemas.microsoft.com/office/drawing/2014/main" id="{EF9E929F-F66A-4646-8E22-D480E2D5054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a:extLst>
            <a:ext uri="{FF2B5EF4-FFF2-40B4-BE49-F238E27FC236}">
              <a16:creationId xmlns="" xmlns:a16="http://schemas.microsoft.com/office/drawing/2014/main" id="{FBFB330B-97D3-4247-B5D2-D37389E71E9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a:extLst>
            <a:ext uri="{FF2B5EF4-FFF2-40B4-BE49-F238E27FC236}">
              <a16:creationId xmlns="" xmlns:a16="http://schemas.microsoft.com/office/drawing/2014/main" id="{087B40D8-C5AF-4E8C-A7D6-0C33F620179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4" name="テキスト ボックス 273">
          <a:extLst>
            <a:ext uri="{FF2B5EF4-FFF2-40B4-BE49-F238E27FC236}">
              <a16:creationId xmlns="" xmlns:a16="http://schemas.microsoft.com/office/drawing/2014/main" id="{71A5B818-2D3C-4B73-B305-7C31BA36727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a:extLst>
            <a:ext uri="{FF2B5EF4-FFF2-40B4-BE49-F238E27FC236}">
              <a16:creationId xmlns="" xmlns:a16="http://schemas.microsoft.com/office/drawing/2014/main" id="{0EE49DA0-9518-438C-BB4D-BEAFF79F278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6" name="テキスト ボックス 275">
          <a:extLst>
            <a:ext uri="{FF2B5EF4-FFF2-40B4-BE49-F238E27FC236}">
              <a16:creationId xmlns="" xmlns:a16="http://schemas.microsoft.com/office/drawing/2014/main" id="{FF8DD49D-CCA6-4A67-9FF0-D0F102366AE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a:extLst>
            <a:ext uri="{FF2B5EF4-FFF2-40B4-BE49-F238E27FC236}">
              <a16:creationId xmlns="" xmlns:a16="http://schemas.microsoft.com/office/drawing/2014/main" id="{4014E3A8-52A5-48A9-9673-B9234E15E1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8" name="テキスト ボックス 277">
          <a:extLst>
            <a:ext uri="{FF2B5EF4-FFF2-40B4-BE49-F238E27FC236}">
              <a16:creationId xmlns="" xmlns:a16="http://schemas.microsoft.com/office/drawing/2014/main" id="{EB68C907-5466-47DE-88AC-2007405A01B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a:extLst>
            <a:ext uri="{FF2B5EF4-FFF2-40B4-BE49-F238E27FC236}">
              <a16:creationId xmlns="" xmlns:a16="http://schemas.microsoft.com/office/drawing/2014/main" id="{F5114E9C-F8DD-4244-839E-62D1AFFEA80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0" name="テキスト ボックス 279">
          <a:extLst>
            <a:ext uri="{FF2B5EF4-FFF2-40B4-BE49-F238E27FC236}">
              <a16:creationId xmlns="" xmlns:a16="http://schemas.microsoft.com/office/drawing/2014/main" id="{149D4B20-47FD-45A9-A8F7-71DAAA0080B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a:extLst>
            <a:ext uri="{FF2B5EF4-FFF2-40B4-BE49-F238E27FC236}">
              <a16:creationId xmlns="" xmlns:a16="http://schemas.microsoft.com/office/drawing/2014/main" id="{30A8796C-38B4-4B19-93E5-A7936A785A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282" name="直線コネクタ 281">
          <a:extLst>
            <a:ext uri="{FF2B5EF4-FFF2-40B4-BE49-F238E27FC236}">
              <a16:creationId xmlns="" xmlns:a16="http://schemas.microsoft.com/office/drawing/2014/main" id="{A980E560-51C1-470A-822F-FFEC169DA0CB}"/>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283" name="【公営住宅】&#10;一人当たり面積最小値テキスト">
          <a:extLst>
            <a:ext uri="{FF2B5EF4-FFF2-40B4-BE49-F238E27FC236}">
              <a16:creationId xmlns="" xmlns:a16="http://schemas.microsoft.com/office/drawing/2014/main" id="{5A0AE1A2-6313-481A-8557-A9206C46E87A}"/>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284" name="直線コネクタ 283">
          <a:extLst>
            <a:ext uri="{FF2B5EF4-FFF2-40B4-BE49-F238E27FC236}">
              <a16:creationId xmlns="" xmlns:a16="http://schemas.microsoft.com/office/drawing/2014/main" id="{DAB10A14-62DF-4575-9C4A-B71E73BB024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285" name="【公営住宅】&#10;一人当たり面積最大値テキスト">
          <a:extLst>
            <a:ext uri="{FF2B5EF4-FFF2-40B4-BE49-F238E27FC236}">
              <a16:creationId xmlns="" xmlns:a16="http://schemas.microsoft.com/office/drawing/2014/main" id="{EBD4B239-7EAC-4E4D-B670-C1672BFAAFC3}"/>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286" name="直線コネクタ 285">
          <a:extLst>
            <a:ext uri="{FF2B5EF4-FFF2-40B4-BE49-F238E27FC236}">
              <a16:creationId xmlns="" xmlns:a16="http://schemas.microsoft.com/office/drawing/2014/main" id="{B2C1DE07-20EF-41A0-96C1-81522CE10DD2}"/>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287" name="【公営住宅】&#10;一人当たり面積平均値テキスト">
          <a:extLst>
            <a:ext uri="{FF2B5EF4-FFF2-40B4-BE49-F238E27FC236}">
              <a16:creationId xmlns="" xmlns:a16="http://schemas.microsoft.com/office/drawing/2014/main" id="{8A8F793B-C2B5-4E1D-80CC-1E78B7F8C27B}"/>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288" name="フローチャート: 判断 287">
          <a:extLst>
            <a:ext uri="{FF2B5EF4-FFF2-40B4-BE49-F238E27FC236}">
              <a16:creationId xmlns="" xmlns:a16="http://schemas.microsoft.com/office/drawing/2014/main" id="{BE12F98F-78DA-42CC-95FD-2FF7756AD9DF}"/>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289" name="フローチャート: 判断 288">
          <a:extLst>
            <a:ext uri="{FF2B5EF4-FFF2-40B4-BE49-F238E27FC236}">
              <a16:creationId xmlns="" xmlns:a16="http://schemas.microsoft.com/office/drawing/2014/main" id="{846C8238-DE4A-4B87-BBB3-696F23D16204}"/>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290" name="フローチャート: 判断 289">
          <a:extLst>
            <a:ext uri="{FF2B5EF4-FFF2-40B4-BE49-F238E27FC236}">
              <a16:creationId xmlns="" xmlns:a16="http://schemas.microsoft.com/office/drawing/2014/main" id="{C1DCA888-5F8C-4524-9C1D-7AE14CA365A1}"/>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291" name="フローチャート: 判断 290">
          <a:extLst>
            <a:ext uri="{FF2B5EF4-FFF2-40B4-BE49-F238E27FC236}">
              <a16:creationId xmlns="" xmlns:a16="http://schemas.microsoft.com/office/drawing/2014/main" id="{E4777A94-7D43-405A-A80D-8C21A0E598C1}"/>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292" name="フローチャート: 判断 291">
          <a:extLst>
            <a:ext uri="{FF2B5EF4-FFF2-40B4-BE49-F238E27FC236}">
              <a16:creationId xmlns="" xmlns:a16="http://schemas.microsoft.com/office/drawing/2014/main" id="{955FF6A2-196D-4F42-B403-BA22F039FD97}"/>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a:extLst>
            <a:ext uri="{FF2B5EF4-FFF2-40B4-BE49-F238E27FC236}">
              <a16:creationId xmlns="" xmlns:a16="http://schemas.microsoft.com/office/drawing/2014/main" id="{F4977F90-DEDD-4A78-B524-5205B83612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a:extLst>
            <a:ext uri="{FF2B5EF4-FFF2-40B4-BE49-F238E27FC236}">
              <a16:creationId xmlns="" xmlns:a16="http://schemas.microsoft.com/office/drawing/2014/main" id="{EAEC2276-9F8E-494E-A825-3F1A99C8F7B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a:extLst>
            <a:ext uri="{FF2B5EF4-FFF2-40B4-BE49-F238E27FC236}">
              <a16:creationId xmlns="" xmlns:a16="http://schemas.microsoft.com/office/drawing/2014/main" id="{9F8716EE-F19A-4067-AC2C-F3DAD90A91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510D6C41-DB1A-477B-9F91-4751FCB3C2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A3222157-1B95-4F70-AA7D-A2A1DCE0901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62190</xdr:rowOff>
    </xdr:from>
    <xdr:to>
      <xdr:col>55</xdr:col>
      <xdr:colOff>50800</xdr:colOff>
      <xdr:row>85</xdr:row>
      <xdr:rowOff>163790</xdr:rowOff>
    </xdr:to>
    <xdr:sp macro="" textlink="">
      <xdr:nvSpPr>
        <xdr:cNvPr id="298" name="楕円 297">
          <a:extLst>
            <a:ext uri="{FF2B5EF4-FFF2-40B4-BE49-F238E27FC236}">
              <a16:creationId xmlns="" xmlns:a16="http://schemas.microsoft.com/office/drawing/2014/main" id="{A1D483AF-1C2F-424A-8E00-623FCBF0909D}"/>
            </a:ext>
          </a:extLst>
        </xdr:cNvPr>
        <xdr:cNvSpPr/>
      </xdr:nvSpPr>
      <xdr:spPr>
        <a:xfrm>
          <a:off x="10426700" y="146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148567</xdr:rowOff>
    </xdr:from>
    <xdr:ext cx="469744" cy="259045"/>
    <xdr:sp macro="" textlink="">
      <xdr:nvSpPr>
        <xdr:cNvPr id="299" name="【公営住宅】&#10;一人当たり面積該当値テキスト">
          <a:extLst>
            <a:ext uri="{FF2B5EF4-FFF2-40B4-BE49-F238E27FC236}">
              <a16:creationId xmlns="" xmlns:a16="http://schemas.microsoft.com/office/drawing/2014/main" id="{DB8F13A5-EBC8-478A-AADB-6BA046D86FE2}"/>
            </a:ext>
          </a:extLst>
        </xdr:cNvPr>
        <xdr:cNvSpPr txBox="1"/>
      </xdr:nvSpPr>
      <xdr:spPr>
        <a:xfrm>
          <a:off x="10515600" y="1455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69491</xdr:rowOff>
    </xdr:from>
    <xdr:ext cx="469744" cy="259045"/>
    <xdr:sp macro="" textlink="">
      <xdr:nvSpPr>
        <xdr:cNvPr id="300" name="n_1aveValue【公営住宅】&#10;一人当たり面積">
          <a:extLst>
            <a:ext uri="{FF2B5EF4-FFF2-40B4-BE49-F238E27FC236}">
              <a16:creationId xmlns="" xmlns:a16="http://schemas.microsoft.com/office/drawing/2014/main" id="{3C2EBCB9-DB02-4D5E-89E1-D0122A3A7068}"/>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01" name="n_2aveValue【公営住宅】&#10;一人当たり面積">
          <a:extLst>
            <a:ext uri="{FF2B5EF4-FFF2-40B4-BE49-F238E27FC236}">
              <a16:creationId xmlns="" xmlns:a16="http://schemas.microsoft.com/office/drawing/2014/main" id="{5C357ACB-CF25-4DB1-A656-509BDA044EAB}"/>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02" name="n_3aveValue【公営住宅】&#10;一人当たり面積">
          <a:extLst>
            <a:ext uri="{FF2B5EF4-FFF2-40B4-BE49-F238E27FC236}">
              <a16:creationId xmlns="" xmlns:a16="http://schemas.microsoft.com/office/drawing/2014/main" id="{6A722E3E-BD6F-4D4A-B513-9315F6BA7EC4}"/>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03" name="n_4aveValue【公営住宅】&#10;一人当たり面積">
          <a:extLst>
            <a:ext uri="{FF2B5EF4-FFF2-40B4-BE49-F238E27FC236}">
              <a16:creationId xmlns="" xmlns:a16="http://schemas.microsoft.com/office/drawing/2014/main" id="{68666608-7D72-45A9-8CEF-26CF51717F55}"/>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 xmlns:a16="http://schemas.microsoft.com/office/drawing/2014/main" id="{E85CA3BB-CB16-410F-B0F6-CDA984FB57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 xmlns:a16="http://schemas.microsoft.com/office/drawing/2014/main" id="{452F177A-6F39-4DA1-8AE4-6DDF62EA6A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 xmlns:a16="http://schemas.microsoft.com/office/drawing/2014/main" id="{A4F93A5B-CA6B-4593-92A1-0685D1C565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 xmlns:a16="http://schemas.microsoft.com/office/drawing/2014/main" id="{9BEDA389-76A6-4781-B75B-29D9052A08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 xmlns:a16="http://schemas.microsoft.com/office/drawing/2014/main" id="{0B95886E-A1D4-4D18-8CA4-DA18045D12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 xmlns:a16="http://schemas.microsoft.com/office/drawing/2014/main" id="{F86B1A1D-659A-4090-85BC-3F05F65AE0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 xmlns:a16="http://schemas.microsoft.com/office/drawing/2014/main" id="{5FE89ACC-2163-4A69-9A2D-A2CF77FF86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 xmlns:a16="http://schemas.microsoft.com/office/drawing/2014/main" id="{4EE40A9C-63FD-47F5-9DB2-A5E2500C297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 xmlns:a16="http://schemas.microsoft.com/office/drawing/2014/main" id="{B1E94819-C425-4D38-A934-BC750D7CAD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 xmlns:a16="http://schemas.microsoft.com/office/drawing/2014/main" id="{AC7D8ACF-A05E-4536-98CC-0E40A22452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 xmlns:a16="http://schemas.microsoft.com/office/drawing/2014/main" id="{5BB8CB9F-E66B-417D-A6FF-A5A0009D108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 xmlns:a16="http://schemas.microsoft.com/office/drawing/2014/main" id="{E0BEEDCB-9244-4D2B-B680-A3CB11065D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 xmlns:a16="http://schemas.microsoft.com/office/drawing/2014/main" id="{2897148B-33FA-4597-8584-7B48876F82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 xmlns:a16="http://schemas.microsoft.com/office/drawing/2014/main" id="{97B65778-5152-4A31-A9B8-7759188E33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 xmlns:a16="http://schemas.microsoft.com/office/drawing/2014/main" id="{B9A30861-5442-471C-A02A-707AD57CF5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 xmlns:a16="http://schemas.microsoft.com/office/drawing/2014/main" id="{9C23C196-0827-4F89-85BB-6695908F13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a:extLst>
            <a:ext uri="{FF2B5EF4-FFF2-40B4-BE49-F238E27FC236}">
              <a16:creationId xmlns="" xmlns:a16="http://schemas.microsoft.com/office/drawing/2014/main" id="{13372844-7D1E-4D9A-9BD1-52CE4FF51D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a:extLst>
            <a:ext uri="{FF2B5EF4-FFF2-40B4-BE49-F238E27FC236}">
              <a16:creationId xmlns="" xmlns:a16="http://schemas.microsoft.com/office/drawing/2014/main" id="{8C609F29-35D0-4264-8134-29A6E85A98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a:extLst>
            <a:ext uri="{FF2B5EF4-FFF2-40B4-BE49-F238E27FC236}">
              <a16:creationId xmlns="" xmlns:a16="http://schemas.microsoft.com/office/drawing/2014/main" id="{58399ACC-89EC-4000-8222-72056185B95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a:extLst>
            <a:ext uri="{FF2B5EF4-FFF2-40B4-BE49-F238E27FC236}">
              <a16:creationId xmlns="" xmlns:a16="http://schemas.microsoft.com/office/drawing/2014/main" id="{1903B6D5-2948-4C1D-82EC-597E05840C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a:extLst>
            <a:ext uri="{FF2B5EF4-FFF2-40B4-BE49-F238E27FC236}">
              <a16:creationId xmlns="" xmlns:a16="http://schemas.microsoft.com/office/drawing/2014/main" id="{A4CCE94C-F0A9-45EF-81BA-5F162D1CF2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a:extLst>
            <a:ext uri="{FF2B5EF4-FFF2-40B4-BE49-F238E27FC236}">
              <a16:creationId xmlns="" xmlns:a16="http://schemas.microsoft.com/office/drawing/2014/main" id="{37E03C7D-9A18-4A46-9CE9-D448D81D37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a:extLst>
            <a:ext uri="{FF2B5EF4-FFF2-40B4-BE49-F238E27FC236}">
              <a16:creationId xmlns="" xmlns:a16="http://schemas.microsoft.com/office/drawing/2014/main" id="{BA1E6686-5C79-4225-9A8B-59ABD7BF2D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a:extLst>
            <a:ext uri="{FF2B5EF4-FFF2-40B4-BE49-F238E27FC236}">
              <a16:creationId xmlns="" xmlns:a16="http://schemas.microsoft.com/office/drawing/2014/main" id="{11944515-C769-41B6-804F-ED2D12ABB30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a:extLst>
            <a:ext uri="{FF2B5EF4-FFF2-40B4-BE49-F238E27FC236}">
              <a16:creationId xmlns="" xmlns:a16="http://schemas.microsoft.com/office/drawing/2014/main" id="{F84700BD-2018-4BD9-B026-70B030C293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a:extLst>
            <a:ext uri="{FF2B5EF4-FFF2-40B4-BE49-F238E27FC236}">
              <a16:creationId xmlns="" xmlns:a16="http://schemas.microsoft.com/office/drawing/2014/main" id="{1EDB6BAF-0343-4DC9-AECC-6DD49EBB97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a:extLst>
            <a:ext uri="{FF2B5EF4-FFF2-40B4-BE49-F238E27FC236}">
              <a16:creationId xmlns="" xmlns:a16="http://schemas.microsoft.com/office/drawing/2014/main" id="{9EF75EFA-ADEB-4420-B3CF-CED79AE415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a:extLst>
            <a:ext uri="{FF2B5EF4-FFF2-40B4-BE49-F238E27FC236}">
              <a16:creationId xmlns="" xmlns:a16="http://schemas.microsoft.com/office/drawing/2014/main" id="{31027395-A439-42ED-80E0-A5983CBC70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a:extLst>
            <a:ext uri="{FF2B5EF4-FFF2-40B4-BE49-F238E27FC236}">
              <a16:creationId xmlns="" xmlns:a16="http://schemas.microsoft.com/office/drawing/2014/main" id="{643E8032-36C4-44DD-9980-01207D7748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a:extLst>
            <a:ext uri="{FF2B5EF4-FFF2-40B4-BE49-F238E27FC236}">
              <a16:creationId xmlns="" xmlns:a16="http://schemas.microsoft.com/office/drawing/2014/main" id="{B63647E1-0AF8-4078-AE9E-0A2E1B7E41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a:extLst>
            <a:ext uri="{FF2B5EF4-FFF2-40B4-BE49-F238E27FC236}">
              <a16:creationId xmlns="" xmlns:a16="http://schemas.microsoft.com/office/drawing/2014/main" id="{AD33A202-E649-4315-91A1-CC5921952F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a:extLst>
            <a:ext uri="{FF2B5EF4-FFF2-40B4-BE49-F238E27FC236}">
              <a16:creationId xmlns="" xmlns:a16="http://schemas.microsoft.com/office/drawing/2014/main" id="{CD2BF072-8DC8-4BA8-84D0-A888AD81992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6" name="正方形/長方形 335">
          <a:extLst>
            <a:ext uri="{FF2B5EF4-FFF2-40B4-BE49-F238E27FC236}">
              <a16:creationId xmlns="" xmlns:a16="http://schemas.microsoft.com/office/drawing/2014/main" id="{E6671A3B-BDBE-41F9-8F9D-B16557B0BE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7" name="正方形/長方形 336">
          <a:extLst>
            <a:ext uri="{FF2B5EF4-FFF2-40B4-BE49-F238E27FC236}">
              <a16:creationId xmlns="" xmlns:a16="http://schemas.microsoft.com/office/drawing/2014/main" id="{843883B0-A58D-4501-BA58-1E44C20E72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8" name="正方形/長方形 337">
          <a:extLst>
            <a:ext uri="{FF2B5EF4-FFF2-40B4-BE49-F238E27FC236}">
              <a16:creationId xmlns="" xmlns:a16="http://schemas.microsoft.com/office/drawing/2014/main" id="{F90CAEEE-6076-4D05-9699-6DC72021C5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9" name="正方形/長方形 338">
          <a:extLst>
            <a:ext uri="{FF2B5EF4-FFF2-40B4-BE49-F238E27FC236}">
              <a16:creationId xmlns="" xmlns:a16="http://schemas.microsoft.com/office/drawing/2014/main" id="{586F50FD-C3D7-4125-9BD6-61E8EA2622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0" name="正方形/長方形 339">
          <a:extLst>
            <a:ext uri="{FF2B5EF4-FFF2-40B4-BE49-F238E27FC236}">
              <a16:creationId xmlns="" xmlns:a16="http://schemas.microsoft.com/office/drawing/2014/main" id="{7AD01460-8C3A-4CEE-B623-E2534AF6867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1" name="正方形/長方形 340">
          <a:extLst>
            <a:ext uri="{FF2B5EF4-FFF2-40B4-BE49-F238E27FC236}">
              <a16:creationId xmlns="" xmlns:a16="http://schemas.microsoft.com/office/drawing/2014/main" id="{0365B551-9913-47FD-9705-77D11C6FC7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2" name="正方形/長方形 341">
          <a:extLst>
            <a:ext uri="{FF2B5EF4-FFF2-40B4-BE49-F238E27FC236}">
              <a16:creationId xmlns="" xmlns:a16="http://schemas.microsoft.com/office/drawing/2014/main" id="{FE5FA6FB-8222-48DF-A0E4-B2B9415D59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3" name="正方形/長方形 342">
          <a:extLst>
            <a:ext uri="{FF2B5EF4-FFF2-40B4-BE49-F238E27FC236}">
              <a16:creationId xmlns="" xmlns:a16="http://schemas.microsoft.com/office/drawing/2014/main" id="{2A6CD1B9-3187-4C01-B05A-4A17E24379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4" name="テキスト ボックス 343">
          <a:extLst>
            <a:ext uri="{FF2B5EF4-FFF2-40B4-BE49-F238E27FC236}">
              <a16:creationId xmlns="" xmlns:a16="http://schemas.microsoft.com/office/drawing/2014/main" id="{A796F4D1-8771-4B7F-8873-2F572857E91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5" name="直線コネクタ 344">
          <a:extLst>
            <a:ext uri="{FF2B5EF4-FFF2-40B4-BE49-F238E27FC236}">
              <a16:creationId xmlns="" xmlns:a16="http://schemas.microsoft.com/office/drawing/2014/main" id="{773C3ED3-4F48-4812-B20C-00D12DB2D3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46" name="テキスト ボックス 345">
          <a:extLst>
            <a:ext uri="{FF2B5EF4-FFF2-40B4-BE49-F238E27FC236}">
              <a16:creationId xmlns="" xmlns:a16="http://schemas.microsoft.com/office/drawing/2014/main" id="{7F4ABE1B-C1DE-4F1E-84CC-702889F92A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7" name="直線コネクタ 346">
          <a:extLst>
            <a:ext uri="{FF2B5EF4-FFF2-40B4-BE49-F238E27FC236}">
              <a16:creationId xmlns="" xmlns:a16="http://schemas.microsoft.com/office/drawing/2014/main" id="{FC0F905B-5D39-44A4-84E2-BAC7ED92210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48" name="テキスト ボックス 347">
          <a:extLst>
            <a:ext uri="{FF2B5EF4-FFF2-40B4-BE49-F238E27FC236}">
              <a16:creationId xmlns="" xmlns:a16="http://schemas.microsoft.com/office/drawing/2014/main" id="{517898A4-A88C-4B44-850C-80E19E53E0D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9" name="直線コネクタ 348">
          <a:extLst>
            <a:ext uri="{FF2B5EF4-FFF2-40B4-BE49-F238E27FC236}">
              <a16:creationId xmlns="" xmlns:a16="http://schemas.microsoft.com/office/drawing/2014/main" id="{73165527-6CB1-48B7-8CF6-BF40CF56650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0" name="テキスト ボックス 349">
          <a:extLst>
            <a:ext uri="{FF2B5EF4-FFF2-40B4-BE49-F238E27FC236}">
              <a16:creationId xmlns="" xmlns:a16="http://schemas.microsoft.com/office/drawing/2014/main" id="{162042CA-A3B8-4F2B-AC18-650B84F44E9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1" name="直線コネクタ 350">
          <a:extLst>
            <a:ext uri="{FF2B5EF4-FFF2-40B4-BE49-F238E27FC236}">
              <a16:creationId xmlns="" xmlns:a16="http://schemas.microsoft.com/office/drawing/2014/main" id="{6F440C00-3FF1-466B-815D-CDD8DFD7DB4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2" name="テキスト ボックス 351">
          <a:extLst>
            <a:ext uri="{FF2B5EF4-FFF2-40B4-BE49-F238E27FC236}">
              <a16:creationId xmlns="" xmlns:a16="http://schemas.microsoft.com/office/drawing/2014/main" id="{C6B12D04-7697-49D2-88E3-CBDC91CC8DD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3" name="直線コネクタ 352">
          <a:extLst>
            <a:ext uri="{FF2B5EF4-FFF2-40B4-BE49-F238E27FC236}">
              <a16:creationId xmlns="" xmlns:a16="http://schemas.microsoft.com/office/drawing/2014/main" id="{F8A3BFFB-22A3-442D-8CC5-6C8D47931F6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4" name="テキスト ボックス 353">
          <a:extLst>
            <a:ext uri="{FF2B5EF4-FFF2-40B4-BE49-F238E27FC236}">
              <a16:creationId xmlns="" xmlns:a16="http://schemas.microsoft.com/office/drawing/2014/main" id="{C4771342-33AA-4964-801E-DFE7281C458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5" name="直線コネクタ 354">
          <a:extLst>
            <a:ext uri="{FF2B5EF4-FFF2-40B4-BE49-F238E27FC236}">
              <a16:creationId xmlns="" xmlns:a16="http://schemas.microsoft.com/office/drawing/2014/main" id="{E6B97A9E-F32F-4CDF-A6C4-3AC126B6566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6" name="テキスト ボックス 355">
          <a:extLst>
            <a:ext uri="{FF2B5EF4-FFF2-40B4-BE49-F238E27FC236}">
              <a16:creationId xmlns="" xmlns:a16="http://schemas.microsoft.com/office/drawing/2014/main" id="{FB9EAF21-D5EC-4DF1-BB69-5FFB40A9E0F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7" name="直線コネクタ 356">
          <a:extLst>
            <a:ext uri="{FF2B5EF4-FFF2-40B4-BE49-F238E27FC236}">
              <a16:creationId xmlns="" xmlns:a16="http://schemas.microsoft.com/office/drawing/2014/main" id="{A96AE67D-5353-41BB-B3CD-EF290FC902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58" name="テキスト ボックス 357">
          <a:extLst>
            <a:ext uri="{FF2B5EF4-FFF2-40B4-BE49-F238E27FC236}">
              <a16:creationId xmlns="" xmlns:a16="http://schemas.microsoft.com/office/drawing/2014/main" id="{1366D12A-564B-4D80-896D-E9D881DF950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9" name="【学校施設】&#10;有形固定資産減価償却率グラフ枠">
          <a:extLst>
            <a:ext uri="{FF2B5EF4-FFF2-40B4-BE49-F238E27FC236}">
              <a16:creationId xmlns="" xmlns:a16="http://schemas.microsoft.com/office/drawing/2014/main" id="{AD9CE606-2FCC-4BEC-97B1-FFD49EB33C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360" name="直線コネクタ 359">
          <a:extLst>
            <a:ext uri="{FF2B5EF4-FFF2-40B4-BE49-F238E27FC236}">
              <a16:creationId xmlns="" xmlns:a16="http://schemas.microsoft.com/office/drawing/2014/main" id="{72D80B7C-E518-4A45-A5AF-1DAAD4F71D7E}"/>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61" name="【学校施設】&#10;有形固定資産減価償却率最小値テキスト">
          <a:extLst>
            <a:ext uri="{FF2B5EF4-FFF2-40B4-BE49-F238E27FC236}">
              <a16:creationId xmlns="" xmlns:a16="http://schemas.microsoft.com/office/drawing/2014/main" id="{F7BC38D3-8386-4C25-8B29-4DB2AFF08CFA}"/>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62" name="直線コネクタ 361">
          <a:extLst>
            <a:ext uri="{FF2B5EF4-FFF2-40B4-BE49-F238E27FC236}">
              <a16:creationId xmlns="" xmlns:a16="http://schemas.microsoft.com/office/drawing/2014/main" id="{219D3FB2-4A38-4A10-983A-447692520D56}"/>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363" name="【学校施設】&#10;有形固定資産減価償却率最大値テキスト">
          <a:extLst>
            <a:ext uri="{FF2B5EF4-FFF2-40B4-BE49-F238E27FC236}">
              <a16:creationId xmlns="" xmlns:a16="http://schemas.microsoft.com/office/drawing/2014/main" id="{D7FFF788-3628-4C1E-8E67-3E02FCCDDD4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364" name="直線コネクタ 363">
          <a:extLst>
            <a:ext uri="{FF2B5EF4-FFF2-40B4-BE49-F238E27FC236}">
              <a16:creationId xmlns="" xmlns:a16="http://schemas.microsoft.com/office/drawing/2014/main" id="{174F8EE2-11B4-440A-B8DA-79EB0B22994E}"/>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365" name="【学校施設】&#10;有形固定資産減価償却率平均値テキスト">
          <a:extLst>
            <a:ext uri="{FF2B5EF4-FFF2-40B4-BE49-F238E27FC236}">
              <a16:creationId xmlns="" xmlns:a16="http://schemas.microsoft.com/office/drawing/2014/main" id="{4A95E82E-F469-469A-9B76-4CA09BE16CF9}"/>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366" name="フローチャート: 判断 365">
          <a:extLst>
            <a:ext uri="{FF2B5EF4-FFF2-40B4-BE49-F238E27FC236}">
              <a16:creationId xmlns="" xmlns:a16="http://schemas.microsoft.com/office/drawing/2014/main" id="{F7934307-6CF8-414F-9ACF-52057B2065BA}"/>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367" name="フローチャート: 判断 366">
          <a:extLst>
            <a:ext uri="{FF2B5EF4-FFF2-40B4-BE49-F238E27FC236}">
              <a16:creationId xmlns="" xmlns:a16="http://schemas.microsoft.com/office/drawing/2014/main" id="{A3415159-209B-438E-BA84-90A601CCC0AF}"/>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368" name="フローチャート: 判断 367">
          <a:extLst>
            <a:ext uri="{FF2B5EF4-FFF2-40B4-BE49-F238E27FC236}">
              <a16:creationId xmlns="" xmlns:a16="http://schemas.microsoft.com/office/drawing/2014/main" id="{739BC4B3-EEDC-44DF-A0CE-042187314965}"/>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69" name="フローチャート: 判断 368">
          <a:extLst>
            <a:ext uri="{FF2B5EF4-FFF2-40B4-BE49-F238E27FC236}">
              <a16:creationId xmlns="" xmlns:a16="http://schemas.microsoft.com/office/drawing/2014/main" id="{29401B86-9BE2-469E-A05C-37EC1B5FD916}"/>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370" name="フローチャート: 判断 369">
          <a:extLst>
            <a:ext uri="{FF2B5EF4-FFF2-40B4-BE49-F238E27FC236}">
              <a16:creationId xmlns="" xmlns:a16="http://schemas.microsoft.com/office/drawing/2014/main" id="{0811CB94-48D8-4216-9C0B-E6A50D038D5C}"/>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1" name="テキスト ボックス 370">
          <a:extLst>
            <a:ext uri="{FF2B5EF4-FFF2-40B4-BE49-F238E27FC236}">
              <a16:creationId xmlns="" xmlns:a16="http://schemas.microsoft.com/office/drawing/2014/main" id="{2EE80B8B-5D1D-47CF-8477-F5E9850490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2" name="テキスト ボックス 371">
          <a:extLst>
            <a:ext uri="{FF2B5EF4-FFF2-40B4-BE49-F238E27FC236}">
              <a16:creationId xmlns="" xmlns:a16="http://schemas.microsoft.com/office/drawing/2014/main" id="{DA6E83CD-68E4-4ADE-A22E-7885E1DE592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3" name="テキスト ボックス 372">
          <a:extLst>
            <a:ext uri="{FF2B5EF4-FFF2-40B4-BE49-F238E27FC236}">
              <a16:creationId xmlns="" xmlns:a16="http://schemas.microsoft.com/office/drawing/2014/main" id="{6A637069-08B8-432A-8F89-495BD5A48C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4" name="テキスト ボックス 373">
          <a:extLst>
            <a:ext uri="{FF2B5EF4-FFF2-40B4-BE49-F238E27FC236}">
              <a16:creationId xmlns="" xmlns:a16="http://schemas.microsoft.com/office/drawing/2014/main" id="{8FCB451E-00A0-48E6-8A8E-F57696A687A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5" name="テキスト ボックス 374">
          <a:extLst>
            <a:ext uri="{FF2B5EF4-FFF2-40B4-BE49-F238E27FC236}">
              <a16:creationId xmlns="" xmlns:a16="http://schemas.microsoft.com/office/drawing/2014/main" id="{0A096215-D186-4E25-9C09-6A267A09D8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376" name="楕円 375">
          <a:extLst>
            <a:ext uri="{FF2B5EF4-FFF2-40B4-BE49-F238E27FC236}">
              <a16:creationId xmlns="" xmlns:a16="http://schemas.microsoft.com/office/drawing/2014/main" id="{DB8D3CEE-DAAC-48B2-B1DC-3C51335A78D1}"/>
            </a:ext>
          </a:extLst>
        </xdr:cNvPr>
        <xdr:cNvSpPr/>
      </xdr:nvSpPr>
      <xdr:spPr>
        <a:xfrm>
          <a:off x="16268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70502</xdr:rowOff>
    </xdr:from>
    <xdr:ext cx="405111" cy="259045"/>
    <xdr:sp macro="" textlink="">
      <xdr:nvSpPr>
        <xdr:cNvPr id="377" name="【学校施設】&#10;有形固定資産減価償却率該当値テキスト">
          <a:extLst>
            <a:ext uri="{FF2B5EF4-FFF2-40B4-BE49-F238E27FC236}">
              <a16:creationId xmlns="" xmlns:a16="http://schemas.microsoft.com/office/drawing/2014/main" id="{63F18E29-E7AF-490A-BA2F-82CC0C036815}"/>
            </a:ext>
          </a:extLst>
        </xdr:cNvPr>
        <xdr:cNvSpPr txBox="1"/>
      </xdr:nvSpPr>
      <xdr:spPr>
        <a:xfrm>
          <a:off x="16357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97807</xdr:rowOff>
    </xdr:from>
    <xdr:ext cx="405111" cy="259045"/>
    <xdr:sp macro="" textlink="">
      <xdr:nvSpPr>
        <xdr:cNvPr id="378" name="n_1aveValue【学校施設】&#10;有形固定資産減価償却率">
          <a:extLst>
            <a:ext uri="{FF2B5EF4-FFF2-40B4-BE49-F238E27FC236}">
              <a16:creationId xmlns="" xmlns:a16="http://schemas.microsoft.com/office/drawing/2014/main" id="{D41F1591-6A44-4A4D-9AE6-4D1A2CE4F8CF}"/>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379" name="n_2aveValue【学校施設】&#10;有形固定資産減価償却率">
          <a:extLst>
            <a:ext uri="{FF2B5EF4-FFF2-40B4-BE49-F238E27FC236}">
              <a16:creationId xmlns="" xmlns:a16="http://schemas.microsoft.com/office/drawing/2014/main" id="{03AD1241-E35C-4D6B-8949-B0D2BDABD5B3}"/>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380" name="n_3aveValue【学校施設】&#10;有形固定資産減価償却率">
          <a:extLst>
            <a:ext uri="{FF2B5EF4-FFF2-40B4-BE49-F238E27FC236}">
              <a16:creationId xmlns="" xmlns:a16="http://schemas.microsoft.com/office/drawing/2014/main" id="{7EC08261-8ACA-4E0E-A70A-2160B01D3B5B}"/>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381" name="n_4aveValue【学校施設】&#10;有形固定資産減価償却率">
          <a:extLst>
            <a:ext uri="{FF2B5EF4-FFF2-40B4-BE49-F238E27FC236}">
              <a16:creationId xmlns="" xmlns:a16="http://schemas.microsoft.com/office/drawing/2014/main" id="{3F010A79-C0BA-4637-A44A-930EAD3D0817}"/>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2" name="正方形/長方形 381">
          <a:extLst>
            <a:ext uri="{FF2B5EF4-FFF2-40B4-BE49-F238E27FC236}">
              <a16:creationId xmlns="" xmlns:a16="http://schemas.microsoft.com/office/drawing/2014/main" id="{BBFA0525-94C8-415C-B498-DD888F582E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3" name="正方形/長方形 382">
          <a:extLst>
            <a:ext uri="{FF2B5EF4-FFF2-40B4-BE49-F238E27FC236}">
              <a16:creationId xmlns="" xmlns:a16="http://schemas.microsoft.com/office/drawing/2014/main" id="{0B70E4E5-AFCA-46C3-8B2D-F2F0BCE0C9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4" name="正方形/長方形 383">
          <a:extLst>
            <a:ext uri="{FF2B5EF4-FFF2-40B4-BE49-F238E27FC236}">
              <a16:creationId xmlns="" xmlns:a16="http://schemas.microsoft.com/office/drawing/2014/main" id="{B135DB4B-1C32-4FE2-935D-69B1A0BA18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5" name="正方形/長方形 384">
          <a:extLst>
            <a:ext uri="{FF2B5EF4-FFF2-40B4-BE49-F238E27FC236}">
              <a16:creationId xmlns="" xmlns:a16="http://schemas.microsoft.com/office/drawing/2014/main" id="{2F45339A-528F-4AF7-8D13-7716D838C8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6" name="正方形/長方形 385">
          <a:extLst>
            <a:ext uri="{FF2B5EF4-FFF2-40B4-BE49-F238E27FC236}">
              <a16:creationId xmlns="" xmlns:a16="http://schemas.microsoft.com/office/drawing/2014/main" id="{D8B37380-F190-4D4E-A814-2E2C39ECEC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7" name="正方形/長方形 386">
          <a:extLst>
            <a:ext uri="{FF2B5EF4-FFF2-40B4-BE49-F238E27FC236}">
              <a16:creationId xmlns="" xmlns:a16="http://schemas.microsoft.com/office/drawing/2014/main" id="{6E1400B5-55EB-4D7D-8B10-F5EEE314BB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8" name="正方形/長方形 387">
          <a:extLst>
            <a:ext uri="{FF2B5EF4-FFF2-40B4-BE49-F238E27FC236}">
              <a16:creationId xmlns="" xmlns:a16="http://schemas.microsoft.com/office/drawing/2014/main" id="{E73FA91F-70AE-4E7B-9D74-BBA4A27F0D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9" name="正方形/長方形 388">
          <a:extLst>
            <a:ext uri="{FF2B5EF4-FFF2-40B4-BE49-F238E27FC236}">
              <a16:creationId xmlns="" xmlns:a16="http://schemas.microsoft.com/office/drawing/2014/main" id="{B0B220AD-0AEA-46AC-BA97-A53F5FA3B90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0" name="テキスト ボックス 389">
          <a:extLst>
            <a:ext uri="{FF2B5EF4-FFF2-40B4-BE49-F238E27FC236}">
              <a16:creationId xmlns="" xmlns:a16="http://schemas.microsoft.com/office/drawing/2014/main" id="{DDF4466E-22C3-4F7A-B0D6-9212EA2546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1" name="直線コネクタ 390">
          <a:extLst>
            <a:ext uri="{FF2B5EF4-FFF2-40B4-BE49-F238E27FC236}">
              <a16:creationId xmlns="" xmlns:a16="http://schemas.microsoft.com/office/drawing/2014/main" id="{8FF6F083-EFF7-4400-B3FD-6D62160309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2" name="直線コネクタ 391">
          <a:extLst>
            <a:ext uri="{FF2B5EF4-FFF2-40B4-BE49-F238E27FC236}">
              <a16:creationId xmlns="" xmlns:a16="http://schemas.microsoft.com/office/drawing/2014/main" id="{327C5FF7-DC61-4470-9CC6-3058330C08B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3" name="テキスト ボックス 392">
          <a:extLst>
            <a:ext uri="{FF2B5EF4-FFF2-40B4-BE49-F238E27FC236}">
              <a16:creationId xmlns="" xmlns:a16="http://schemas.microsoft.com/office/drawing/2014/main" id="{86CE1EB2-7898-450D-A1FB-6AA146A9FC9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4" name="直線コネクタ 393">
          <a:extLst>
            <a:ext uri="{FF2B5EF4-FFF2-40B4-BE49-F238E27FC236}">
              <a16:creationId xmlns="" xmlns:a16="http://schemas.microsoft.com/office/drawing/2014/main" id="{D09EF416-C85F-423E-B0AF-DBBEAD6F05E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5" name="テキスト ボックス 394">
          <a:extLst>
            <a:ext uri="{FF2B5EF4-FFF2-40B4-BE49-F238E27FC236}">
              <a16:creationId xmlns="" xmlns:a16="http://schemas.microsoft.com/office/drawing/2014/main" id="{3D644662-0720-4E94-9174-8872A4B933F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6" name="直線コネクタ 395">
          <a:extLst>
            <a:ext uri="{FF2B5EF4-FFF2-40B4-BE49-F238E27FC236}">
              <a16:creationId xmlns="" xmlns:a16="http://schemas.microsoft.com/office/drawing/2014/main" id="{370FF1C2-8F5F-4B22-8542-27F78B84AE6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97" name="テキスト ボックス 396">
          <a:extLst>
            <a:ext uri="{FF2B5EF4-FFF2-40B4-BE49-F238E27FC236}">
              <a16:creationId xmlns="" xmlns:a16="http://schemas.microsoft.com/office/drawing/2014/main" id="{E912CDFE-A39A-4918-A1F5-2130334898A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8" name="直線コネクタ 397">
          <a:extLst>
            <a:ext uri="{FF2B5EF4-FFF2-40B4-BE49-F238E27FC236}">
              <a16:creationId xmlns="" xmlns:a16="http://schemas.microsoft.com/office/drawing/2014/main" id="{51D5683B-4CFC-4229-A285-E9C49612C6C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99" name="テキスト ボックス 398">
          <a:extLst>
            <a:ext uri="{FF2B5EF4-FFF2-40B4-BE49-F238E27FC236}">
              <a16:creationId xmlns="" xmlns:a16="http://schemas.microsoft.com/office/drawing/2014/main" id="{6E9A3498-595C-4403-96FF-17AD2A39D06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0" name="直線コネクタ 399">
          <a:extLst>
            <a:ext uri="{FF2B5EF4-FFF2-40B4-BE49-F238E27FC236}">
              <a16:creationId xmlns="" xmlns:a16="http://schemas.microsoft.com/office/drawing/2014/main" id="{C2CB1A6E-DA1A-44DF-AB94-2BFA6E3F4E5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01" name="テキスト ボックス 400">
          <a:extLst>
            <a:ext uri="{FF2B5EF4-FFF2-40B4-BE49-F238E27FC236}">
              <a16:creationId xmlns="" xmlns:a16="http://schemas.microsoft.com/office/drawing/2014/main" id="{0B6F39EA-C2D0-4BF7-B58B-7BB1ADF2E9C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2" name="直線コネクタ 401">
          <a:extLst>
            <a:ext uri="{FF2B5EF4-FFF2-40B4-BE49-F238E27FC236}">
              <a16:creationId xmlns="" xmlns:a16="http://schemas.microsoft.com/office/drawing/2014/main" id="{1EAE203E-FFE3-4E9F-BEDA-0B43CF75FC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03" name="テキスト ボックス 402">
          <a:extLst>
            <a:ext uri="{FF2B5EF4-FFF2-40B4-BE49-F238E27FC236}">
              <a16:creationId xmlns="" xmlns:a16="http://schemas.microsoft.com/office/drawing/2014/main" id="{180B25F2-FD04-4A63-B727-593DDEF9A99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4" name="【学校施設】&#10;一人当たり面積グラフ枠">
          <a:extLst>
            <a:ext uri="{FF2B5EF4-FFF2-40B4-BE49-F238E27FC236}">
              <a16:creationId xmlns="" xmlns:a16="http://schemas.microsoft.com/office/drawing/2014/main" id="{C52E24D1-3257-48CD-B276-E42613B605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05" name="直線コネクタ 404">
          <a:extLst>
            <a:ext uri="{FF2B5EF4-FFF2-40B4-BE49-F238E27FC236}">
              <a16:creationId xmlns="" xmlns:a16="http://schemas.microsoft.com/office/drawing/2014/main" id="{2A1FD7D0-525D-4F42-B907-489D517A809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06" name="【学校施設】&#10;一人当たり面積最小値テキスト">
          <a:extLst>
            <a:ext uri="{FF2B5EF4-FFF2-40B4-BE49-F238E27FC236}">
              <a16:creationId xmlns="" xmlns:a16="http://schemas.microsoft.com/office/drawing/2014/main" id="{AC19C827-20DA-428C-9294-F060F6D0DE38}"/>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07" name="直線コネクタ 406">
          <a:extLst>
            <a:ext uri="{FF2B5EF4-FFF2-40B4-BE49-F238E27FC236}">
              <a16:creationId xmlns="" xmlns:a16="http://schemas.microsoft.com/office/drawing/2014/main" id="{16F77C59-3F54-4F47-834D-99CE9C56C3F3}"/>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08" name="【学校施設】&#10;一人当たり面積最大値テキスト">
          <a:extLst>
            <a:ext uri="{FF2B5EF4-FFF2-40B4-BE49-F238E27FC236}">
              <a16:creationId xmlns="" xmlns:a16="http://schemas.microsoft.com/office/drawing/2014/main" id="{83CF17B9-C92D-4805-A446-1282E2958771}"/>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09" name="直線コネクタ 408">
          <a:extLst>
            <a:ext uri="{FF2B5EF4-FFF2-40B4-BE49-F238E27FC236}">
              <a16:creationId xmlns="" xmlns:a16="http://schemas.microsoft.com/office/drawing/2014/main" id="{18846FA3-0FBD-4FB1-9180-12B2D769B75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410" name="【学校施設】&#10;一人当たり面積平均値テキスト">
          <a:extLst>
            <a:ext uri="{FF2B5EF4-FFF2-40B4-BE49-F238E27FC236}">
              <a16:creationId xmlns="" xmlns:a16="http://schemas.microsoft.com/office/drawing/2014/main" id="{F15EFED4-2733-43AA-8CC2-0A45A7277E12}"/>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11" name="フローチャート: 判断 410">
          <a:extLst>
            <a:ext uri="{FF2B5EF4-FFF2-40B4-BE49-F238E27FC236}">
              <a16:creationId xmlns="" xmlns:a16="http://schemas.microsoft.com/office/drawing/2014/main" id="{0109E011-46B5-4EA4-B1DA-71C6EDE607A8}"/>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412" name="フローチャート: 判断 411">
          <a:extLst>
            <a:ext uri="{FF2B5EF4-FFF2-40B4-BE49-F238E27FC236}">
              <a16:creationId xmlns="" xmlns:a16="http://schemas.microsoft.com/office/drawing/2014/main" id="{2256F244-C679-4744-9996-CD9DAA66BF3C}"/>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413" name="フローチャート: 判断 412">
          <a:extLst>
            <a:ext uri="{FF2B5EF4-FFF2-40B4-BE49-F238E27FC236}">
              <a16:creationId xmlns="" xmlns:a16="http://schemas.microsoft.com/office/drawing/2014/main" id="{98857742-8D99-4237-A41E-300ED9355994}"/>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414" name="フローチャート: 判断 413">
          <a:extLst>
            <a:ext uri="{FF2B5EF4-FFF2-40B4-BE49-F238E27FC236}">
              <a16:creationId xmlns="" xmlns:a16="http://schemas.microsoft.com/office/drawing/2014/main" id="{DE4F83D6-ED49-4C56-BE57-8B907BB3B8E6}"/>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415" name="フローチャート: 判断 414">
          <a:extLst>
            <a:ext uri="{FF2B5EF4-FFF2-40B4-BE49-F238E27FC236}">
              <a16:creationId xmlns="" xmlns:a16="http://schemas.microsoft.com/office/drawing/2014/main" id="{2D0CB5E9-A1D6-4680-95C3-EB36F6FD5E64}"/>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6" name="テキスト ボックス 415">
          <a:extLst>
            <a:ext uri="{FF2B5EF4-FFF2-40B4-BE49-F238E27FC236}">
              <a16:creationId xmlns="" xmlns:a16="http://schemas.microsoft.com/office/drawing/2014/main" id="{BAD2232F-5CC0-4F37-B1D8-B2D9DEE298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7" name="テキスト ボックス 416">
          <a:extLst>
            <a:ext uri="{FF2B5EF4-FFF2-40B4-BE49-F238E27FC236}">
              <a16:creationId xmlns="" xmlns:a16="http://schemas.microsoft.com/office/drawing/2014/main" id="{3555C15B-43EC-4206-ABDA-75257ADE7A1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8" name="テキスト ボックス 417">
          <a:extLst>
            <a:ext uri="{FF2B5EF4-FFF2-40B4-BE49-F238E27FC236}">
              <a16:creationId xmlns="" xmlns:a16="http://schemas.microsoft.com/office/drawing/2014/main" id="{99046E4D-8542-4378-9DAB-89A2796BA34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9" name="テキスト ボックス 418">
          <a:extLst>
            <a:ext uri="{FF2B5EF4-FFF2-40B4-BE49-F238E27FC236}">
              <a16:creationId xmlns="" xmlns:a16="http://schemas.microsoft.com/office/drawing/2014/main" id="{3F2B986C-A810-4A8F-997C-D58C73251F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0" name="テキスト ボックス 419">
          <a:extLst>
            <a:ext uri="{FF2B5EF4-FFF2-40B4-BE49-F238E27FC236}">
              <a16:creationId xmlns="" xmlns:a16="http://schemas.microsoft.com/office/drawing/2014/main" id="{86D8BDE9-1F1F-4A0C-A102-DEAAFF514F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49403</xdr:rowOff>
    </xdr:from>
    <xdr:to>
      <xdr:col>116</xdr:col>
      <xdr:colOff>114300</xdr:colOff>
      <xdr:row>62</xdr:row>
      <xdr:rowOff>151003</xdr:rowOff>
    </xdr:to>
    <xdr:sp macro="" textlink="">
      <xdr:nvSpPr>
        <xdr:cNvPr id="421" name="楕円 420">
          <a:extLst>
            <a:ext uri="{FF2B5EF4-FFF2-40B4-BE49-F238E27FC236}">
              <a16:creationId xmlns="" xmlns:a16="http://schemas.microsoft.com/office/drawing/2014/main" id="{95D2B424-C88C-443C-90A0-042A354F10FE}"/>
            </a:ext>
          </a:extLst>
        </xdr:cNvPr>
        <xdr:cNvSpPr/>
      </xdr:nvSpPr>
      <xdr:spPr>
        <a:xfrm>
          <a:off x="22110700" y="106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72280</xdr:rowOff>
    </xdr:from>
    <xdr:ext cx="469744" cy="259045"/>
    <xdr:sp macro="" textlink="">
      <xdr:nvSpPr>
        <xdr:cNvPr id="422" name="【学校施設】&#10;一人当たり面積該当値テキスト">
          <a:extLst>
            <a:ext uri="{FF2B5EF4-FFF2-40B4-BE49-F238E27FC236}">
              <a16:creationId xmlns="" xmlns:a16="http://schemas.microsoft.com/office/drawing/2014/main" id="{5FAA654F-62EA-4128-A2D9-8760AC76C350}"/>
            </a:ext>
          </a:extLst>
        </xdr:cNvPr>
        <xdr:cNvSpPr txBox="1"/>
      </xdr:nvSpPr>
      <xdr:spPr>
        <a:xfrm>
          <a:off x="22199600" y="1053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12463</xdr:rowOff>
    </xdr:from>
    <xdr:ext cx="469744" cy="259045"/>
    <xdr:sp macro="" textlink="">
      <xdr:nvSpPr>
        <xdr:cNvPr id="423" name="n_1aveValue【学校施設】&#10;一人当たり面積">
          <a:extLst>
            <a:ext uri="{FF2B5EF4-FFF2-40B4-BE49-F238E27FC236}">
              <a16:creationId xmlns="" xmlns:a16="http://schemas.microsoft.com/office/drawing/2014/main" id="{0D3BEDD9-EA69-4D24-99DF-BC5CB1F29494}"/>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424" name="n_2aveValue【学校施設】&#10;一人当たり面積">
          <a:extLst>
            <a:ext uri="{FF2B5EF4-FFF2-40B4-BE49-F238E27FC236}">
              <a16:creationId xmlns="" xmlns:a16="http://schemas.microsoft.com/office/drawing/2014/main" id="{5E102372-C346-4837-BB33-5127997F53FC}"/>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425" name="n_3aveValue【学校施設】&#10;一人当たり面積">
          <a:extLst>
            <a:ext uri="{FF2B5EF4-FFF2-40B4-BE49-F238E27FC236}">
              <a16:creationId xmlns="" xmlns:a16="http://schemas.microsoft.com/office/drawing/2014/main" id="{63243BD0-05E8-4ABD-BDDF-C08F4D4D32B9}"/>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426" name="n_4aveValue【学校施設】&#10;一人当たり面積">
          <a:extLst>
            <a:ext uri="{FF2B5EF4-FFF2-40B4-BE49-F238E27FC236}">
              <a16:creationId xmlns="" xmlns:a16="http://schemas.microsoft.com/office/drawing/2014/main" id="{D7C63F8F-4481-4633-A199-58959D807A6E}"/>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 xmlns:a16="http://schemas.microsoft.com/office/drawing/2014/main" id="{B648B18D-1B1C-4735-B203-CF0C11CFC7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 xmlns:a16="http://schemas.microsoft.com/office/drawing/2014/main" id="{E00C2DE5-8083-42D9-B9B9-E44515E79F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 xmlns:a16="http://schemas.microsoft.com/office/drawing/2014/main" id="{B58ADC0A-49CC-4FD0-A7D2-39EC96E4FAE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 xmlns:a16="http://schemas.microsoft.com/office/drawing/2014/main" id="{916442FF-A52F-49B2-BDCC-790C45A2D7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 xmlns:a16="http://schemas.microsoft.com/office/drawing/2014/main" id="{2C3AC86E-F956-4F51-967D-9D99E34068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 xmlns:a16="http://schemas.microsoft.com/office/drawing/2014/main" id="{DFA63E77-AEE6-40C7-903D-36FE0999C6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 xmlns:a16="http://schemas.microsoft.com/office/drawing/2014/main" id="{986A303A-F1BC-4396-B7E2-AB61B277D6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 xmlns:a16="http://schemas.microsoft.com/office/drawing/2014/main" id="{A89429C1-79E0-4615-8B87-EA7DAC0B1D4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a:extLst>
            <a:ext uri="{FF2B5EF4-FFF2-40B4-BE49-F238E27FC236}">
              <a16:creationId xmlns="" xmlns:a16="http://schemas.microsoft.com/office/drawing/2014/main" id="{A65648EA-7D58-4F13-977D-A9298642D4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a:extLst>
            <a:ext uri="{FF2B5EF4-FFF2-40B4-BE49-F238E27FC236}">
              <a16:creationId xmlns="" xmlns:a16="http://schemas.microsoft.com/office/drawing/2014/main" id="{E0661EB4-6BF0-4148-8073-DD2BAA1E03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a:extLst>
            <a:ext uri="{FF2B5EF4-FFF2-40B4-BE49-F238E27FC236}">
              <a16:creationId xmlns="" xmlns:a16="http://schemas.microsoft.com/office/drawing/2014/main" id="{87B7A265-FDA8-4BE7-A09E-2658C20451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a:extLst>
            <a:ext uri="{FF2B5EF4-FFF2-40B4-BE49-F238E27FC236}">
              <a16:creationId xmlns="" xmlns:a16="http://schemas.microsoft.com/office/drawing/2014/main" id="{6416875A-0D1C-4528-BC3B-3FD96FD38A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a:extLst>
            <a:ext uri="{FF2B5EF4-FFF2-40B4-BE49-F238E27FC236}">
              <a16:creationId xmlns="" xmlns:a16="http://schemas.microsoft.com/office/drawing/2014/main" id="{B12936A1-81C6-449E-9406-561EB7CC04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a:extLst>
            <a:ext uri="{FF2B5EF4-FFF2-40B4-BE49-F238E27FC236}">
              <a16:creationId xmlns="" xmlns:a16="http://schemas.microsoft.com/office/drawing/2014/main" id="{144CCCC8-FB95-4500-8CCB-ECED88F2F3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a:extLst>
            <a:ext uri="{FF2B5EF4-FFF2-40B4-BE49-F238E27FC236}">
              <a16:creationId xmlns="" xmlns:a16="http://schemas.microsoft.com/office/drawing/2014/main" id="{D8A49E77-4BC5-42CB-B359-99A8EE2F10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a:extLst>
            <a:ext uri="{FF2B5EF4-FFF2-40B4-BE49-F238E27FC236}">
              <a16:creationId xmlns="" xmlns:a16="http://schemas.microsoft.com/office/drawing/2014/main" id="{62B4EA07-4D9D-45FF-A3B8-578EAACA6A4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 xmlns:a16="http://schemas.microsoft.com/office/drawing/2014/main" id="{159BA07A-E02B-42C3-BB9E-9302D23ACE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 xmlns:a16="http://schemas.microsoft.com/office/drawing/2014/main" id="{633928CD-8652-4FC1-95C6-ED8077F4CB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 xmlns:a16="http://schemas.microsoft.com/office/drawing/2014/main" id="{3EF59C51-6D75-4EC3-BCA9-A5DC6E671B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 xmlns:a16="http://schemas.microsoft.com/office/drawing/2014/main" id="{66C251B8-8F07-42E9-8318-89BBDFB11F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 xmlns:a16="http://schemas.microsoft.com/office/drawing/2014/main" id="{479B65AD-2CB3-462D-8C90-0C9A2A2727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 xmlns:a16="http://schemas.microsoft.com/office/drawing/2014/main" id="{B5374A19-86DC-44D2-8F04-B7CD5707A6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 xmlns:a16="http://schemas.microsoft.com/office/drawing/2014/main" id="{4105CEFD-2EAB-46D1-BD33-5EAF1C576B7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 xmlns:a16="http://schemas.microsoft.com/office/drawing/2014/main" id="{5747DF22-D3E0-4E4B-8793-426A9A9814B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 xmlns:a16="http://schemas.microsoft.com/office/drawing/2014/main" id="{F6BD868F-9D32-4210-9C0C-871232AC17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 xmlns:a16="http://schemas.microsoft.com/office/drawing/2014/main" id="{68301CE6-BA7E-4733-9744-16DC2AC17E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 xmlns:a16="http://schemas.microsoft.com/office/drawing/2014/main" id="{89FDA017-9EB4-486F-B26A-484FF9331E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4" name="直線コネクタ 453">
          <a:extLst>
            <a:ext uri="{FF2B5EF4-FFF2-40B4-BE49-F238E27FC236}">
              <a16:creationId xmlns="" xmlns:a16="http://schemas.microsoft.com/office/drawing/2014/main" id="{DA982F63-10CF-4A28-A281-695038DF648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5" name="テキスト ボックス 454">
          <a:extLst>
            <a:ext uri="{FF2B5EF4-FFF2-40B4-BE49-F238E27FC236}">
              <a16:creationId xmlns="" xmlns:a16="http://schemas.microsoft.com/office/drawing/2014/main" id="{A18729A1-3F8D-4392-8DD6-047884FA113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6" name="直線コネクタ 455">
          <a:extLst>
            <a:ext uri="{FF2B5EF4-FFF2-40B4-BE49-F238E27FC236}">
              <a16:creationId xmlns="" xmlns:a16="http://schemas.microsoft.com/office/drawing/2014/main" id="{633D5DFE-D9F4-4450-AFBC-B31291DFE95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7" name="テキスト ボックス 456">
          <a:extLst>
            <a:ext uri="{FF2B5EF4-FFF2-40B4-BE49-F238E27FC236}">
              <a16:creationId xmlns="" xmlns:a16="http://schemas.microsoft.com/office/drawing/2014/main" id="{1A5481C7-EA8E-4E45-84BD-160A1FF35A0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8" name="直線コネクタ 457">
          <a:extLst>
            <a:ext uri="{FF2B5EF4-FFF2-40B4-BE49-F238E27FC236}">
              <a16:creationId xmlns="" xmlns:a16="http://schemas.microsoft.com/office/drawing/2014/main" id="{B4F9E004-4174-423D-BB83-DA5103ECCC6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9" name="テキスト ボックス 458">
          <a:extLst>
            <a:ext uri="{FF2B5EF4-FFF2-40B4-BE49-F238E27FC236}">
              <a16:creationId xmlns="" xmlns:a16="http://schemas.microsoft.com/office/drawing/2014/main" id="{04EDC935-54DF-48A0-8F81-F65D96EE554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0" name="直線コネクタ 459">
          <a:extLst>
            <a:ext uri="{FF2B5EF4-FFF2-40B4-BE49-F238E27FC236}">
              <a16:creationId xmlns="" xmlns:a16="http://schemas.microsoft.com/office/drawing/2014/main" id="{2224A967-0980-4F51-9F61-CE5CDC81659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1" name="テキスト ボックス 460">
          <a:extLst>
            <a:ext uri="{FF2B5EF4-FFF2-40B4-BE49-F238E27FC236}">
              <a16:creationId xmlns="" xmlns:a16="http://schemas.microsoft.com/office/drawing/2014/main" id="{CDCF9792-14C4-430F-933B-6FA561A2F14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2" name="直線コネクタ 461">
          <a:extLst>
            <a:ext uri="{FF2B5EF4-FFF2-40B4-BE49-F238E27FC236}">
              <a16:creationId xmlns="" xmlns:a16="http://schemas.microsoft.com/office/drawing/2014/main" id="{89AD2132-FCA7-4EFE-969D-C3A03AF5986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3" name="テキスト ボックス 462">
          <a:extLst>
            <a:ext uri="{FF2B5EF4-FFF2-40B4-BE49-F238E27FC236}">
              <a16:creationId xmlns="" xmlns:a16="http://schemas.microsoft.com/office/drawing/2014/main" id="{9D3243E2-E269-42B6-9356-A6C7CD3E0C1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 xmlns:a16="http://schemas.microsoft.com/office/drawing/2014/main" id="{9AFAF28F-DE29-4E4D-8EC0-56ED284A13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5" name="テキスト ボックス 464">
          <a:extLst>
            <a:ext uri="{FF2B5EF4-FFF2-40B4-BE49-F238E27FC236}">
              <a16:creationId xmlns="" xmlns:a16="http://schemas.microsoft.com/office/drawing/2014/main" id="{B3570B09-E07A-44EB-AB1B-405B390D158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6" name="【公民館】&#10;有形固定資産減価償却率グラフ枠">
          <a:extLst>
            <a:ext uri="{FF2B5EF4-FFF2-40B4-BE49-F238E27FC236}">
              <a16:creationId xmlns="" xmlns:a16="http://schemas.microsoft.com/office/drawing/2014/main" id="{43BE32CB-C7A2-4688-BB5B-468F3ABD914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467" name="直線コネクタ 466">
          <a:extLst>
            <a:ext uri="{FF2B5EF4-FFF2-40B4-BE49-F238E27FC236}">
              <a16:creationId xmlns="" xmlns:a16="http://schemas.microsoft.com/office/drawing/2014/main" id="{E9DA87CF-FE86-4A53-BD83-3F60E60833AD}"/>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68" name="【公民館】&#10;有形固定資産減価償却率最小値テキスト">
          <a:extLst>
            <a:ext uri="{FF2B5EF4-FFF2-40B4-BE49-F238E27FC236}">
              <a16:creationId xmlns="" xmlns:a16="http://schemas.microsoft.com/office/drawing/2014/main" id="{06542529-3DEA-4088-9063-BEAFDB91E85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9" name="直線コネクタ 468">
          <a:extLst>
            <a:ext uri="{FF2B5EF4-FFF2-40B4-BE49-F238E27FC236}">
              <a16:creationId xmlns="" xmlns:a16="http://schemas.microsoft.com/office/drawing/2014/main" id="{9BBB3094-E9E0-4883-9CDB-C6503988AFB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470" name="【公民館】&#10;有形固定資産減価償却率最大値テキスト">
          <a:extLst>
            <a:ext uri="{FF2B5EF4-FFF2-40B4-BE49-F238E27FC236}">
              <a16:creationId xmlns="" xmlns:a16="http://schemas.microsoft.com/office/drawing/2014/main" id="{C7CD66A8-266F-47AE-A87F-74DC6260FB4C}"/>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471" name="直線コネクタ 470">
          <a:extLst>
            <a:ext uri="{FF2B5EF4-FFF2-40B4-BE49-F238E27FC236}">
              <a16:creationId xmlns="" xmlns:a16="http://schemas.microsoft.com/office/drawing/2014/main" id="{4FDF05B2-C343-4FBE-A3FC-91C31A121379}"/>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472" name="【公民館】&#10;有形固定資産減価償却率平均値テキスト">
          <a:extLst>
            <a:ext uri="{FF2B5EF4-FFF2-40B4-BE49-F238E27FC236}">
              <a16:creationId xmlns="" xmlns:a16="http://schemas.microsoft.com/office/drawing/2014/main" id="{B69F0AE2-13CE-439F-A683-31D8E3B3FB46}"/>
            </a:ext>
          </a:extLst>
        </xdr:cNvPr>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473" name="フローチャート: 判断 472">
          <a:extLst>
            <a:ext uri="{FF2B5EF4-FFF2-40B4-BE49-F238E27FC236}">
              <a16:creationId xmlns="" xmlns:a16="http://schemas.microsoft.com/office/drawing/2014/main" id="{25F9B9E6-B97E-40D3-9344-0D1CB2171401}"/>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474" name="フローチャート: 判断 473">
          <a:extLst>
            <a:ext uri="{FF2B5EF4-FFF2-40B4-BE49-F238E27FC236}">
              <a16:creationId xmlns="" xmlns:a16="http://schemas.microsoft.com/office/drawing/2014/main" id="{4EC53536-5142-43D2-A31C-858570F57299}"/>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475" name="フローチャート: 判断 474">
          <a:extLst>
            <a:ext uri="{FF2B5EF4-FFF2-40B4-BE49-F238E27FC236}">
              <a16:creationId xmlns="" xmlns:a16="http://schemas.microsoft.com/office/drawing/2014/main" id="{5FEA881D-11EF-454C-A3B1-3EBF347321F0}"/>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476" name="フローチャート: 判断 475">
          <a:extLst>
            <a:ext uri="{FF2B5EF4-FFF2-40B4-BE49-F238E27FC236}">
              <a16:creationId xmlns="" xmlns:a16="http://schemas.microsoft.com/office/drawing/2014/main" id="{AF8B2E01-4087-476C-A630-1F5D8A33F005}"/>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477" name="フローチャート: 判断 476">
          <a:extLst>
            <a:ext uri="{FF2B5EF4-FFF2-40B4-BE49-F238E27FC236}">
              <a16:creationId xmlns="" xmlns:a16="http://schemas.microsoft.com/office/drawing/2014/main" id="{DB556026-62A9-43A1-A4B1-08230D81EB49}"/>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 xmlns:a16="http://schemas.microsoft.com/office/drawing/2014/main" id="{5DC7E272-B209-40EA-88D2-244FC83582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 xmlns:a16="http://schemas.microsoft.com/office/drawing/2014/main" id="{5C306186-54E8-438E-BDEE-0A015D755D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 xmlns:a16="http://schemas.microsoft.com/office/drawing/2014/main" id="{ED9B8189-DF38-48C1-AB00-6FCF32E454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 xmlns:a16="http://schemas.microsoft.com/office/drawing/2014/main" id="{AF3A35D4-E69F-4A2C-B4A8-398283492C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 xmlns:a16="http://schemas.microsoft.com/office/drawing/2014/main" id="{2BACAF09-B6B8-45D5-9326-592251EBE0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80645</xdr:rowOff>
    </xdr:from>
    <xdr:to>
      <xdr:col>85</xdr:col>
      <xdr:colOff>177800</xdr:colOff>
      <xdr:row>104</xdr:row>
      <xdr:rowOff>10795</xdr:rowOff>
    </xdr:to>
    <xdr:sp macro="" textlink="">
      <xdr:nvSpPr>
        <xdr:cNvPr id="483" name="楕円 482">
          <a:extLst>
            <a:ext uri="{FF2B5EF4-FFF2-40B4-BE49-F238E27FC236}">
              <a16:creationId xmlns="" xmlns:a16="http://schemas.microsoft.com/office/drawing/2014/main" id="{3C166955-CBB1-47A1-B4AF-A237AB0BBF4E}"/>
            </a:ext>
          </a:extLst>
        </xdr:cNvPr>
        <xdr:cNvSpPr/>
      </xdr:nvSpPr>
      <xdr:spPr>
        <a:xfrm>
          <a:off x="16268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103522</xdr:rowOff>
    </xdr:from>
    <xdr:ext cx="405111" cy="259045"/>
    <xdr:sp macro="" textlink="">
      <xdr:nvSpPr>
        <xdr:cNvPr id="484" name="【公民館】&#10;有形固定資産減価償却率該当値テキスト">
          <a:extLst>
            <a:ext uri="{FF2B5EF4-FFF2-40B4-BE49-F238E27FC236}">
              <a16:creationId xmlns="" xmlns:a16="http://schemas.microsoft.com/office/drawing/2014/main" id="{A71F11E2-B376-48BF-A95F-27ACC1F3E58A}"/>
            </a:ext>
          </a:extLst>
        </xdr:cNvPr>
        <xdr:cNvSpPr txBox="1"/>
      </xdr:nvSpPr>
      <xdr:spPr>
        <a:xfrm>
          <a:off x="16357600"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88282</xdr:rowOff>
    </xdr:from>
    <xdr:ext cx="405111" cy="259045"/>
    <xdr:sp macro="" textlink="">
      <xdr:nvSpPr>
        <xdr:cNvPr id="485" name="n_1aveValue【公民館】&#10;有形固定資産減価償却率">
          <a:extLst>
            <a:ext uri="{FF2B5EF4-FFF2-40B4-BE49-F238E27FC236}">
              <a16:creationId xmlns="" xmlns:a16="http://schemas.microsoft.com/office/drawing/2014/main" id="{ED54E159-FD32-4736-B9A0-6A8FB71D9A55}"/>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486" name="n_2aveValue【公民館】&#10;有形固定資産減価償却率">
          <a:extLst>
            <a:ext uri="{FF2B5EF4-FFF2-40B4-BE49-F238E27FC236}">
              <a16:creationId xmlns="" xmlns:a16="http://schemas.microsoft.com/office/drawing/2014/main" id="{1BDF1492-E8FB-4CE2-BF5D-D5CABAA300BC}"/>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487" name="n_3aveValue【公民館】&#10;有形固定資産減価償却率">
          <a:extLst>
            <a:ext uri="{FF2B5EF4-FFF2-40B4-BE49-F238E27FC236}">
              <a16:creationId xmlns="" xmlns:a16="http://schemas.microsoft.com/office/drawing/2014/main" id="{7F575336-7725-41D9-8FE0-93D1EE7BB09F}"/>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488" name="n_4aveValue【公民館】&#10;有形固定資産減価償却率">
          <a:extLst>
            <a:ext uri="{FF2B5EF4-FFF2-40B4-BE49-F238E27FC236}">
              <a16:creationId xmlns="" xmlns:a16="http://schemas.microsoft.com/office/drawing/2014/main" id="{F2F958D6-26A4-4AD6-8630-0999B15FACE0}"/>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9" name="正方形/長方形 488">
          <a:extLst>
            <a:ext uri="{FF2B5EF4-FFF2-40B4-BE49-F238E27FC236}">
              <a16:creationId xmlns="" xmlns:a16="http://schemas.microsoft.com/office/drawing/2014/main" id="{738FBC0D-1622-46B7-BA73-5D52DE172E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0" name="正方形/長方形 489">
          <a:extLst>
            <a:ext uri="{FF2B5EF4-FFF2-40B4-BE49-F238E27FC236}">
              <a16:creationId xmlns="" xmlns:a16="http://schemas.microsoft.com/office/drawing/2014/main" id="{75F0E6B1-C163-40A9-9D10-A2145BC5E1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1" name="正方形/長方形 490">
          <a:extLst>
            <a:ext uri="{FF2B5EF4-FFF2-40B4-BE49-F238E27FC236}">
              <a16:creationId xmlns="" xmlns:a16="http://schemas.microsoft.com/office/drawing/2014/main" id="{68AD7F5F-B3C1-4433-B06D-4E3ECE503BB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2" name="正方形/長方形 491">
          <a:extLst>
            <a:ext uri="{FF2B5EF4-FFF2-40B4-BE49-F238E27FC236}">
              <a16:creationId xmlns="" xmlns:a16="http://schemas.microsoft.com/office/drawing/2014/main" id="{92BD4566-46CB-4D07-8476-6AB13FD344E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3" name="正方形/長方形 492">
          <a:extLst>
            <a:ext uri="{FF2B5EF4-FFF2-40B4-BE49-F238E27FC236}">
              <a16:creationId xmlns="" xmlns:a16="http://schemas.microsoft.com/office/drawing/2014/main" id="{E9519F27-FE45-4716-B48D-A09E2C3E31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4" name="正方形/長方形 493">
          <a:extLst>
            <a:ext uri="{FF2B5EF4-FFF2-40B4-BE49-F238E27FC236}">
              <a16:creationId xmlns="" xmlns:a16="http://schemas.microsoft.com/office/drawing/2014/main" id="{C8183E2F-FA3E-4447-A149-2BBA75F0B50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5" name="正方形/長方形 494">
          <a:extLst>
            <a:ext uri="{FF2B5EF4-FFF2-40B4-BE49-F238E27FC236}">
              <a16:creationId xmlns="" xmlns:a16="http://schemas.microsoft.com/office/drawing/2014/main" id="{6ED526F8-2750-43D6-A817-7FE080580C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6" name="正方形/長方形 495">
          <a:extLst>
            <a:ext uri="{FF2B5EF4-FFF2-40B4-BE49-F238E27FC236}">
              <a16:creationId xmlns="" xmlns:a16="http://schemas.microsoft.com/office/drawing/2014/main" id="{BC509206-248B-4F89-BB49-3B5EB1F295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7" name="テキスト ボックス 496">
          <a:extLst>
            <a:ext uri="{FF2B5EF4-FFF2-40B4-BE49-F238E27FC236}">
              <a16:creationId xmlns="" xmlns:a16="http://schemas.microsoft.com/office/drawing/2014/main" id="{3F9879C2-2744-4D91-882B-D20675DD85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8" name="直線コネクタ 497">
          <a:extLst>
            <a:ext uri="{FF2B5EF4-FFF2-40B4-BE49-F238E27FC236}">
              <a16:creationId xmlns="" xmlns:a16="http://schemas.microsoft.com/office/drawing/2014/main" id="{89691F02-57B0-4EE3-9502-6D7ABBD3487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9" name="直線コネクタ 498">
          <a:extLst>
            <a:ext uri="{FF2B5EF4-FFF2-40B4-BE49-F238E27FC236}">
              <a16:creationId xmlns="" xmlns:a16="http://schemas.microsoft.com/office/drawing/2014/main" id="{838324EA-1D9A-4527-A145-94C3544043B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0" name="テキスト ボックス 499">
          <a:extLst>
            <a:ext uri="{FF2B5EF4-FFF2-40B4-BE49-F238E27FC236}">
              <a16:creationId xmlns="" xmlns:a16="http://schemas.microsoft.com/office/drawing/2014/main" id="{98BB9F7B-9D6A-485E-94A3-A22B98E597D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1" name="直線コネクタ 500">
          <a:extLst>
            <a:ext uri="{FF2B5EF4-FFF2-40B4-BE49-F238E27FC236}">
              <a16:creationId xmlns="" xmlns:a16="http://schemas.microsoft.com/office/drawing/2014/main" id="{72BC2B0D-1787-4FC3-B3A6-76508F914C2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2" name="テキスト ボックス 501">
          <a:extLst>
            <a:ext uri="{FF2B5EF4-FFF2-40B4-BE49-F238E27FC236}">
              <a16:creationId xmlns="" xmlns:a16="http://schemas.microsoft.com/office/drawing/2014/main" id="{DF736E92-8C75-4A6E-BA30-9049F596858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3" name="直線コネクタ 502">
          <a:extLst>
            <a:ext uri="{FF2B5EF4-FFF2-40B4-BE49-F238E27FC236}">
              <a16:creationId xmlns="" xmlns:a16="http://schemas.microsoft.com/office/drawing/2014/main" id="{F4049C02-0072-49AA-91D6-1D671C1F3A2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4" name="テキスト ボックス 503">
          <a:extLst>
            <a:ext uri="{FF2B5EF4-FFF2-40B4-BE49-F238E27FC236}">
              <a16:creationId xmlns="" xmlns:a16="http://schemas.microsoft.com/office/drawing/2014/main" id="{6523C78C-850A-4FEE-9D23-2D7CBEFADC3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5" name="直線コネクタ 504">
          <a:extLst>
            <a:ext uri="{FF2B5EF4-FFF2-40B4-BE49-F238E27FC236}">
              <a16:creationId xmlns="" xmlns:a16="http://schemas.microsoft.com/office/drawing/2014/main" id="{C7E9CB84-605D-45DC-895D-3B99157386D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6" name="テキスト ボックス 505">
          <a:extLst>
            <a:ext uri="{FF2B5EF4-FFF2-40B4-BE49-F238E27FC236}">
              <a16:creationId xmlns="" xmlns:a16="http://schemas.microsoft.com/office/drawing/2014/main" id="{A7D39DD5-2B9A-49C2-9BDE-AEFE9CFA071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7" name="直線コネクタ 506">
          <a:extLst>
            <a:ext uri="{FF2B5EF4-FFF2-40B4-BE49-F238E27FC236}">
              <a16:creationId xmlns="" xmlns:a16="http://schemas.microsoft.com/office/drawing/2014/main" id="{30BD9BC9-D2B2-4D9F-B391-44552A4993E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8" name="テキスト ボックス 507">
          <a:extLst>
            <a:ext uri="{FF2B5EF4-FFF2-40B4-BE49-F238E27FC236}">
              <a16:creationId xmlns="" xmlns:a16="http://schemas.microsoft.com/office/drawing/2014/main" id="{1CEBBA09-4062-426C-85F1-C15D091337C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9" name="直線コネクタ 508">
          <a:extLst>
            <a:ext uri="{FF2B5EF4-FFF2-40B4-BE49-F238E27FC236}">
              <a16:creationId xmlns="" xmlns:a16="http://schemas.microsoft.com/office/drawing/2014/main" id="{AEA54EEA-19CF-4348-A3C8-4DA8EC2324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0" name="テキスト ボックス 509">
          <a:extLst>
            <a:ext uri="{FF2B5EF4-FFF2-40B4-BE49-F238E27FC236}">
              <a16:creationId xmlns="" xmlns:a16="http://schemas.microsoft.com/office/drawing/2014/main" id="{FBC20721-17CE-4DAE-829A-E8E4BDCE819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1" name="【公民館】&#10;一人当たり面積グラフ枠">
          <a:extLst>
            <a:ext uri="{FF2B5EF4-FFF2-40B4-BE49-F238E27FC236}">
              <a16:creationId xmlns="" xmlns:a16="http://schemas.microsoft.com/office/drawing/2014/main" id="{DC756389-AA69-49A2-80C3-4DBDE5A7C0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512" name="直線コネクタ 511">
          <a:extLst>
            <a:ext uri="{FF2B5EF4-FFF2-40B4-BE49-F238E27FC236}">
              <a16:creationId xmlns="" xmlns:a16="http://schemas.microsoft.com/office/drawing/2014/main" id="{64339DAE-783B-4078-8759-C1EFCCE8B97B}"/>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513" name="【公民館】&#10;一人当たり面積最小値テキスト">
          <a:extLst>
            <a:ext uri="{FF2B5EF4-FFF2-40B4-BE49-F238E27FC236}">
              <a16:creationId xmlns="" xmlns:a16="http://schemas.microsoft.com/office/drawing/2014/main" id="{2BA244B8-0A66-42B7-9A36-752CBF0A486D}"/>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514" name="直線コネクタ 513">
          <a:extLst>
            <a:ext uri="{FF2B5EF4-FFF2-40B4-BE49-F238E27FC236}">
              <a16:creationId xmlns="" xmlns:a16="http://schemas.microsoft.com/office/drawing/2014/main" id="{96C4678C-9974-42AB-987E-6B27B9DA0FF8}"/>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515" name="【公民館】&#10;一人当たり面積最大値テキスト">
          <a:extLst>
            <a:ext uri="{FF2B5EF4-FFF2-40B4-BE49-F238E27FC236}">
              <a16:creationId xmlns="" xmlns:a16="http://schemas.microsoft.com/office/drawing/2014/main" id="{413D4F39-EF8F-41CC-8798-6F4FBAC30684}"/>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516" name="直線コネクタ 515">
          <a:extLst>
            <a:ext uri="{FF2B5EF4-FFF2-40B4-BE49-F238E27FC236}">
              <a16:creationId xmlns="" xmlns:a16="http://schemas.microsoft.com/office/drawing/2014/main" id="{620F959B-7955-43B2-960A-23410EC7BFED}"/>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517" name="【公民館】&#10;一人当たり面積平均値テキスト">
          <a:extLst>
            <a:ext uri="{FF2B5EF4-FFF2-40B4-BE49-F238E27FC236}">
              <a16:creationId xmlns="" xmlns:a16="http://schemas.microsoft.com/office/drawing/2014/main" id="{F6C67993-1537-453D-8F94-A5E743C07DCB}"/>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518" name="フローチャート: 判断 517">
          <a:extLst>
            <a:ext uri="{FF2B5EF4-FFF2-40B4-BE49-F238E27FC236}">
              <a16:creationId xmlns="" xmlns:a16="http://schemas.microsoft.com/office/drawing/2014/main" id="{6418ADD0-D5C5-49AF-AAAD-7204CCF9D992}"/>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519" name="フローチャート: 判断 518">
          <a:extLst>
            <a:ext uri="{FF2B5EF4-FFF2-40B4-BE49-F238E27FC236}">
              <a16:creationId xmlns="" xmlns:a16="http://schemas.microsoft.com/office/drawing/2014/main" id="{B95BE24B-10F1-44EB-BED6-ACB6B219FF02}"/>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520" name="フローチャート: 判断 519">
          <a:extLst>
            <a:ext uri="{FF2B5EF4-FFF2-40B4-BE49-F238E27FC236}">
              <a16:creationId xmlns="" xmlns:a16="http://schemas.microsoft.com/office/drawing/2014/main" id="{79710A0C-12DB-46D6-BE8F-DB0D6B95CC94}"/>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521" name="フローチャート: 判断 520">
          <a:extLst>
            <a:ext uri="{FF2B5EF4-FFF2-40B4-BE49-F238E27FC236}">
              <a16:creationId xmlns="" xmlns:a16="http://schemas.microsoft.com/office/drawing/2014/main" id="{C9D8A62F-1C20-4BAC-B652-E9E0540A2788}"/>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522" name="フローチャート: 判断 521">
          <a:extLst>
            <a:ext uri="{FF2B5EF4-FFF2-40B4-BE49-F238E27FC236}">
              <a16:creationId xmlns="" xmlns:a16="http://schemas.microsoft.com/office/drawing/2014/main" id="{2838A8F6-10FF-4097-AFBA-98CF3A3B0B2D}"/>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3" name="テキスト ボックス 522">
          <a:extLst>
            <a:ext uri="{FF2B5EF4-FFF2-40B4-BE49-F238E27FC236}">
              <a16:creationId xmlns="" xmlns:a16="http://schemas.microsoft.com/office/drawing/2014/main" id="{E29E7D56-50EB-4CA6-A8CA-B86CE70180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4" name="テキスト ボックス 523">
          <a:extLst>
            <a:ext uri="{FF2B5EF4-FFF2-40B4-BE49-F238E27FC236}">
              <a16:creationId xmlns="" xmlns:a16="http://schemas.microsoft.com/office/drawing/2014/main" id="{9C60CFBE-762A-44C9-B77B-E44A7F2EE0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5" name="テキスト ボックス 524">
          <a:extLst>
            <a:ext uri="{FF2B5EF4-FFF2-40B4-BE49-F238E27FC236}">
              <a16:creationId xmlns="" xmlns:a16="http://schemas.microsoft.com/office/drawing/2014/main" id="{B4663183-9056-48AF-ACE6-73F7789AE0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6" name="テキスト ボックス 525">
          <a:extLst>
            <a:ext uri="{FF2B5EF4-FFF2-40B4-BE49-F238E27FC236}">
              <a16:creationId xmlns="" xmlns:a16="http://schemas.microsoft.com/office/drawing/2014/main" id="{2E00942A-1FC7-492B-857C-E156E04572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7" name="テキスト ボックス 526">
          <a:extLst>
            <a:ext uri="{FF2B5EF4-FFF2-40B4-BE49-F238E27FC236}">
              <a16:creationId xmlns="" xmlns:a16="http://schemas.microsoft.com/office/drawing/2014/main" id="{7DA6EF6D-3091-4C47-A583-3228515E87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26733</xdr:rowOff>
    </xdr:from>
    <xdr:to>
      <xdr:col>116</xdr:col>
      <xdr:colOff>114300</xdr:colOff>
      <xdr:row>108</xdr:row>
      <xdr:rowOff>128333</xdr:rowOff>
    </xdr:to>
    <xdr:sp macro="" textlink="">
      <xdr:nvSpPr>
        <xdr:cNvPr id="528" name="楕円 527">
          <a:extLst>
            <a:ext uri="{FF2B5EF4-FFF2-40B4-BE49-F238E27FC236}">
              <a16:creationId xmlns="" xmlns:a16="http://schemas.microsoft.com/office/drawing/2014/main" id="{FE42C225-9710-479D-A350-A6824F9718D8}"/>
            </a:ext>
          </a:extLst>
        </xdr:cNvPr>
        <xdr:cNvSpPr/>
      </xdr:nvSpPr>
      <xdr:spPr>
        <a:xfrm>
          <a:off x="22110700" y="185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113110</xdr:rowOff>
    </xdr:from>
    <xdr:ext cx="469744" cy="259045"/>
    <xdr:sp macro="" textlink="">
      <xdr:nvSpPr>
        <xdr:cNvPr id="529" name="【公民館】&#10;一人当たり面積該当値テキスト">
          <a:extLst>
            <a:ext uri="{FF2B5EF4-FFF2-40B4-BE49-F238E27FC236}">
              <a16:creationId xmlns="" xmlns:a16="http://schemas.microsoft.com/office/drawing/2014/main" id="{B12977ED-B7E6-4891-9387-0A658E35CA7B}"/>
            </a:ext>
          </a:extLst>
        </xdr:cNvPr>
        <xdr:cNvSpPr txBox="1"/>
      </xdr:nvSpPr>
      <xdr:spPr>
        <a:xfrm>
          <a:off x="22199600" y="1845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34562</xdr:rowOff>
    </xdr:from>
    <xdr:ext cx="469744" cy="259045"/>
    <xdr:sp macro="" textlink="">
      <xdr:nvSpPr>
        <xdr:cNvPr id="530" name="n_1aveValue【公民館】&#10;一人当たり面積">
          <a:extLst>
            <a:ext uri="{FF2B5EF4-FFF2-40B4-BE49-F238E27FC236}">
              <a16:creationId xmlns="" xmlns:a16="http://schemas.microsoft.com/office/drawing/2014/main" id="{0B26112F-D239-4FC3-A214-3800EB3C94AD}"/>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531" name="n_2aveValue【公民館】&#10;一人当たり面積">
          <a:extLst>
            <a:ext uri="{FF2B5EF4-FFF2-40B4-BE49-F238E27FC236}">
              <a16:creationId xmlns="" xmlns:a16="http://schemas.microsoft.com/office/drawing/2014/main" id="{25D432A1-1D6E-4F53-A065-32C56CA28D96}"/>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532" name="n_3aveValue【公民館】&#10;一人当たり面積">
          <a:extLst>
            <a:ext uri="{FF2B5EF4-FFF2-40B4-BE49-F238E27FC236}">
              <a16:creationId xmlns="" xmlns:a16="http://schemas.microsoft.com/office/drawing/2014/main" id="{0656A33A-DAF9-4A91-84DE-106E47C88292}"/>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533" name="n_4aveValue【公民館】&#10;一人当たり面積">
          <a:extLst>
            <a:ext uri="{FF2B5EF4-FFF2-40B4-BE49-F238E27FC236}">
              <a16:creationId xmlns="" xmlns:a16="http://schemas.microsoft.com/office/drawing/2014/main" id="{884737C8-08C8-45FF-A322-CDC66BA4E60C}"/>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4" name="正方形/長方形 533">
          <a:extLst>
            <a:ext uri="{FF2B5EF4-FFF2-40B4-BE49-F238E27FC236}">
              <a16:creationId xmlns="" xmlns:a16="http://schemas.microsoft.com/office/drawing/2014/main" id="{3A4DA681-F6CF-4383-B959-7F633AB8B3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5" name="正方形/長方形 534">
          <a:extLst>
            <a:ext uri="{FF2B5EF4-FFF2-40B4-BE49-F238E27FC236}">
              <a16:creationId xmlns="" xmlns:a16="http://schemas.microsoft.com/office/drawing/2014/main" id="{C6919097-8AD6-42E1-B04C-7986CB294E0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6" name="テキスト ボックス 535">
          <a:extLst>
            <a:ext uri="{FF2B5EF4-FFF2-40B4-BE49-F238E27FC236}">
              <a16:creationId xmlns="" xmlns:a16="http://schemas.microsoft.com/office/drawing/2014/main" id="{9EFA02AC-17FF-4FC4-B112-BF5050F588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各公共施設が老朽化してきており、今後</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、膨大な施設改修費用が見込まれるため、施設の廃止も含めた計画的な運用が必要である。</a:t>
          </a:r>
          <a:endParaRPr lang="ja-JP" altLang="ja-JP" sz="1200" b="1">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8EBEEFB-A765-403C-9D15-627C43956B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1F58C85F-2B41-4AE1-BE26-C64794E620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C9322E99-D0F4-4D4F-92D3-BCA7E2EBE4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94EA0356-A4EC-469A-AA64-A17DBC959B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2CE7CD5E-9CA9-4AAC-8375-52EDC0C675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D9633D67-9E74-4EDA-88FA-9103ED5DEF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E4793F2-3A04-4B47-A8DF-D88FAD8383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F4657C61-15F0-4D63-BAD7-A30D5F571E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7466EF79-4689-4892-B623-7168B4E864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854AB43E-0724-4A72-8597-C56ACA20A5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A4E40352-2910-4056-915A-C0DDEE0E0C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60456CE4-861D-4655-98CF-608A24F10EC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43E47609-5485-4389-AD59-BE782775FD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59AE1FA4-098D-4CF8-91A0-93485DC92D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2E665E98-213A-4947-8D78-06ECDA08E1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419FD62-D658-457B-93F8-2D71B192C32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BC897094-C81C-4533-B908-31DE251008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6904B1C3-2A94-4856-A8FF-5C5693F969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221B29FA-BF3A-4756-87CA-97E859DE30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CDECE572-C80E-4CA3-A78B-273C5F722A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1F231D15-384A-47F2-89A3-A4E25C28D3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0F40440-C548-407E-9B1A-281944FD38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81583D1-6DBD-4E35-98FF-B072609A00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C8AD4769-93D4-4728-9AC2-493E2CC890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26884654-C289-4E39-86BC-E2A2366F17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7E4F23EE-4D6C-4AD6-9E75-96EA8B75C6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F898F112-77EF-4FA5-8210-633C4331B9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FDEED437-133A-4E8B-A4A1-45CDD2F6BE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18E7BF65-8CB9-4423-9502-1FD58AC3A6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B3B9F0C6-BBDF-4C4E-A407-D8C53A74355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7EF05495-14FD-4ED6-A236-DDB3562019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B4F256D1-B493-4A99-B0E8-A056A5D34A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BFB09848-3DB1-4817-ADF2-D097BD0AEC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66D38F01-1120-4E3D-A9E1-7F42F3E5F6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B3D3C683-0C60-482D-9A32-1EEE6910F8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F8F1995-4FE2-4F51-A1E0-74DEAABE51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C6B252C3-3051-4FE4-B594-7403057532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D15F0918-AD2F-4C24-B284-405E26EB57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C75108B5-9C5D-49FD-AE42-E3BC787E2F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3FD87978-EB77-4539-B902-398AC0AD61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6234C12F-0E88-4F8D-81A6-E6F7538E30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9757E5C7-7689-4E15-8A12-BF93A20E873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6736C1B1-047D-4CE3-9F42-1A8072A9362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946B1B4E-345B-4351-86F8-A095C8B7A22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3B15BCA3-FBCF-4C90-BD18-3A6AD97CD34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CBF6AA3F-5E9D-4125-9AA2-13161ADF6F3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56B2A09-C662-49A9-9916-4CC1DA570C5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D3715607-ECEB-405D-B816-B231029E608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A6D4C894-F296-4F13-99F5-6E534DD36A9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F13F6FB5-069B-4E88-A09D-5442A4C1AA6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112C0CB7-E519-44CE-85BA-95BD2A37CE9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167E543E-E364-4D15-8013-96C145C6C11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6B4FED5E-A808-40D0-B673-2E48FD55C84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EEBF7B0E-FDB4-4F56-934B-3F02A624CA4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1247D4E-B0CE-47F8-B221-5E10C38880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9EFBDD27-C02E-4430-B1F3-EDB0D301927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 xmlns:a16="http://schemas.microsoft.com/office/drawing/2014/main" id="{8D8831B9-22A2-4D46-8E52-543BD378B019}"/>
            </a:ext>
          </a:extLst>
        </xdr:cNvPr>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588DD7A0-974E-46BA-9C42-3F0EE383B9E4}"/>
            </a:ext>
          </a:extLst>
        </xdr:cNvPr>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 xmlns:a16="http://schemas.microsoft.com/office/drawing/2014/main" id="{DE11258A-F6FE-4B63-A915-A448833E2BCB}"/>
            </a:ext>
          </a:extLst>
        </xdr:cNvPr>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 xmlns:a16="http://schemas.microsoft.com/office/drawing/2014/main" id="{3EC7C4FB-F453-439D-B7C2-4D33F71590ED}"/>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 xmlns:a16="http://schemas.microsoft.com/office/drawing/2014/main" id="{BBFB1E76-6398-4E15-9FA6-5768B151D612}"/>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79301</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320B26A6-5734-46B1-9AF5-A58B319AD453}"/>
            </a:ext>
          </a:extLst>
        </xdr:cNvPr>
        <xdr:cNvSpPr txBox="1"/>
      </xdr:nvSpPr>
      <xdr:spPr>
        <a:xfrm>
          <a:off x="467360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 xmlns:a16="http://schemas.microsoft.com/office/drawing/2014/main" id="{17C1EB4B-4889-42DE-BC19-B7BB00AA4EEE}"/>
            </a:ext>
          </a:extLst>
        </xdr:cNvPr>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 xmlns:a16="http://schemas.microsoft.com/office/drawing/2014/main" id="{13360002-EB94-4680-93C0-01552F4CA8C4}"/>
            </a:ext>
          </a:extLst>
        </xdr:cNvPr>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 xmlns:a16="http://schemas.microsoft.com/office/drawing/2014/main" id="{DAC75A53-0B88-4B14-BC0B-0F7FA1672E81}"/>
            </a:ext>
          </a:extLst>
        </xdr:cNvPr>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 xmlns:a16="http://schemas.microsoft.com/office/drawing/2014/main" id="{03859C2F-0CF1-4E44-8D63-05FB583C79DB}"/>
            </a:ext>
          </a:extLst>
        </xdr:cNvPr>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 xmlns:a16="http://schemas.microsoft.com/office/drawing/2014/main" id="{90FD7993-9627-424E-80DB-AA41BA186A56}"/>
            </a:ext>
          </a:extLst>
        </xdr:cNvPr>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8428280A-0A8D-4891-85CB-DDF9B29FC8A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1DCBBD3F-910D-49C4-9EB6-E44345E004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14EE0D48-C3AC-47F5-A556-3729BA4ECA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F94E1F2B-A42E-4571-855E-47E0CA79C1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C24B8AF4-6BE4-488A-B987-15C8BD73663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54791</xdr:rowOff>
    </xdr:from>
    <xdr:to>
      <xdr:col>24</xdr:col>
      <xdr:colOff>114300</xdr:colOff>
      <xdr:row>38</xdr:row>
      <xdr:rowOff>156391</xdr:rowOff>
    </xdr:to>
    <xdr:sp macro="" textlink="">
      <xdr:nvSpPr>
        <xdr:cNvPr id="74" name="楕円 73">
          <a:extLst>
            <a:ext uri="{FF2B5EF4-FFF2-40B4-BE49-F238E27FC236}">
              <a16:creationId xmlns="" xmlns:a16="http://schemas.microsoft.com/office/drawing/2014/main" id="{2EF6AAC0-1D40-4326-9649-F16E362788BA}"/>
            </a:ext>
          </a:extLst>
        </xdr:cNvPr>
        <xdr:cNvSpPr/>
      </xdr:nvSpPr>
      <xdr:spPr>
        <a:xfrm>
          <a:off x="4584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33218</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1FC5EF63-4E35-4014-B335-BA29C5CD8B03}"/>
            </a:ext>
          </a:extLst>
        </xdr:cNvPr>
        <xdr:cNvSpPr txBox="1"/>
      </xdr:nvSpPr>
      <xdr:spPr>
        <a:xfrm>
          <a:off x="46736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8000</xdr:rowOff>
    </xdr:from>
    <xdr:ext cx="405111" cy="259045"/>
    <xdr:sp macro="" textlink="">
      <xdr:nvSpPr>
        <xdr:cNvPr id="76" name="n_1aveValue【図書館】&#10;有形固定資産減価償却率">
          <a:extLst>
            <a:ext uri="{FF2B5EF4-FFF2-40B4-BE49-F238E27FC236}">
              <a16:creationId xmlns="" xmlns:a16="http://schemas.microsoft.com/office/drawing/2014/main" id="{22358F1B-E2E1-4D12-9D17-C1A2B09E1F67}"/>
            </a:ext>
          </a:extLst>
        </xdr:cNvPr>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77" name="n_2aveValue【図書館】&#10;有形固定資産減価償却率">
          <a:extLst>
            <a:ext uri="{FF2B5EF4-FFF2-40B4-BE49-F238E27FC236}">
              <a16:creationId xmlns="" xmlns:a16="http://schemas.microsoft.com/office/drawing/2014/main" id="{4B2BDD39-9046-4C02-B196-9FF2268D86E8}"/>
            </a:ext>
          </a:extLst>
        </xdr:cNvPr>
        <xdr:cNvSpPr txBox="1"/>
      </xdr:nvSpPr>
      <xdr:spPr>
        <a:xfrm>
          <a:off x="2705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78" name="n_3aveValue【図書館】&#10;有形固定資産減価償却率">
          <a:extLst>
            <a:ext uri="{FF2B5EF4-FFF2-40B4-BE49-F238E27FC236}">
              <a16:creationId xmlns="" xmlns:a16="http://schemas.microsoft.com/office/drawing/2014/main" id="{F2886127-971E-4286-AE1C-D80E4EC7EA18}"/>
            </a:ext>
          </a:extLst>
        </xdr:cNvPr>
        <xdr:cNvSpPr txBox="1"/>
      </xdr:nvSpPr>
      <xdr:spPr>
        <a:xfrm>
          <a:off x="1816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79" name="n_4aveValue【図書館】&#10;有形固定資産減価償却率">
          <a:extLst>
            <a:ext uri="{FF2B5EF4-FFF2-40B4-BE49-F238E27FC236}">
              <a16:creationId xmlns="" xmlns:a16="http://schemas.microsoft.com/office/drawing/2014/main" id="{4DEA0039-2A7D-4BD1-9E92-8AFABBD71627}"/>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 xmlns:a16="http://schemas.microsoft.com/office/drawing/2014/main" id="{4946B7CA-EDCA-4C4E-9D5C-8AA95004BD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 xmlns:a16="http://schemas.microsoft.com/office/drawing/2014/main" id="{42DB4722-8385-4414-A13F-CA89A0896BB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 xmlns:a16="http://schemas.microsoft.com/office/drawing/2014/main" id="{8C9F29FA-18BE-445C-86DA-F9269CAE13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 xmlns:a16="http://schemas.microsoft.com/office/drawing/2014/main" id="{F578A35A-B856-4A9A-B6A6-B947F6F609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 xmlns:a16="http://schemas.microsoft.com/office/drawing/2014/main" id="{F8A54454-B026-4377-8A90-AE86AF2A7C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 xmlns:a16="http://schemas.microsoft.com/office/drawing/2014/main" id="{308E78CE-AFF5-46B4-8E4A-D6A2A333D0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 xmlns:a16="http://schemas.microsoft.com/office/drawing/2014/main" id="{B720454A-0EB9-4C5C-B611-CC6105D8B7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 xmlns:a16="http://schemas.microsoft.com/office/drawing/2014/main" id="{97D0DC85-C4D2-4EB4-89F7-81D3D56594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 xmlns:a16="http://schemas.microsoft.com/office/drawing/2014/main" id="{9EF2C671-48F9-48B3-A996-8E43D0C5291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 xmlns:a16="http://schemas.microsoft.com/office/drawing/2014/main" id="{75F7E3BE-F575-482E-9F77-5EB919D2BB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 xmlns:a16="http://schemas.microsoft.com/office/drawing/2014/main" id="{48A0138E-50D0-464D-8DB1-842AD86B289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 xmlns:a16="http://schemas.microsoft.com/office/drawing/2014/main" id="{4E4340A5-FDD8-4939-BA27-153358FBE19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 xmlns:a16="http://schemas.microsoft.com/office/drawing/2014/main" id="{8482912C-C8D4-40F7-8E6E-3243EF715A7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 xmlns:a16="http://schemas.microsoft.com/office/drawing/2014/main" id="{92A628DE-48D3-44F1-A8DE-69F7242DFE3F}"/>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 xmlns:a16="http://schemas.microsoft.com/office/drawing/2014/main" id="{66559A2F-EB5D-45C0-9162-9304A5F25F8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 xmlns:a16="http://schemas.microsoft.com/office/drawing/2014/main" id="{61DCFDDF-2D49-413E-BC14-0C522300E5EB}"/>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 xmlns:a16="http://schemas.microsoft.com/office/drawing/2014/main" id="{23A8A5C7-D6F1-4F67-A3B7-693008F9A7F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 xmlns:a16="http://schemas.microsoft.com/office/drawing/2014/main" id="{C4F89C94-63D7-45EB-9731-17617251997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 xmlns:a16="http://schemas.microsoft.com/office/drawing/2014/main" id="{B0CFDFE5-0098-47FB-9BE8-33BC9E8FC4E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 xmlns:a16="http://schemas.microsoft.com/office/drawing/2014/main" id="{B12F1506-C85C-4951-8FF8-C3015C4BA8C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 xmlns:a16="http://schemas.microsoft.com/office/drawing/2014/main" id="{9A3D2961-8F14-4AD9-9D12-3D4F42A43C6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 xmlns:a16="http://schemas.microsoft.com/office/drawing/2014/main" id="{F54B5768-F73D-4557-A7D4-B2B1099F8E4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 xmlns:a16="http://schemas.microsoft.com/office/drawing/2014/main" id="{7036074F-7C9E-42C0-93D0-D966586C23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 xmlns:a16="http://schemas.microsoft.com/office/drawing/2014/main" id="{29A2D7D6-C205-4E7F-91D3-038822E7E7D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 xmlns:a16="http://schemas.microsoft.com/office/drawing/2014/main" id="{0E458C18-BEBA-4F6E-904C-3CF199DF7B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05" name="直線コネクタ 104">
          <a:extLst>
            <a:ext uri="{FF2B5EF4-FFF2-40B4-BE49-F238E27FC236}">
              <a16:creationId xmlns="" xmlns:a16="http://schemas.microsoft.com/office/drawing/2014/main" id="{378D9AF8-B457-4FDD-BB24-9090A5BB3A9B}"/>
            </a:ext>
          </a:extLst>
        </xdr:cNvPr>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06" name="【図書館】&#10;一人当たり面積最小値テキスト">
          <a:extLst>
            <a:ext uri="{FF2B5EF4-FFF2-40B4-BE49-F238E27FC236}">
              <a16:creationId xmlns="" xmlns:a16="http://schemas.microsoft.com/office/drawing/2014/main" id="{974B48C0-BF2C-44ED-B5C5-63AD5A02759F}"/>
            </a:ext>
          </a:extLst>
        </xdr:cNvPr>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07" name="直線コネクタ 106">
          <a:extLst>
            <a:ext uri="{FF2B5EF4-FFF2-40B4-BE49-F238E27FC236}">
              <a16:creationId xmlns="" xmlns:a16="http://schemas.microsoft.com/office/drawing/2014/main" id="{3578D681-BBA7-4B94-B532-01795BF4FE61}"/>
            </a:ext>
          </a:extLst>
        </xdr:cNvPr>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08" name="【図書館】&#10;一人当たり面積最大値テキスト">
          <a:extLst>
            <a:ext uri="{FF2B5EF4-FFF2-40B4-BE49-F238E27FC236}">
              <a16:creationId xmlns="" xmlns:a16="http://schemas.microsoft.com/office/drawing/2014/main" id="{DF79E85A-ECB9-4112-AF04-A5906D1D31D3}"/>
            </a:ext>
          </a:extLst>
        </xdr:cNvPr>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09" name="直線コネクタ 108">
          <a:extLst>
            <a:ext uri="{FF2B5EF4-FFF2-40B4-BE49-F238E27FC236}">
              <a16:creationId xmlns="" xmlns:a16="http://schemas.microsoft.com/office/drawing/2014/main" id="{0E8D159B-F813-4F5D-832E-B13D8D4BBF49}"/>
            </a:ext>
          </a:extLst>
        </xdr:cNvPr>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65876</xdr:rowOff>
    </xdr:from>
    <xdr:ext cx="469744" cy="259045"/>
    <xdr:sp macro="" textlink="">
      <xdr:nvSpPr>
        <xdr:cNvPr id="110" name="【図書館】&#10;一人当たり面積平均値テキスト">
          <a:extLst>
            <a:ext uri="{FF2B5EF4-FFF2-40B4-BE49-F238E27FC236}">
              <a16:creationId xmlns="" xmlns:a16="http://schemas.microsoft.com/office/drawing/2014/main" id="{07B13174-36FE-4013-AC76-227A8FBE3110}"/>
            </a:ext>
          </a:extLst>
        </xdr:cNvPr>
        <xdr:cNvSpPr txBox="1"/>
      </xdr:nvSpPr>
      <xdr:spPr>
        <a:xfrm>
          <a:off x="10515600" y="658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11" name="フローチャート: 判断 110">
          <a:extLst>
            <a:ext uri="{FF2B5EF4-FFF2-40B4-BE49-F238E27FC236}">
              <a16:creationId xmlns="" xmlns:a16="http://schemas.microsoft.com/office/drawing/2014/main" id="{8D38CBA3-3911-45BC-B9A8-D99D00025DBF}"/>
            </a:ext>
          </a:extLst>
        </xdr:cNvPr>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12" name="フローチャート: 判断 111">
          <a:extLst>
            <a:ext uri="{FF2B5EF4-FFF2-40B4-BE49-F238E27FC236}">
              <a16:creationId xmlns="" xmlns:a16="http://schemas.microsoft.com/office/drawing/2014/main" id="{4AEDAD39-BDD0-4C0D-9E8B-45BD64361AD6}"/>
            </a:ext>
          </a:extLst>
        </xdr:cNvPr>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13" name="フローチャート: 判断 112">
          <a:extLst>
            <a:ext uri="{FF2B5EF4-FFF2-40B4-BE49-F238E27FC236}">
              <a16:creationId xmlns="" xmlns:a16="http://schemas.microsoft.com/office/drawing/2014/main" id="{6C664D0D-3F47-425E-8BE3-FA682EAC77FD}"/>
            </a:ext>
          </a:extLst>
        </xdr:cNvPr>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14" name="フローチャート: 判断 113">
          <a:extLst>
            <a:ext uri="{FF2B5EF4-FFF2-40B4-BE49-F238E27FC236}">
              <a16:creationId xmlns="" xmlns:a16="http://schemas.microsoft.com/office/drawing/2014/main" id="{45F3B15B-5F25-487C-83F4-2AAC9F86A36B}"/>
            </a:ext>
          </a:extLst>
        </xdr:cNvPr>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15" name="フローチャート: 判断 114">
          <a:extLst>
            <a:ext uri="{FF2B5EF4-FFF2-40B4-BE49-F238E27FC236}">
              <a16:creationId xmlns="" xmlns:a16="http://schemas.microsoft.com/office/drawing/2014/main" id="{7BFFDF12-9F78-4217-A4A4-B7D3AB4EB5D1}"/>
            </a:ext>
          </a:extLst>
        </xdr:cNvPr>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4914F315-A5E7-4C93-9B36-24B97496D14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583A7D01-61CE-4838-A929-B757EF6EE3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FBAA3F0E-F691-4D65-827B-3AC5DEDAE94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BF1AFABC-A0BF-4900-A915-7AE8ED40E2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79DDD9E3-0A59-40C7-A388-706E919A48B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21" name="楕円 120">
          <a:extLst>
            <a:ext uri="{FF2B5EF4-FFF2-40B4-BE49-F238E27FC236}">
              <a16:creationId xmlns="" xmlns:a16="http://schemas.microsoft.com/office/drawing/2014/main" id="{5FFBACB4-3119-4F5E-92A1-35C8BC1D9FE9}"/>
            </a:ext>
          </a:extLst>
        </xdr:cNvPr>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71137</xdr:rowOff>
    </xdr:from>
    <xdr:ext cx="469744" cy="259045"/>
    <xdr:sp macro="" textlink="">
      <xdr:nvSpPr>
        <xdr:cNvPr id="122" name="【図書館】&#10;一人当たり面積該当値テキスト">
          <a:extLst>
            <a:ext uri="{FF2B5EF4-FFF2-40B4-BE49-F238E27FC236}">
              <a16:creationId xmlns="" xmlns:a16="http://schemas.microsoft.com/office/drawing/2014/main" id="{C587C982-085B-4158-BE01-115F3A32898D}"/>
            </a:ext>
          </a:extLst>
        </xdr:cNvPr>
        <xdr:cNvSpPr txBox="1"/>
      </xdr:nvSpPr>
      <xdr:spPr>
        <a:xfrm>
          <a:off x="10515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171286</xdr:rowOff>
    </xdr:from>
    <xdr:ext cx="469744" cy="259045"/>
    <xdr:sp macro="" textlink="">
      <xdr:nvSpPr>
        <xdr:cNvPr id="123" name="n_1aveValue【図書館】&#10;一人当たり面積">
          <a:extLst>
            <a:ext uri="{FF2B5EF4-FFF2-40B4-BE49-F238E27FC236}">
              <a16:creationId xmlns="" xmlns:a16="http://schemas.microsoft.com/office/drawing/2014/main" id="{2D8BB302-2E41-4AE2-90E3-0731603F89BB}"/>
            </a:ext>
          </a:extLst>
        </xdr:cNvPr>
        <xdr:cNvSpPr txBox="1"/>
      </xdr:nvSpPr>
      <xdr:spPr>
        <a:xfrm>
          <a:off x="9391727"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3101</xdr:rowOff>
    </xdr:from>
    <xdr:ext cx="469744" cy="259045"/>
    <xdr:sp macro="" textlink="">
      <xdr:nvSpPr>
        <xdr:cNvPr id="124" name="n_2aveValue【図書館】&#10;一人当たり面積">
          <a:extLst>
            <a:ext uri="{FF2B5EF4-FFF2-40B4-BE49-F238E27FC236}">
              <a16:creationId xmlns="" xmlns:a16="http://schemas.microsoft.com/office/drawing/2014/main" id="{37AA7C86-8289-4ADA-BA81-B9F459287C21}"/>
            </a:ext>
          </a:extLst>
        </xdr:cNvPr>
        <xdr:cNvSpPr txBox="1"/>
      </xdr:nvSpPr>
      <xdr:spPr>
        <a:xfrm>
          <a:off x="8515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9633</xdr:rowOff>
    </xdr:from>
    <xdr:ext cx="469744" cy="259045"/>
    <xdr:sp macro="" textlink="">
      <xdr:nvSpPr>
        <xdr:cNvPr id="125" name="n_3aveValue【図書館】&#10;一人当たり面積">
          <a:extLst>
            <a:ext uri="{FF2B5EF4-FFF2-40B4-BE49-F238E27FC236}">
              <a16:creationId xmlns="" xmlns:a16="http://schemas.microsoft.com/office/drawing/2014/main" id="{C6F563F0-CA69-4257-976C-3BF7B84CA5C1}"/>
            </a:ext>
          </a:extLst>
        </xdr:cNvPr>
        <xdr:cNvSpPr txBox="1"/>
      </xdr:nvSpPr>
      <xdr:spPr>
        <a:xfrm>
          <a:off x="7626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91276</xdr:rowOff>
    </xdr:from>
    <xdr:ext cx="469744" cy="259045"/>
    <xdr:sp macro="" textlink="">
      <xdr:nvSpPr>
        <xdr:cNvPr id="126" name="n_4aveValue【図書館】&#10;一人当たり面積">
          <a:extLst>
            <a:ext uri="{FF2B5EF4-FFF2-40B4-BE49-F238E27FC236}">
              <a16:creationId xmlns="" xmlns:a16="http://schemas.microsoft.com/office/drawing/2014/main" id="{D4BCB362-B4BD-4F57-B55E-970D54B9B0A3}"/>
            </a:ext>
          </a:extLst>
        </xdr:cNvPr>
        <xdr:cNvSpPr txBox="1"/>
      </xdr:nvSpPr>
      <xdr:spPr>
        <a:xfrm>
          <a:off x="6737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 xmlns:a16="http://schemas.microsoft.com/office/drawing/2014/main" id="{97BA67C2-0C84-4016-9223-B509C28F2E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 xmlns:a16="http://schemas.microsoft.com/office/drawing/2014/main" id="{61434C16-5389-44DF-A7B0-8E68F63FDA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 xmlns:a16="http://schemas.microsoft.com/office/drawing/2014/main" id="{12AAEE30-1A20-4B85-8E7A-6479C6693C7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 xmlns:a16="http://schemas.microsoft.com/office/drawing/2014/main" id="{82C3529C-E4A8-40A4-8D73-89CF144967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 xmlns:a16="http://schemas.microsoft.com/office/drawing/2014/main" id="{7B67877B-DDFE-4256-865A-68E79BC21C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 xmlns:a16="http://schemas.microsoft.com/office/drawing/2014/main" id="{8E355B70-6573-4F10-80C7-97405C5D93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 xmlns:a16="http://schemas.microsoft.com/office/drawing/2014/main" id="{02EBC1E2-F255-43F0-9160-0909A12A06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 xmlns:a16="http://schemas.microsoft.com/office/drawing/2014/main" id="{BA34799E-8E90-4B8F-B5A2-716CD6F0F2D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 xmlns:a16="http://schemas.microsoft.com/office/drawing/2014/main" id="{78DE9DED-6AD8-49FC-91C5-1C8DB8689A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 xmlns:a16="http://schemas.microsoft.com/office/drawing/2014/main" id="{20B4034D-2382-4BED-9B65-67DBEDB357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 xmlns:a16="http://schemas.microsoft.com/office/drawing/2014/main" id="{92E28EE5-D995-4075-83FC-19BB727376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 xmlns:a16="http://schemas.microsoft.com/office/drawing/2014/main" id="{C25C069A-D692-4E9A-B240-F126E2F6B58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a:extLst>
            <a:ext uri="{FF2B5EF4-FFF2-40B4-BE49-F238E27FC236}">
              <a16:creationId xmlns="" xmlns:a16="http://schemas.microsoft.com/office/drawing/2014/main" id="{F631C5D2-AB59-42DC-B066-2B1CCCA2159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 xmlns:a16="http://schemas.microsoft.com/office/drawing/2014/main" id="{F682D92B-1B26-4C2C-8749-807BF472A17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 xmlns:a16="http://schemas.microsoft.com/office/drawing/2014/main" id="{2058B1D2-1091-4A0A-B5FA-FF72E2210FA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 xmlns:a16="http://schemas.microsoft.com/office/drawing/2014/main" id="{5B2EE4AD-0B34-4AE2-81F0-9832FFAF3A8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 xmlns:a16="http://schemas.microsoft.com/office/drawing/2014/main" id="{76E97BD0-FD78-436D-B686-4F1F17FAB3C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 xmlns:a16="http://schemas.microsoft.com/office/drawing/2014/main" id="{B69955B2-2393-44C2-B9C8-5EC6F7CEE4F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 xmlns:a16="http://schemas.microsoft.com/office/drawing/2014/main" id="{A650E4FD-6CC9-427F-B6AE-FDFF48DEFE6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 xmlns:a16="http://schemas.microsoft.com/office/drawing/2014/main" id="{70667D6D-02B5-43D1-A5D5-20E25F67A1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a:extLst>
            <a:ext uri="{FF2B5EF4-FFF2-40B4-BE49-F238E27FC236}">
              <a16:creationId xmlns="" xmlns:a16="http://schemas.microsoft.com/office/drawing/2014/main" id="{231374AD-E9B1-4204-AEB1-DC99449E187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 xmlns:a16="http://schemas.microsoft.com/office/drawing/2014/main" id="{313FE56A-8D8D-4B86-8D9F-704BECBFF4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a:extLst>
            <a:ext uri="{FF2B5EF4-FFF2-40B4-BE49-F238E27FC236}">
              <a16:creationId xmlns="" xmlns:a16="http://schemas.microsoft.com/office/drawing/2014/main" id="{B3ED64E5-9CAB-4DAB-AB20-EAF48675B29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 xmlns:a16="http://schemas.microsoft.com/office/drawing/2014/main" id="{EE9A5667-9B42-4AB7-A7C2-B024582FB1E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51" name="直線コネクタ 150">
          <a:extLst>
            <a:ext uri="{FF2B5EF4-FFF2-40B4-BE49-F238E27FC236}">
              <a16:creationId xmlns="" xmlns:a16="http://schemas.microsoft.com/office/drawing/2014/main" id="{0901E169-F1E5-411A-BFDE-5D471777E485}"/>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2" name="【体育館・プール】&#10;有形固定資産減価償却率最小値テキスト">
          <a:extLst>
            <a:ext uri="{FF2B5EF4-FFF2-40B4-BE49-F238E27FC236}">
              <a16:creationId xmlns="" xmlns:a16="http://schemas.microsoft.com/office/drawing/2014/main" id="{19B1DE9A-B9CE-4EB2-BBD0-1F5F6085AD8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3" name="直線コネクタ 152">
          <a:extLst>
            <a:ext uri="{FF2B5EF4-FFF2-40B4-BE49-F238E27FC236}">
              <a16:creationId xmlns="" xmlns:a16="http://schemas.microsoft.com/office/drawing/2014/main" id="{C06E2027-B170-49DD-B27D-605552D23F2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54" name="【体育館・プール】&#10;有形固定資産減価償却率最大値テキスト">
          <a:extLst>
            <a:ext uri="{FF2B5EF4-FFF2-40B4-BE49-F238E27FC236}">
              <a16:creationId xmlns="" xmlns:a16="http://schemas.microsoft.com/office/drawing/2014/main" id="{73BE977C-0973-4515-B237-40257C1E0373}"/>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55" name="直線コネクタ 154">
          <a:extLst>
            <a:ext uri="{FF2B5EF4-FFF2-40B4-BE49-F238E27FC236}">
              <a16:creationId xmlns="" xmlns:a16="http://schemas.microsoft.com/office/drawing/2014/main" id="{D85CF343-7565-4930-94DD-1A79B0A8393B}"/>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56" name="【体育館・プール】&#10;有形固定資産減価償却率平均値テキスト">
          <a:extLst>
            <a:ext uri="{FF2B5EF4-FFF2-40B4-BE49-F238E27FC236}">
              <a16:creationId xmlns="" xmlns:a16="http://schemas.microsoft.com/office/drawing/2014/main" id="{C7FE2E15-0A44-4EBE-8185-C7F9237D7A3C}"/>
            </a:ext>
          </a:extLst>
        </xdr:cNvPr>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57" name="フローチャート: 判断 156">
          <a:extLst>
            <a:ext uri="{FF2B5EF4-FFF2-40B4-BE49-F238E27FC236}">
              <a16:creationId xmlns="" xmlns:a16="http://schemas.microsoft.com/office/drawing/2014/main" id="{F44A7C91-4379-4BE5-B28F-2B45B7B1B64E}"/>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58" name="フローチャート: 判断 157">
          <a:extLst>
            <a:ext uri="{FF2B5EF4-FFF2-40B4-BE49-F238E27FC236}">
              <a16:creationId xmlns="" xmlns:a16="http://schemas.microsoft.com/office/drawing/2014/main" id="{C5D83471-9E70-443F-B2E5-CD37D91FFFFF}"/>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59" name="フローチャート: 判断 158">
          <a:extLst>
            <a:ext uri="{FF2B5EF4-FFF2-40B4-BE49-F238E27FC236}">
              <a16:creationId xmlns="" xmlns:a16="http://schemas.microsoft.com/office/drawing/2014/main" id="{20C25E46-7425-4B16-BF5C-6A72776C21DC}"/>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160" name="フローチャート: 判断 159">
          <a:extLst>
            <a:ext uri="{FF2B5EF4-FFF2-40B4-BE49-F238E27FC236}">
              <a16:creationId xmlns="" xmlns:a16="http://schemas.microsoft.com/office/drawing/2014/main" id="{3987F4F0-C497-455E-AF1C-64A64D71B35E}"/>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61" name="フローチャート: 判断 160">
          <a:extLst>
            <a:ext uri="{FF2B5EF4-FFF2-40B4-BE49-F238E27FC236}">
              <a16:creationId xmlns="" xmlns:a16="http://schemas.microsoft.com/office/drawing/2014/main" id="{0FCA8062-48D7-420D-A59C-6BECB8B1259B}"/>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467FF446-8398-430F-BFB9-34AD2643E1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1E98D4FA-297E-4351-B7B5-E78289F7E3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E9D2465E-5038-4A6B-96A1-4D2FF03296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FE13621A-23B9-4793-AEAB-F11A8432CDB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870BD5AE-6104-4778-A3D3-9C60825AD5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160655</xdr:rowOff>
    </xdr:from>
    <xdr:to>
      <xdr:col>24</xdr:col>
      <xdr:colOff>114300</xdr:colOff>
      <xdr:row>58</xdr:row>
      <xdr:rowOff>90805</xdr:rowOff>
    </xdr:to>
    <xdr:sp macro="" textlink="">
      <xdr:nvSpPr>
        <xdr:cNvPr id="167" name="楕円 166">
          <a:extLst>
            <a:ext uri="{FF2B5EF4-FFF2-40B4-BE49-F238E27FC236}">
              <a16:creationId xmlns="" xmlns:a16="http://schemas.microsoft.com/office/drawing/2014/main" id="{F2CA300C-1FFE-45F7-9672-291EF5E8ACC4}"/>
            </a:ext>
          </a:extLst>
        </xdr:cNvPr>
        <xdr:cNvSpPr/>
      </xdr:nvSpPr>
      <xdr:spPr>
        <a:xfrm>
          <a:off x="4584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12082</xdr:rowOff>
    </xdr:from>
    <xdr:ext cx="405111" cy="259045"/>
    <xdr:sp macro="" textlink="">
      <xdr:nvSpPr>
        <xdr:cNvPr id="168" name="【体育館・プール】&#10;有形固定資産減価償却率該当値テキスト">
          <a:extLst>
            <a:ext uri="{FF2B5EF4-FFF2-40B4-BE49-F238E27FC236}">
              <a16:creationId xmlns="" xmlns:a16="http://schemas.microsoft.com/office/drawing/2014/main" id="{0FCB36AB-6128-42FF-AE92-DFEA6611A436}"/>
            </a:ext>
          </a:extLst>
        </xdr:cNvPr>
        <xdr:cNvSpPr txBox="1"/>
      </xdr:nvSpPr>
      <xdr:spPr>
        <a:xfrm>
          <a:off x="4673600"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169" name="n_1aveValue【体育館・プール】&#10;有形固定資産減価償却率">
          <a:extLst>
            <a:ext uri="{FF2B5EF4-FFF2-40B4-BE49-F238E27FC236}">
              <a16:creationId xmlns="" xmlns:a16="http://schemas.microsoft.com/office/drawing/2014/main" id="{54004C37-31A9-426F-8B40-67FE73BE3D3E}"/>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70" name="n_2aveValue【体育館・プール】&#10;有形固定資産減価償却率">
          <a:extLst>
            <a:ext uri="{FF2B5EF4-FFF2-40B4-BE49-F238E27FC236}">
              <a16:creationId xmlns="" xmlns:a16="http://schemas.microsoft.com/office/drawing/2014/main" id="{0F699B51-15A3-464D-8A49-D81F446840CA}"/>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71" name="n_3aveValue【体育館・プール】&#10;有形固定資産減価償却率">
          <a:extLst>
            <a:ext uri="{FF2B5EF4-FFF2-40B4-BE49-F238E27FC236}">
              <a16:creationId xmlns="" xmlns:a16="http://schemas.microsoft.com/office/drawing/2014/main" id="{F9B5D829-4782-4957-B08E-B50FECA47A9E}"/>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72" name="n_4aveValue【体育館・プール】&#10;有形固定資産減価償却率">
          <a:extLst>
            <a:ext uri="{FF2B5EF4-FFF2-40B4-BE49-F238E27FC236}">
              <a16:creationId xmlns="" xmlns:a16="http://schemas.microsoft.com/office/drawing/2014/main" id="{B6B588C8-FA63-4203-9B94-E0617C4E14A9}"/>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 xmlns:a16="http://schemas.microsoft.com/office/drawing/2014/main" id="{42B0D002-6F9D-4C40-A190-9C9A12E879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 xmlns:a16="http://schemas.microsoft.com/office/drawing/2014/main" id="{09E09BC3-8998-4C03-8A5E-95899D4107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 xmlns:a16="http://schemas.microsoft.com/office/drawing/2014/main" id="{0A621E55-D5AD-47EB-9F24-DDEB1988D5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 xmlns:a16="http://schemas.microsoft.com/office/drawing/2014/main" id="{82B21C7C-FB88-4C82-A3C6-0F3753C057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 xmlns:a16="http://schemas.microsoft.com/office/drawing/2014/main" id="{3F5BC8E1-5C8C-45E4-99BD-A2BE7FF54E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 xmlns:a16="http://schemas.microsoft.com/office/drawing/2014/main" id="{70C5E27B-CF53-4AFE-8EAD-38FF149051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 xmlns:a16="http://schemas.microsoft.com/office/drawing/2014/main" id="{1675E861-EAC3-43A6-830C-87E8252574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 xmlns:a16="http://schemas.microsoft.com/office/drawing/2014/main" id="{41EAE300-470F-426A-9600-3380B01E236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 xmlns:a16="http://schemas.microsoft.com/office/drawing/2014/main" id="{F953AC0F-84B4-427E-A441-3B7B6D5FADC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 xmlns:a16="http://schemas.microsoft.com/office/drawing/2014/main" id="{DFD8DAF9-7A8B-454A-A7B2-0DE5F25616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 xmlns:a16="http://schemas.microsoft.com/office/drawing/2014/main" id="{F56DFEED-FAF1-47B0-89F9-13B88EBAB2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a:extLst>
            <a:ext uri="{FF2B5EF4-FFF2-40B4-BE49-F238E27FC236}">
              <a16:creationId xmlns="" xmlns:a16="http://schemas.microsoft.com/office/drawing/2014/main" id="{0775DCD4-A58D-4132-986C-E62AE7BDD89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 xmlns:a16="http://schemas.microsoft.com/office/drawing/2014/main" id="{57B31996-849B-4B49-A6DF-0A4EB22D88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a:extLst>
            <a:ext uri="{FF2B5EF4-FFF2-40B4-BE49-F238E27FC236}">
              <a16:creationId xmlns="" xmlns:a16="http://schemas.microsoft.com/office/drawing/2014/main" id="{7594687C-C5A3-44C5-AC5F-21F8EF56F9A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 xmlns:a16="http://schemas.microsoft.com/office/drawing/2014/main" id="{94D2A9AE-CA39-46A9-AA82-6CA697A3E48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a:extLst>
            <a:ext uri="{FF2B5EF4-FFF2-40B4-BE49-F238E27FC236}">
              <a16:creationId xmlns="" xmlns:a16="http://schemas.microsoft.com/office/drawing/2014/main" id="{B7DB69D1-3F72-4882-AE71-B08C59A679C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 xmlns:a16="http://schemas.microsoft.com/office/drawing/2014/main" id="{4E0A3ACD-85BD-4C03-B411-6EFF5991B0E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a:extLst>
            <a:ext uri="{FF2B5EF4-FFF2-40B4-BE49-F238E27FC236}">
              <a16:creationId xmlns="" xmlns:a16="http://schemas.microsoft.com/office/drawing/2014/main" id="{A6B841B7-5129-4A8E-84F4-3EB5F85E555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 xmlns:a16="http://schemas.microsoft.com/office/drawing/2014/main" id="{C991835C-8540-480E-80C9-9ACC005ED02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a:extLst>
            <a:ext uri="{FF2B5EF4-FFF2-40B4-BE49-F238E27FC236}">
              <a16:creationId xmlns="" xmlns:a16="http://schemas.microsoft.com/office/drawing/2014/main" id="{145DC10F-7A78-4312-8983-6A25ADA226C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 xmlns:a16="http://schemas.microsoft.com/office/drawing/2014/main" id="{9043AE28-2CB0-4420-AE95-9526E523E5D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4" name="テキスト ボックス 193">
          <a:extLst>
            <a:ext uri="{FF2B5EF4-FFF2-40B4-BE49-F238E27FC236}">
              <a16:creationId xmlns="" xmlns:a16="http://schemas.microsoft.com/office/drawing/2014/main" id="{FA8700BE-DE00-4F1A-A202-4A9D59FAF16A}"/>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 xmlns:a16="http://schemas.microsoft.com/office/drawing/2014/main" id="{C2F978B1-06E9-40D4-88BA-C457E964F3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96" name="直線コネクタ 195">
          <a:extLst>
            <a:ext uri="{FF2B5EF4-FFF2-40B4-BE49-F238E27FC236}">
              <a16:creationId xmlns="" xmlns:a16="http://schemas.microsoft.com/office/drawing/2014/main" id="{5BE7EB39-76B5-4DE0-8EC6-00CF4B8663EC}"/>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97" name="【体育館・プール】&#10;一人当たり面積最小値テキスト">
          <a:extLst>
            <a:ext uri="{FF2B5EF4-FFF2-40B4-BE49-F238E27FC236}">
              <a16:creationId xmlns="" xmlns:a16="http://schemas.microsoft.com/office/drawing/2014/main" id="{51F8AE52-81D0-4E6D-98CC-66102B5A3961}"/>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98" name="直線コネクタ 197">
          <a:extLst>
            <a:ext uri="{FF2B5EF4-FFF2-40B4-BE49-F238E27FC236}">
              <a16:creationId xmlns="" xmlns:a16="http://schemas.microsoft.com/office/drawing/2014/main" id="{34EA2180-329A-4ED1-BD8B-06018A376F8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99" name="【体育館・プール】&#10;一人当たり面積最大値テキスト">
          <a:extLst>
            <a:ext uri="{FF2B5EF4-FFF2-40B4-BE49-F238E27FC236}">
              <a16:creationId xmlns="" xmlns:a16="http://schemas.microsoft.com/office/drawing/2014/main" id="{8D929141-A878-4B52-B67B-1035023E60E3}"/>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00" name="直線コネクタ 199">
          <a:extLst>
            <a:ext uri="{FF2B5EF4-FFF2-40B4-BE49-F238E27FC236}">
              <a16:creationId xmlns="" xmlns:a16="http://schemas.microsoft.com/office/drawing/2014/main" id="{836F12C1-4B08-4497-8891-8E69D64EB335}"/>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201" name="【体育館・プール】&#10;一人当たり面積平均値テキスト">
          <a:extLst>
            <a:ext uri="{FF2B5EF4-FFF2-40B4-BE49-F238E27FC236}">
              <a16:creationId xmlns="" xmlns:a16="http://schemas.microsoft.com/office/drawing/2014/main" id="{AA312627-8CB2-40B1-B65F-0F8151DA28C2}"/>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02" name="フローチャート: 判断 201">
          <a:extLst>
            <a:ext uri="{FF2B5EF4-FFF2-40B4-BE49-F238E27FC236}">
              <a16:creationId xmlns="" xmlns:a16="http://schemas.microsoft.com/office/drawing/2014/main" id="{2AFEA010-0256-4991-B538-AAB7AB746D82}"/>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03" name="フローチャート: 判断 202">
          <a:extLst>
            <a:ext uri="{FF2B5EF4-FFF2-40B4-BE49-F238E27FC236}">
              <a16:creationId xmlns="" xmlns:a16="http://schemas.microsoft.com/office/drawing/2014/main" id="{3BD297C2-0066-400F-AD5D-D222A0EB9029}"/>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204" name="フローチャート: 判断 203">
          <a:extLst>
            <a:ext uri="{FF2B5EF4-FFF2-40B4-BE49-F238E27FC236}">
              <a16:creationId xmlns="" xmlns:a16="http://schemas.microsoft.com/office/drawing/2014/main" id="{96DF7577-D823-4711-BBFC-AAA34B03DA18}"/>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205" name="フローチャート: 判断 204">
          <a:extLst>
            <a:ext uri="{FF2B5EF4-FFF2-40B4-BE49-F238E27FC236}">
              <a16:creationId xmlns="" xmlns:a16="http://schemas.microsoft.com/office/drawing/2014/main" id="{0B3D61F5-D805-4B63-8A93-83B4A75F1489}"/>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206" name="フローチャート: 判断 205">
          <a:extLst>
            <a:ext uri="{FF2B5EF4-FFF2-40B4-BE49-F238E27FC236}">
              <a16:creationId xmlns="" xmlns:a16="http://schemas.microsoft.com/office/drawing/2014/main" id="{7B5D0524-1F32-43CB-BA53-F58918780A86}"/>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9D21BBAC-CFBA-44F8-9A34-97D1611116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FB2273B0-5B96-440D-A8EA-ACE7A9A0AD2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FF6AA31D-EB18-450F-A795-C20DE4E456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54C6359A-4244-4454-80AB-0DA949AD88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 xmlns:a16="http://schemas.microsoft.com/office/drawing/2014/main" id="{81B5ED17-3932-43F4-BB5A-B616701927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169037</xdr:rowOff>
    </xdr:from>
    <xdr:to>
      <xdr:col>55</xdr:col>
      <xdr:colOff>50800</xdr:colOff>
      <xdr:row>64</xdr:row>
      <xdr:rowOff>99187</xdr:rowOff>
    </xdr:to>
    <xdr:sp macro="" textlink="">
      <xdr:nvSpPr>
        <xdr:cNvPr id="212" name="楕円 211">
          <a:extLst>
            <a:ext uri="{FF2B5EF4-FFF2-40B4-BE49-F238E27FC236}">
              <a16:creationId xmlns="" xmlns:a16="http://schemas.microsoft.com/office/drawing/2014/main" id="{926FF08E-4EC3-4E6A-A3DF-FB5E32DAF109}"/>
            </a:ext>
          </a:extLst>
        </xdr:cNvPr>
        <xdr:cNvSpPr/>
      </xdr:nvSpPr>
      <xdr:spPr>
        <a:xfrm>
          <a:off x="10426700" y="109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83964</xdr:rowOff>
    </xdr:from>
    <xdr:ext cx="469744" cy="259045"/>
    <xdr:sp macro="" textlink="">
      <xdr:nvSpPr>
        <xdr:cNvPr id="213" name="【体育館・プール】&#10;一人当たり面積該当値テキスト">
          <a:extLst>
            <a:ext uri="{FF2B5EF4-FFF2-40B4-BE49-F238E27FC236}">
              <a16:creationId xmlns="" xmlns:a16="http://schemas.microsoft.com/office/drawing/2014/main" id="{1BB855F4-557F-4028-87B1-834814FEEE45}"/>
            </a:ext>
          </a:extLst>
        </xdr:cNvPr>
        <xdr:cNvSpPr txBox="1"/>
      </xdr:nvSpPr>
      <xdr:spPr>
        <a:xfrm>
          <a:off x="10515600" y="1088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96473</xdr:rowOff>
    </xdr:from>
    <xdr:ext cx="469744" cy="259045"/>
    <xdr:sp macro="" textlink="">
      <xdr:nvSpPr>
        <xdr:cNvPr id="214" name="n_1aveValue【体育館・プール】&#10;一人当たり面積">
          <a:extLst>
            <a:ext uri="{FF2B5EF4-FFF2-40B4-BE49-F238E27FC236}">
              <a16:creationId xmlns="" xmlns:a16="http://schemas.microsoft.com/office/drawing/2014/main" id="{C4B77A03-0215-4FA0-AC86-93E8EF4AB0A4}"/>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215" name="n_2aveValue【体育館・プール】&#10;一人当たり面積">
          <a:extLst>
            <a:ext uri="{FF2B5EF4-FFF2-40B4-BE49-F238E27FC236}">
              <a16:creationId xmlns="" xmlns:a16="http://schemas.microsoft.com/office/drawing/2014/main" id="{2E15CB95-4AB3-4EE3-ADFB-C5B26C171E32}"/>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216" name="n_3aveValue【体育館・プール】&#10;一人当たり面積">
          <a:extLst>
            <a:ext uri="{FF2B5EF4-FFF2-40B4-BE49-F238E27FC236}">
              <a16:creationId xmlns="" xmlns:a16="http://schemas.microsoft.com/office/drawing/2014/main" id="{BAB95FC5-44D4-44FE-8B84-C13A743B6A0A}"/>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217" name="n_4aveValue【体育館・プール】&#10;一人当たり面積">
          <a:extLst>
            <a:ext uri="{FF2B5EF4-FFF2-40B4-BE49-F238E27FC236}">
              <a16:creationId xmlns="" xmlns:a16="http://schemas.microsoft.com/office/drawing/2014/main" id="{D2A77E0B-8616-4453-8E8C-5477629AAF34}"/>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 xmlns:a16="http://schemas.microsoft.com/office/drawing/2014/main" id="{D42CC752-E309-4C19-97EA-0E1D7EB3739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 xmlns:a16="http://schemas.microsoft.com/office/drawing/2014/main" id="{37DEFFB9-6217-42FC-9F15-BBDB9235E6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 xmlns:a16="http://schemas.microsoft.com/office/drawing/2014/main" id="{BC0747E2-246E-4590-AA50-0383B15C7A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 xmlns:a16="http://schemas.microsoft.com/office/drawing/2014/main" id="{BD368DD8-AB3F-45D3-AF00-7AE1F82C927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 xmlns:a16="http://schemas.microsoft.com/office/drawing/2014/main" id="{B60FC779-4F7E-4BD8-ACDF-CD3D1AB0A3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 xmlns:a16="http://schemas.microsoft.com/office/drawing/2014/main" id="{DAF2AC60-A9B4-4102-AF40-7FCA81217B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 xmlns:a16="http://schemas.microsoft.com/office/drawing/2014/main" id="{279F0441-C402-4038-AD4F-210F0836D6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 xmlns:a16="http://schemas.microsoft.com/office/drawing/2014/main" id="{CFF2ED63-9E35-4858-A343-C18952DC5E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 xmlns:a16="http://schemas.microsoft.com/office/drawing/2014/main" id="{DBCDD6F0-C320-4BDA-A146-DA07D627D6F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 xmlns:a16="http://schemas.microsoft.com/office/drawing/2014/main" id="{9399D421-5469-4AFD-BE1B-2F0547D8ED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8" name="テキスト ボックス 227">
          <a:extLst>
            <a:ext uri="{FF2B5EF4-FFF2-40B4-BE49-F238E27FC236}">
              <a16:creationId xmlns="" xmlns:a16="http://schemas.microsoft.com/office/drawing/2014/main" id="{623E1E8A-F05C-409C-A210-868FA8B3CF9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 xmlns:a16="http://schemas.microsoft.com/office/drawing/2014/main" id="{CAB72479-E15F-4F4F-B556-DE39572572F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0" name="テキスト ボックス 229">
          <a:extLst>
            <a:ext uri="{FF2B5EF4-FFF2-40B4-BE49-F238E27FC236}">
              <a16:creationId xmlns="" xmlns:a16="http://schemas.microsoft.com/office/drawing/2014/main" id="{3B774788-C8A3-4BAA-B840-967F4550466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 xmlns:a16="http://schemas.microsoft.com/office/drawing/2014/main" id="{6F8C4D8A-7311-455E-9A34-6515CB1B41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 xmlns:a16="http://schemas.microsoft.com/office/drawing/2014/main" id="{47A6EDC0-E77C-4B65-B368-07098745F4B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 xmlns:a16="http://schemas.microsoft.com/office/drawing/2014/main" id="{F4BB5CA2-2565-41C8-933C-19AB289916B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 xmlns:a16="http://schemas.microsoft.com/office/drawing/2014/main" id="{ABD73D58-BDD0-4BF5-A396-205E794367E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 xmlns:a16="http://schemas.microsoft.com/office/drawing/2014/main" id="{0D6214AB-9612-4D86-9D6B-F6722E51759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 xmlns:a16="http://schemas.microsoft.com/office/drawing/2014/main" id="{34FCFE73-6E3C-416B-BDF0-2981227AB7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 xmlns:a16="http://schemas.microsoft.com/office/drawing/2014/main" id="{67480129-9878-466B-9C87-71DC3F012E7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38" name="テキスト ボックス 237">
          <a:extLst>
            <a:ext uri="{FF2B5EF4-FFF2-40B4-BE49-F238E27FC236}">
              <a16:creationId xmlns="" xmlns:a16="http://schemas.microsoft.com/office/drawing/2014/main" id="{3267CD49-F30E-4AD7-88B8-F40E8FB2B521}"/>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 xmlns:a16="http://schemas.microsoft.com/office/drawing/2014/main" id="{49EFB49F-4B3F-4971-9755-02AC267F43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 xmlns:a16="http://schemas.microsoft.com/office/drawing/2014/main" id="{021B22C4-FA57-4FF3-92E6-8206EF2ECA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41" name="直線コネクタ 240">
          <a:extLst>
            <a:ext uri="{FF2B5EF4-FFF2-40B4-BE49-F238E27FC236}">
              <a16:creationId xmlns="" xmlns:a16="http://schemas.microsoft.com/office/drawing/2014/main" id="{7CA75B7C-07D8-4E51-9B71-889632746418}"/>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42" name="【福祉施設】&#10;有形固定資産減価償却率最小値テキスト">
          <a:extLst>
            <a:ext uri="{FF2B5EF4-FFF2-40B4-BE49-F238E27FC236}">
              <a16:creationId xmlns="" xmlns:a16="http://schemas.microsoft.com/office/drawing/2014/main" id="{00183170-286B-41E9-A598-CEF4B6041331}"/>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43" name="直線コネクタ 242">
          <a:extLst>
            <a:ext uri="{FF2B5EF4-FFF2-40B4-BE49-F238E27FC236}">
              <a16:creationId xmlns="" xmlns:a16="http://schemas.microsoft.com/office/drawing/2014/main" id="{8E458461-A305-441F-A5B4-20093C545B0E}"/>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44" name="【福祉施設】&#10;有形固定資産減価償却率最大値テキスト">
          <a:extLst>
            <a:ext uri="{FF2B5EF4-FFF2-40B4-BE49-F238E27FC236}">
              <a16:creationId xmlns="" xmlns:a16="http://schemas.microsoft.com/office/drawing/2014/main" id="{DE993999-B58A-400F-BBC4-EB553337A561}"/>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5" name="直線コネクタ 244">
          <a:extLst>
            <a:ext uri="{FF2B5EF4-FFF2-40B4-BE49-F238E27FC236}">
              <a16:creationId xmlns="" xmlns:a16="http://schemas.microsoft.com/office/drawing/2014/main" id="{3262C91E-9C96-4778-9E70-0D6CE4EFED9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246" name="【福祉施設】&#10;有形固定資産減価償却率平均値テキスト">
          <a:extLst>
            <a:ext uri="{FF2B5EF4-FFF2-40B4-BE49-F238E27FC236}">
              <a16:creationId xmlns="" xmlns:a16="http://schemas.microsoft.com/office/drawing/2014/main" id="{5942AA62-14D0-4090-92F2-E193D984F2B7}"/>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47" name="フローチャート: 判断 246">
          <a:extLst>
            <a:ext uri="{FF2B5EF4-FFF2-40B4-BE49-F238E27FC236}">
              <a16:creationId xmlns="" xmlns:a16="http://schemas.microsoft.com/office/drawing/2014/main" id="{CECA3FBC-E10F-47B6-A569-EF43C4EF2038}"/>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248" name="フローチャート: 判断 247">
          <a:extLst>
            <a:ext uri="{FF2B5EF4-FFF2-40B4-BE49-F238E27FC236}">
              <a16:creationId xmlns="" xmlns:a16="http://schemas.microsoft.com/office/drawing/2014/main" id="{1EEE0A38-F77D-4DF7-9A0F-7D5B9C1AF7C8}"/>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49" name="フローチャート: 判断 248">
          <a:extLst>
            <a:ext uri="{FF2B5EF4-FFF2-40B4-BE49-F238E27FC236}">
              <a16:creationId xmlns="" xmlns:a16="http://schemas.microsoft.com/office/drawing/2014/main" id="{D4AB7399-3001-4C15-A201-F803CD747D3A}"/>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250" name="フローチャート: 判断 249">
          <a:extLst>
            <a:ext uri="{FF2B5EF4-FFF2-40B4-BE49-F238E27FC236}">
              <a16:creationId xmlns="" xmlns:a16="http://schemas.microsoft.com/office/drawing/2014/main" id="{19B1D32B-6F53-46BE-AA55-581EFD880978}"/>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251" name="フローチャート: 判断 250">
          <a:extLst>
            <a:ext uri="{FF2B5EF4-FFF2-40B4-BE49-F238E27FC236}">
              <a16:creationId xmlns="" xmlns:a16="http://schemas.microsoft.com/office/drawing/2014/main" id="{C3816941-BAA9-4F32-B357-B70D654466BA}"/>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 xmlns:a16="http://schemas.microsoft.com/office/drawing/2014/main" id="{2B044551-F986-463A-AA85-0CBAB6BB2E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 xmlns:a16="http://schemas.microsoft.com/office/drawing/2014/main" id="{8D09E1C0-6461-480D-BAF3-E1D57BE6ECC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FF6E4006-F819-4F19-B409-B8802B5DF73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41AEFE7E-5F17-4246-AB36-93482E5ABC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224054C5-B534-403A-8879-2135193F05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46989</xdr:rowOff>
    </xdr:from>
    <xdr:to>
      <xdr:col>24</xdr:col>
      <xdr:colOff>114300</xdr:colOff>
      <xdr:row>81</xdr:row>
      <xdr:rowOff>148589</xdr:rowOff>
    </xdr:to>
    <xdr:sp macro="" textlink="">
      <xdr:nvSpPr>
        <xdr:cNvPr id="257" name="楕円 256">
          <a:extLst>
            <a:ext uri="{FF2B5EF4-FFF2-40B4-BE49-F238E27FC236}">
              <a16:creationId xmlns="" xmlns:a16="http://schemas.microsoft.com/office/drawing/2014/main" id="{7BC12DA7-DC53-4648-B6D5-EA0487603716}"/>
            </a:ext>
          </a:extLst>
        </xdr:cNvPr>
        <xdr:cNvSpPr/>
      </xdr:nvSpPr>
      <xdr:spPr>
        <a:xfrm>
          <a:off x="45847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69866</xdr:rowOff>
    </xdr:from>
    <xdr:ext cx="405111" cy="259045"/>
    <xdr:sp macro="" textlink="">
      <xdr:nvSpPr>
        <xdr:cNvPr id="258" name="【福祉施設】&#10;有形固定資産減価償却率該当値テキスト">
          <a:extLst>
            <a:ext uri="{FF2B5EF4-FFF2-40B4-BE49-F238E27FC236}">
              <a16:creationId xmlns="" xmlns:a16="http://schemas.microsoft.com/office/drawing/2014/main" id="{9602303A-BBDE-4277-AA5D-C83455398009}"/>
            </a:ext>
          </a:extLst>
        </xdr:cNvPr>
        <xdr:cNvSpPr txBox="1"/>
      </xdr:nvSpPr>
      <xdr:spPr>
        <a:xfrm>
          <a:off x="4673600"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259" name="n_1aveValue【福祉施設】&#10;有形固定資産減価償却率">
          <a:extLst>
            <a:ext uri="{FF2B5EF4-FFF2-40B4-BE49-F238E27FC236}">
              <a16:creationId xmlns="" xmlns:a16="http://schemas.microsoft.com/office/drawing/2014/main" id="{B3BC867A-D17A-4E4B-8D8B-F6A3184DCE00}"/>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60" name="n_2aveValue【福祉施設】&#10;有形固定資産減価償却率">
          <a:extLst>
            <a:ext uri="{FF2B5EF4-FFF2-40B4-BE49-F238E27FC236}">
              <a16:creationId xmlns="" xmlns:a16="http://schemas.microsoft.com/office/drawing/2014/main" id="{8A66CA6C-0597-4C04-B728-3C6F53B19AF8}"/>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61" name="n_3aveValue【福祉施設】&#10;有形固定資産減価償却率">
          <a:extLst>
            <a:ext uri="{FF2B5EF4-FFF2-40B4-BE49-F238E27FC236}">
              <a16:creationId xmlns="" xmlns:a16="http://schemas.microsoft.com/office/drawing/2014/main" id="{4F90AFE3-CBB6-4BB9-A75F-5E086E3000AC}"/>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62" name="n_4aveValue【福祉施設】&#10;有形固定資産減価償却率">
          <a:extLst>
            <a:ext uri="{FF2B5EF4-FFF2-40B4-BE49-F238E27FC236}">
              <a16:creationId xmlns="" xmlns:a16="http://schemas.microsoft.com/office/drawing/2014/main" id="{8FA01EE9-967B-4BFB-98B0-8CD9296064FB}"/>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 xmlns:a16="http://schemas.microsoft.com/office/drawing/2014/main" id="{49F0E3F6-6D90-4403-81CC-7D50711842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a:extLst>
            <a:ext uri="{FF2B5EF4-FFF2-40B4-BE49-F238E27FC236}">
              <a16:creationId xmlns="" xmlns:a16="http://schemas.microsoft.com/office/drawing/2014/main" id="{6D35FB31-E5AA-40A0-8C87-00A9EFE34E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a:extLst>
            <a:ext uri="{FF2B5EF4-FFF2-40B4-BE49-F238E27FC236}">
              <a16:creationId xmlns="" xmlns:a16="http://schemas.microsoft.com/office/drawing/2014/main" id="{0C96B9C3-6851-4B37-BCB5-8A4A654FCD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a:extLst>
            <a:ext uri="{FF2B5EF4-FFF2-40B4-BE49-F238E27FC236}">
              <a16:creationId xmlns="" xmlns:a16="http://schemas.microsoft.com/office/drawing/2014/main" id="{A5A438EF-36DC-4BA6-97A4-BEA520A7E6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a:extLst>
            <a:ext uri="{FF2B5EF4-FFF2-40B4-BE49-F238E27FC236}">
              <a16:creationId xmlns="" xmlns:a16="http://schemas.microsoft.com/office/drawing/2014/main" id="{7BC487C3-9D64-4103-B563-F0D36B99E8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a:extLst>
            <a:ext uri="{FF2B5EF4-FFF2-40B4-BE49-F238E27FC236}">
              <a16:creationId xmlns="" xmlns:a16="http://schemas.microsoft.com/office/drawing/2014/main" id="{92BECCF4-4317-4118-BBB2-9236D3750E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a:extLst>
            <a:ext uri="{FF2B5EF4-FFF2-40B4-BE49-F238E27FC236}">
              <a16:creationId xmlns="" xmlns:a16="http://schemas.microsoft.com/office/drawing/2014/main" id="{2301B740-563F-4265-9A1D-C29766299B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a:extLst>
            <a:ext uri="{FF2B5EF4-FFF2-40B4-BE49-F238E27FC236}">
              <a16:creationId xmlns="" xmlns:a16="http://schemas.microsoft.com/office/drawing/2014/main" id="{83793417-4B5E-4FD2-9151-ED849A0EF8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a:extLst>
            <a:ext uri="{FF2B5EF4-FFF2-40B4-BE49-F238E27FC236}">
              <a16:creationId xmlns="" xmlns:a16="http://schemas.microsoft.com/office/drawing/2014/main" id="{3ABCE988-336D-4586-B21D-00193D2E707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a:extLst>
            <a:ext uri="{FF2B5EF4-FFF2-40B4-BE49-F238E27FC236}">
              <a16:creationId xmlns="" xmlns:a16="http://schemas.microsoft.com/office/drawing/2014/main" id="{F85074BA-AD9C-4F4D-9DAF-615D918A87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3" name="直線コネクタ 272">
          <a:extLst>
            <a:ext uri="{FF2B5EF4-FFF2-40B4-BE49-F238E27FC236}">
              <a16:creationId xmlns="" xmlns:a16="http://schemas.microsoft.com/office/drawing/2014/main" id="{DF68B2B2-3814-4895-A50B-90FC85E440E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4" name="テキスト ボックス 273">
          <a:extLst>
            <a:ext uri="{FF2B5EF4-FFF2-40B4-BE49-F238E27FC236}">
              <a16:creationId xmlns="" xmlns:a16="http://schemas.microsoft.com/office/drawing/2014/main" id="{6F7EDF30-023A-421A-A193-E2373969F1F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5" name="直線コネクタ 274">
          <a:extLst>
            <a:ext uri="{FF2B5EF4-FFF2-40B4-BE49-F238E27FC236}">
              <a16:creationId xmlns="" xmlns:a16="http://schemas.microsoft.com/office/drawing/2014/main" id="{97E37C27-471E-487F-89B5-A285667A5BB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6" name="テキスト ボックス 275">
          <a:extLst>
            <a:ext uri="{FF2B5EF4-FFF2-40B4-BE49-F238E27FC236}">
              <a16:creationId xmlns="" xmlns:a16="http://schemas.microsoft.com/office/drawing/2014/main" id="{35ED45EE-DAC6-4281-83D3-C891D83C8F8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7" name="直線コネクタ 276">
          <a:extLst>
            <a:ext uri="{FF2B5EF4-FFF2-40B4-BE49-F238E27FC236}">
              <a16:creationId xmlns="" xmlns:a16="http://schemas.microsoft.com/office/drawing/2014/main" id="{5F2FA23D-05BE-4909-82BE-C8ADBF34527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8" name="テキスト ボックス 277">
          <a:extLst>
            <a:ext uri="{FF2B5EF4-FFF2-40B4-BE49-F238E27FC236}">
              <a16:creationId xmlns="" xmlns:a16="http://schemas.microsoft.com/office/drawing/2014/main" id="{D37808A9-A83A-42B4-BC3D-53423B3E794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9" name="直線コネクタ 278">
          <a:extLst>
            <a:ext uri="{FF2B5EF4-FFF2-40B4-BE49-F238E27FC236}">
              <a16:creationId xmlns="" xmlns:a16="http://schemas.microsoft.com/office/drawing/2014/main" id="{06C34608-710A-43A3-B3E2-12387D9178E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0" name="テキスト ボックス 279">
          <a:extLst>
            <a:ext uri="{FF2B5EF4-FFF2-40B4-BE49-F238E27FC236}">
              <a16:creationId xmlns="" xmlns:a16="http://schemas.microsoft.com/office/drawing/2014/main" id="{BB3485D9-F57F-4996-96F3-14493D82911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a:extLst>
            <a:ext uri="{FF2B5EF4-FFF2-40B4-BE49-F238E27FC236}">
              <a16:creationId xmlns="" xmlns:a16="http://schemas.microsoft.com/office/drawing/2014/main" id="{549BCD3D-E9DB-4942-B4CB-B7C10A3D34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a:extLst>
            <a:ext uri="{FF2B5EF4-FFF2-40B4-BE49-F238E27FC236}">
              <a16:creationId xmlns="" xmlns:a16="http://schemas.microsoft.com/office/drawing/2014/main" id="{E482DBCB-3956-47E9-8C95-59FCE929996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a:extLst>
            <a:ext uri="{FF2B5EF4-FFF2-40B4-BE49-F238E27FC236}">
              <a16:creationId xmlns="" xmlns:a16="http://schemas.microsoft.com/office/drawing/2014/main" id="{C9AC7262-9863-4CA3-98E3-0DAEB4057D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84" name="直線コネクタ 283">
          <a:extLst>
            <a:ext uri="{FF2B5EF4-FFF2-40B4-BE49-F238E27FC236}">
              <a16:creationId xmlns="" xmlns:a16="http://schemas.microsoft.com/office/drawing/2014/main" id="{D1C69D44-A37E-4D25-8AA8-C0AB1F56544B}"/>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85" name="【福祉施設】&#10;一人当たり面積最小値テキスト">
          <a:extLst>
            <a:ext uri="{FF2B5EF4-FFF2-40B4-BE49-F238E27FC236}">
              <a16:creationId xmlns="" xmlns:a16="http://schemas.microsoft.com/office/drawing/2014/main" id="{624E53EA-493D-478C-988A-CF470F35814B}"/>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86" name="直線コネクタ 285">
          <a:extLst>
            <a:ext uri="{FF2B5EF4-FFF2-40B4-BE49-F238E27FC236}">
              <a16:creationId xmlns="" xmlns:a16="http://schemas.microsoft.com/office/drawing/2014/main" id="{51FF8BDD-1AA6-4DE3-ADF3-2788C42F5184}"/>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87" name="【福祉施設】&#10;一人当たり面積最大値テキスト">
          <a:extLst>
            <a:ext uri="{FF2B5EF4-FFF2-40B4-BE49-F238E27FC236}">
              <a16:creationId xmlns="" xmlns:a16="http://schemas.microsoft.com/office/drawing/2014/main" id="{132D946F-DADD-4CC5-9F24-B5CBD261BA32}"/>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88" name="直線コネクタ 287">
          <a:extLst>
            <a:ext uri="{FF2B5EF4-FFF2-40B4-BE49-F238E27FC236}">
              <a16:creationId xmlns="" xmlns:a16="http://schemas.microsoft.com/office/drawing/2014/main" id="{AA0499B3-69F2-4299-86A8-DC2BEF956859}"/>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89" name="【福祉施設】&#10;一人当たり面積平均値テキスト">
          <a:extLst>
            <a:ext uri="{FF2B5EF4-FFF2-40B4-BE49-F238E27FC236}">
              <a16:creationId xmlns="" xmlns:a16="http://schemas.microsoft.com/office/drawing/2014/main" id="{88B3134C-403D-48BF-BEC4-C9CFD0FF0C97}"/>
            </a:ext>
          </a:extLst>
        </xdr:cNvPr>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90" name="フローチャート: 判断 289">
          <a:extLst>
            <a:ext uri="{FF2B5EF4-FFF2-40B4-BE49-F238E27FC236}">
              <a16:creationId xmlns="" xmlns:a16="http://schemas.microsoft.com/office/drawing/2014/main" id="{8834B39C-035D-4DD9-906E-93004C9F9892}"/>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91" name="フローチャート: 判断 290">
          <a:extLst>
            <a:ext uri="{FF2B5EF4-FFF2-40B4-BE49-F238E27FC236}">
              <a16:creationId xmlns="" xmlns:a16="http://schemas.microsoft.com/office/drawing/2014/main" id="{52C57F01-5754-4AEB-8B23-F7BF13A89732}"/>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92" name="フローチャート: 判断 291">
          <a:extLst>
            <a:ext uri="{FF2B5EF4-FFF2-40B4-BE49-F238E27FC236}">
              <a16:creationId xmlns="" xmlns:a16="http://schemas.microsoft.com/office/drawing/2014/main" id="{E777F2CE-26F8-4C0B-8D11-1664F5C2BC11}"/>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93" name="フローチャート: 判断 292">
          <a:extLst>
            <a:ext uri="{FF2B5EF4-FFF2-40B4-BE49-F238E27FC236}">
              <a16:creationId xmlns="" xmlns:a16="http://schemas.microsoft.com/office/drawing/2014/main" id="{DD07CE2B-66B7-4BCF-9DC2-390E528E5CA7}"/>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94" name="フローチャート: 判断 293">
          <a:extLst>
            <a:ext uri="{FF2B5EF4-FFF2-40B4-BE49-F238E27FC236}">
              <a16:creationId xmlns="" xmlns:a16="http://schemas.microsoft.com/office/drawing/2014/main" id="{32ED4FE1-4DA6-45D0-BE15-633A5A744EE9}"/>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 xmlns:a16="http://schemas.microsoft.com/office/drawing/2014/main" id="{3EA26CB2-F7A4-466B-B6C0-0EE7AD83CE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17D4C4AA-E1E8-4488-9019-DA80ABEF8C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3B8DB16D-3F9E-4566-BFE6-0E213F105B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70CE2A84-5EC2-44CE-A841-CC963079E7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2788A627-F000-4C5E-9849-AF29445A82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165379</xdr:rowOff>
    </xdr:from>
    <xdr:to>
      <xdr:col>55</xdr:col>
      <xdr:colOff>50800</xdr:colOff>
      <xdr:row>79</xdr:row>
      <xdr:rowOff>95529</xdr:rowOff>
    </xdr:to>
    <xdr:sp macro="" textlink="">
      <xdr:nvSpPr>
        <xdr:cNvPr id="300" name="楕円 299">
          <a:extLst>
            <a:ext uri="{FF2B5EF4-FFF2-40B4-BE49-F238E27FC236}">
              <a16:creationId xmlns="" xmlns:a16="http://schemas.microsoft.com/office/drawing/2014/main" id="{B50F980D-F61D-43EE-90E1-5040F2141337}"/>
            </a:ext>
          </a:extLst>
        </xdr:cNvPr>
        <xdr:cNvSpPr/>
      </xdr:nvSpPr>
      <xdr:spPr>
        <a:xfrm>
          <a:off x="10426700" y="1353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118406</xdr:rowOff>
    </xdr:from>
    <xdr:ext cx="469744" cy="259045"/>
    <xdr:sp macro="" textlink="">
      <xdr:nvSpPr>
        <xdr:cNvPr id="301" name="【福祉施設】&#10;一人当たり面積該当値テキスト">
          <a:extLst>
            <a:ext uri="{FF2B5EF4-FFF2-40B4-BE49-F238E27FC236}">
              <a16:creationId xmlns="" xmlns:a16="http://schemas.microsoft.com/office/drawing/2014/main" id="{A7263222-3C9A-4556-BD76-A86B207B65DA}"/>
            </a:ext>
          </a:extLst>
        </xdr:cNvPr>
        <xdr:cNvSpPr txBox="1"/>
      </xdr:nvSpPr>
      <xdr:spPr>
        <a:xfrm>
          <a:off x="10515600" y="134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115943</xdr:rowOff>
    </xdr:from>
    <xdr:ext cx="469744" cy="259045"/>
    <xdr:sp macro="" textlink="">
      <xdr:nvSpPr>
        <xdr:cNvPr id="302" name="n_1aveValue【福祉施設】&#10;一人当たり面積">
          <a:extLst>
            <a:ext uri="{FF2B5EF4-FFF2-40B4-BE49-F238E27FC236}">
              <a16:creationId xmlns="" xmlns:a16="http://schemas.microsoft.com/office/drawing/2014/main" id="{ACF873B7-4176-4C29-995B-4DD5E8C8D5AD}"/>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303" name="n_2aveValue【福祉施設】&#10;一人当たり面積">
          <a:extLst>
            <a:ext uri="{FF2B5EF4-FFF2-40B4-BE49-F238E27FC236}">
              <a16:creationId xmlns="" xmlns:a16="http://schemas.microsoft.com/office/drawing/2014/main" id="{73D99FE5-A3A5-4B26-8567-C4EE8055DE2C}"/>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304" name="n_3aveValue【福祉施設】&#10;一人当たり面積">
          <a:extLst>
            <a:ext uri="{FF2B5EF4-FFF2-40B4-BE49-F238E27FC236}">
              <a16:creationId xmlns="" xmlns:a16="http://schemas.microsoft.com/office/drawing/2014/main" id="{4F1D92ED-A677-45C4-854C-150C55A5BF5A}"/>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305" name="n_4aveValue【福祉施設】&#10;一人当たり面積">
          <a:extLst>
            <a:ext uri="{FF2B5EF4-FFF2-40B4-BE49-F238E27FC236}">
              <a16:creationId xmlns="" xmlns:a16="http://schemas.microsoft.com/office/drawing/2014/main" id="{08DFAC92-4132-4006-9BF4-89A627E43981}"/>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a:extLst>
            <a:ext uri="{FF2B5EF4-FFF2-40B4-BE49-F238E27FC236}">
              <a16:creationId xmlns="" xmlns:a16="http://schemas.microsoft.com/office/drawing/2014/main" id="{BFF2E331-752C-4729-AB56-A496D5098E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a:extLst>
            <a:ext uri="{FF2B5EF4-FFF2-40B4-BE49-F238E27FC236}">
              <a16:creationId xmlns="" xmlns:a16="http://schemas.microsoft.com/office/drawing/2014/main" id="{298FD3E7-AF2D-4B65-A96C-7538B716EDF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a:extLst>
            <a:ext uri="{FF2B5EF4-FFF2-40B4-BE49-F238E27FC236}">
              <a16:creationId xmlns="" xmlns:a16="http://schemas.microsoft.com/office/drawing/2014/main" id="{525399EC-2E3E-4FF4-A0C9-F77E630F9A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a:extLst>
            <a:ext uri="{FF2B5EF4-FFF2-40B4-BE49-F238E27FC236}">
              <a16:creationId xmlns="" xmlns:a16="http://schemas.microsoft.com/office/drawing/2014/main" id="{BF8EB3C9-16E5-49D1-B4B3-FE8F209284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a:extLst>
            <a:ext uri="{FF2B5EF4-FFF2-40B4-BE49-F238E27FC236}">
              <a16:creationId xmlns="" xmlns:a16="http://schemas.microsoft.com/office/drawing/2014/main" id="{331591AE-2F63-42D5-B424-0C2592B2DD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a:extLst>
            <a:ext uri="{FF2B5EF4-FFF2-40B4-BE49-F238E27FC236}">
              <a16:creationId xmlns="" xmlns:a16="http://schemas.microsoft.com/office/drawing/2014/main" id="{7DAF4BE4-24B4-406F-B38F-CE905F1F10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a:extLst>
            <a:ext uri="{FF2B5EF4-FFF2-40B4-BE49-F238E27FC236}">
              <a16:creationId xmlns="" xmlns:a16="http://schemas.microsoft.com/office/drawing/2014/main" id="{52738692-302B-4BE8-AD86-30D3CC3D19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a:extLst>
            <a:ext uri="{FF2B5EF4-FFF2-40B4-BE49-F238E27FC236}">
              <a16:creationId xmlns="" xmlns:a16="http://schemas.microsoft.com/office/drawing/2014/main" id="{BE02D464-5D63-4CC1-A95C-18D212C29E4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a:extLst>
            <a:ext uri="{FF2B5EF4-FFF2-40B4-BE49-F238E27FC236}">
              <a16:creationId xmlns="" xmlns:a16="http://schemas.microsoft.com/office/drawing/2014/main" id="{87F9547D-EC27-4C83-B050-9B931DEA0BF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a:extLst>
            <a:ext uri="{FF2B5EF4-FFF2-40B4-BE49-F238E27FC236}">
              <a16:creationId xmlns="" xmlns:a16="http://schemas.microsoft.com/office/drawing/2014/main" id="{CA4F4E15-5065-418B-AA25-A890F23C6E0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6" name="テキスト ボックス 315">
          <a:extLst>
            <a:ext uri="{FF2B5EF4-FFF2-40B4-BE49-F238E27FC236}">
              <a16:creationId xmlns="" xmlns:a16="http://schemas.microsoft.com/office/drawing/2014/main" id="{80A12E51-3172-4C70-9D35-784156B8058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7" name="直線コネクタ 316">
          <a:extLst>
            <a:ext uri="{FF2B5EF4-FFF2-40B4-BE49-F238E27FC236}">
              <a16:creationId xmlns="" xmlns:a16="http://schemas.microsoft.com/office/drawing/2014/main" id="{B4AAFAF7-E3B0-4690-AE87-93785AD160F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8" name="テキスト ボックス 317">
          <a:extLst>
            <a:ext uri="{FF2B5EF4-FFF2-40B4-BE49-F238E27FC236}">
              <a16:creationId xmlns="" xmlns:a16="http://schemas.microsoft.com/office/drawing/2014/main" id="{1BBD1450-E4CC-43D6-9463-2D748470D7C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9" name="直線コネクタ 318">
          <a:extLst>
            <a:ext uri="{FF2B5EF4-FFF2-40B4-BE49-F238E27FC236}">
              <a16:creationId xmlns="" xmlns:a16="http://schemas.microsoft.com/office/drawing/2014/main" id="{431043E7-21C8-451E-A99F-2FF073182BA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0" name="テキスト ボックス 319">
          <a:extLst>
            <a:ext uri="{FF2B5EF4-FFF2-40B4-BE49-F238E27FC236}">
              <a16:creationId xmlns="" xmlns:a16="http://schemas.microsoft.com/office/drawing/2014/main" id="{78225118-448B-4F22-953A-67D52BB166B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1" name="直線コネクタ 320">
          <a:extLst>
            <a:ext uri="{FF2B5EF4-FFF2-40B4-BE49-F238E27FC236}">
              <a16:creationId xmlns="" xmlns:a16="http://schemas.microsoft.com/office/drawing/2014/main" id="{4668F85D-6655-40BD-84B9-A707B93105B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2" name="テキスト ボックス 321">
          <a:extLst>
            <a:ext uri="{FF2B5EF4-FFF2-40B4-BE49-F238E27FC236}">
              <a16:creationId xmlns="" xmlns:a16="http://schemas.microsoft.com/office/drawing/2014/main" id="{7D233986-D2F9-4FBA-BC8C-C3FBBC38998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3" name="直線コネクタ 322">
          <a:extLst>
            <a:ext uri="{FF2B5EF4-FFF2-40B4-BE49-F238E27FC236}">
              <a16:creationId xmlns="" xmlns:a16="http://schemas.microsoft.com/office/drawing/2014/main" id="{5986E144-B441-441E-9955-BA8BBAF966E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4" name="テキスト ボックス 323">
          <a:extLst>
            <a:ext uri="{FF2B5EF4-FFF2-40B4-BE49-F238E27FC236}">
              <a16:creationId xmlns="" xmlns:a16="http://schemas.microsoft.com/office/drawing/2014/main" id="{FFBBF107-9455-467A-9178-E1506FBD7EE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5" name="直線コネクタ 324">
          <a:extLst>
            <a:ext uri="{FF2B5EF4-FFF2-40B4-BE49-F238E27FC236}">
              <a16:creationId xmlns="" xmlns:a16="http://schemas.microsoft.com/office/drawing/2014/main" id="{D62718EA-C3FC-44DD-AF77-8FA3955D111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6" name="テキスト ボックス 325">
          <a:extLst>
            <a:ext uri="{FF2B5EF4-FFF2-40B4-BE49-F238E27FC236}">
              <a16:creationId xmlns="" xmlns:a16="http://schemas.microsoft.com/office/drawing/2014/main" id="{62B3A53D-D565-4547-8B5B-D363DB4F2D1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7" name="直線コネクタ 326">
          <a:extLst>
            <a:ext uri="{FF2B5EF4-FFF2-40B4-BE49-F238E27FC236}">
              <a16:creationId xmlns="" xmlns:a16="http://schemas.microsoft.com/office/drawing/2014/main" id="{9EA1CB73-8662-488C-AD4F-748DEC91494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8" name="テキスト ボックス 327">
          <a:extLst>
            <a:ext uri="{FF2B5EF4-FFF2-40B4-BE49-F238E27FC236}">
              <a16:creationId xmlns="" xmlns:a16="http://schemas.microsoft.com/office/drawing/2014/main" id="{D02375BF-5C56-403B-AC95-12CAF90E2B7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9" name="直線コネクタ 328">
          <a:extLst>
            <a:ext uri="{FF2B5EF4-FFF2-40B4-BE49-F238E27FC236}">
              <a16:creationId xmlns="" xmlns:a16="http://schemas.microsoft.com/office/drawing/2014/main" id="{AF316539-D661-4604-B1C7-5036A85080B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a:extLst>
            <a:ext uri="{FF2B5EF4-FFF2-40B4-BE49-F238E27FC236}">
              <a16:creationId xmlns="" xmlns:a16="http://schemas.microsoft.com/office/drawing/2014/main" id="{4D65D8D8-37CC-4077-898E-C1A6768C4A1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31" name="直線コネクタ 330">
          <a:extLst>
            <a:ext uri="{FF2B5EF4-FFF2-40B4-BE49-F238E27FC236}">
              <a16:creationId xmlns="" xmlns:a16="http://schemas.microsoft.com/office/drawing/2014/main" id="{5E63566A-F3B9-4C46-8D31-4CB7972E73D9}"/>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32" name="【市民会館】&#10;有形固定資産減価償却率最小値テキスト">
          <a:extLst>
            <a:ext uri="{FF2B5EF4-FFF2-40B4-BE49-F238E27FC236}">
              <a16:creationId xmlns="" xmlns:a16="http://schemas.microsoft.com/office/drawing/2014/main" id="{97BDE862-B3EF-4762-8BFA-C44308D8BB9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33" name="直線コネクタ 332">
          <a:extLst>
            <a:ext uri="{FF2B5EF4-FFF2-40B4-BE49-F238E27FC236}">
              <a16:creationId xmlns="" xmlns:a16="http://schemas.microsoft.com/office/drawing/2014/main" id="{C6D44419-B668-4ECB-884D-9B1A01CB6B8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34" name="【市民会館】&#10;有形固定資産減価償却率最大値テキスト">
          <a:extLst>
            <a:ext uri="{FF2B5EF4-FFF2-40B4-BE49-F238E27FC236}">
              <a16:creationId xmlns="" xmlns:a16="http://schemas.microsoft.com/office/drawing/2014/main" id="{A960EBBA-0853-42B2-AE3C-AF6B8CF859B9}"/>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35" name="直線コネクタ 334">
          <a:extLst>
            <a:ext uri="{FF2B5EF4-FFF2-40B4-BE49-F238E27FC236}">
              <a16:creationId xmlns="" xmlns:a16="http://schemas.microsoft.com/office/drawing/2014/main" id="{90414498-3CA0-4E93-B196-87609582A2AE}"/>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36" name="【市民会館】&#10;有形固定資産減価償却率平均値テキスト">
          <a:extLst>
            <a:ext uri="{FF2B5EF4-FFF2-40B4-BE49-F238E27FC236}">
              <a16:creationId xmlns="" xmlns:a16="http://schemas.microsoft.com/office/drawing/2014/main" id="{074FEE2B-2651-435C-9EE0-3B7426E16636}"/>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37" name="フローチャート: 判断 336">
          <a:extLst>
            <a:ext uri="{FF2B5EF4-FFF2-40B4-BE49-F238E27FC236}">
              <a16:creationId xmlns="" xmlns:a16="http://schemas.microsoft.com/office/drawing/2014/main" id="{35B6B8CE-B70D-4195-A106-98566349687E}"/>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38" name="フローチャート: 判断 337">
          <a:extLst>
            <a:ext uri="{FF2B5EF4-FFF2-40B4-BE49-F238E27FC236}">
              <a16:creationId xmlns="" xmlns:a16="http://schemas.microsoft.com/office/drawing/2014/main" id="{B9467F5E-31B6-4D86-B9E1-20E6B909D79F}"/>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39" name="フローチャート: 判断 338">
          <a:extLst>
            <a:ext uri="{FF2B5EF4-FFF2-40B4-BE49-F238E27FC236}">
              <a16:creationId xmlns="" xmlns:a16="http://schemas.microsoft.com/office/drawing/2014/main" id="{7F7C252A-76F1-49E1-9187-D77F3B8778D0}"/>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40" name="フローチャート: 判断 339">
          <a:extLst>
            <a:ext uri="{FF2B5EF4-FFF2-40B4-BE49-F238E27FC236}">
              <a16:creationId xmlns="" xmlns:a16="http://schemas.microsoft.com/office/drawing/2014/main" id="{2ADF752B-3498-4139-A146-543BF9E5B91C}"/>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41" name="フローチャート: 判断 340">
          <a:extLst>
            <a:ext uri="{FF2B5EF4-FFF2-40B4-BE49-F238E27FC236}">
              <a16:creationId xmlns="" xmlns:a16="http://schemas.microsoft.com/office/drawing/2014/main" id="{7604820C-3F72-447E-A0E9-FC854FE1C69F}"/>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a:extLst>
            <a:ext uri="{FF2B5EF4-FFF2-40B4-BE49-F238E27FC236}">
              <a16:creationId xmlns="" xmlns:a16="http://schemas.microsoft.com/office/drawing/2014/main" id="{CF4122EB-363C-4F48-BD22-F540B0134DA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a:extLst>
            <a:ext uri="{FF2B5EF4-FFF2-40B4-BE49-F238E27FC236}">
              <a16:creationId xmlns="" xmlns:a16="http://schemas.microsoft.com/office/drawing/2014/main" id="{2FA88DF4-B773-4C46-8F38-9163BA38C46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a:extLst>
            <a:ext uri="{FF2B5EF4-FFF2-40B4-BE49-F238E27FC236}">
              <a16:creationId xmlns="" xmlns:a16="http://schemas.microsoft.com/office/drawing/2014/main" id="{0DF75D59-D9F3-4A0A-B254-D4D05C82D8C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a:extLst>
            <a:ext uri="{FF2B5EF4-FFF2-40B4-BE49-F238E27FC236}">
              <a16:creationId xmlns="" xmlns:a16="http://schemas.microsoft.com/office/drawing/2014/main" id="{5DAF026E-01F5-4470-8C2D-C0A560BF8BF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a:extLst>
            <a:ext uri="{FF2B5EF4-FFF2-40B4-BE49-F238E27FC236}">
              <a16:creationId xmlns="" xmlns:a16="http://schemas.microsoft.com/office/drawing/2014/main" id="{C6877DC5-B768-4753-8604-931BBAB221A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97245</xdr:rowOff>
    </xdr:from>
    <xdr:to>
      <xdr:col>24</xdr:col>
      <xdr:colOff>114300</xdr:colOff>
      <xdr:row>106</xdr:row>
      <xdr:rowOff>27395</xdr:rowOff>
    </xdr:to>
    <xdr:sp macro="" textlink="">
      <xdr:nvSpPr>
        <xdr:cNvPr id="347" name="楕円 346">
          <a:extLst>
            <a:ext uri="{FF2B5EF4-FFF2-40B4-BE49-F238E27FC236}">
              <a16:creationId xmlns="" xmlns:a16="http://schemas.microsoft.com/office/drawing/2014/main" id="{5E7251E3-62F5-4A11-9CA2-5BA02F9854EB}"/>
            </a:ext>
          </a:extLst>
        </xdr:cNvPr>
        <xdr:cNvSpPr/>
      </xdr:nvSpPr>
      <xdr:spPr>
        <a:xfrm>
          <a:off x="4584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75672</xdr:rowOff>
    </xdr:from>
    <xdr:ext cx="405111" cy="259045"/>
    <xdr:sp macro="" textlink="">
      <xdr:nvSpPr>
        <xdr:cNvPr id="348" name="【市民会館】&#10;有形固定資産減価償却率該当値テキスト">
          <a:extLst>
            <a:ext uri="{FF2B5EF4-FFF2-40B4-BE49-F238E27FC236}">
              <a16:creationId xmlns="" xmlns:a16="http://schemas.microsoft.com/office/drawing/2014/main" id="{6331792A-0F3B-46C6-B0D0-971492E2352C}"/>
            </a:ext>
          </a:extLst>
        </xdr:cNvPr>
        <xdr:cNvSpPr txBox="1"/>
      </xdr:nvSpPr>
      <xdr:spPr>
        <a:xfrm>
          <a:off x="4673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19429</xdr:rowOff>
    </xdr:from>
    <xdr:ext cx="405111" cy="259045"/>
    <xdr:sp macro="" textlink="">
      <xdr:nvSpPr>
        <xdr:cNvPr id="349" name="n_1aveValue【市民会館】&#10;有形固定資産減価償却率">
          <a:extLst>
            <a:ext uri="{FF2B5EF4-FFF2-40B4-BE49-F238E27FC236}">
              <a16:creationId xmlns="" xmlns:a16="http://schemas.microsoft.com/office/drawing/2014/main" id="{B722B517-03B4-4F66-9CF3-9F4F3D7CDD2D}"/>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50" name="n_2aveValue【市民会館】&#10;有形固定資産減価償却率">
          <a:extLst>
            <a:ext uri="{FF2B5EF4-FFF2-40B4-BE49-F238E27FC236}">
              <a16:creationId xmlns="" xmlns:a16="http://schemas.microsoft.com/office/drawing/2014/main" id="{B59AA5E4-5422-4C6C-9EFC-9FBCB20BBEC4}"/>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51" name="n_3aveValue【市民会館】&#10;有形固定資産減価償却率">
          <a:extLst>
            <a:ext uri="{FF2B5EF4-FFF2-40B4-BE49-F238E27FC236}">
              <a16:creationId xmlns="" xmlns:a16="http://schemas.microsoft.com/office/drawing/2014/main" id="{F64C7FA8-D199-43F7-A5E5-A969B9F1C654}"/>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52" name="n_4aveValue【市民会館】&#10;有形固定資産減価償却率">
          <a:extLst>
            <a:ext uri="{FF2B5EF4-FFF2-40B4-BE49-F238E27FC236}">
              <a16:creationId xmlns="" xmlns:a16="http://schemas.microsoft.com/office/drawing/2014/main" id="{D438B485-C6A7-4BD7-9C25-B1753F3C3392}"/>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 xmlns:a16="http://schemas.microsoft.com/office/drawing/2014/main" id="{FBFFB09D-B598-4074-B0E8-6EAF77B369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 xmlns:a16="http://schemas.microsoft.com/office/drawing/2014/main" id="{196C01C1-9B7B-43C7-B9AB-463424D30C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 xmlns:a16="http://schemas.microsoft.com/office/drawing/2014/main" id="{82665A16-93AC-4342-9451-110F3A3DB01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 xmlns:a16="http://schemas.microsoft.com/office/drawing/2014/main" id="{1D6F0452-1B13-439C-98F5-A8D2D5C8CB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 xmlns:a16="http://schemas.microsoft.com/office/drawing/2014/main" id="{2371E5E1-5BA9-487E-976E-733C343132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 xmlns:a16="http://schemas.microsoft.com/office/drawing/2014/main" id="{28CDEAE6-1C84-4D99-B6F9-616BBEC4C2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 xmlns:a16="http://schemas.microsoft.com/office/drawing/2014/main" id="{07884109-78D9-41B0-9F8C-ED91FEA22F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 xmlns:a16="http://schemas.microsoft.com/office/drawing/2014/main" id="{8AB7291B-656B-4EE4-B33A-B7CD906301C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1" name="テキスト ボックス 360">
          <a:extLst>
            <a:ext uri="{FF2B5EF4-FFF2-40B4-BE49-F238E27FC236}">
              <a16:creationId xmlns="" xmlns:a16="http://schemas.microsoft.com/office/drawing/2014/main" id="{76453677-AE77-4280-A728-E11A00A3F62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a:extLst>
            <a:ext uri="{FF2B5EF4-FFF2-40B4-BE49-F238E27FC236}">
              <a16:creationId xmlns="" xmlns:a16="http://schemas.microsoft.com/office/drawing/2014/main" id="{0E198034-84AA-42FA-A8CE-E82D14A9A2D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3" name="直線コネクタ 362">
          <a:extLst>
            <a:ext uri="{FF2B5EF4-FFF2-40B4-BE49-F238E27FC236}">
              <a16:creationId xmlns="" xmlns:a16="http://schemas.microsoft.com/office/drawing/2014/main" id="{D0531D5C-05A5-4245-A836-68E8454FC43C}"/>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4" name="テキスト ボックス 363">
          <a:extLst>
            <a:ext uri="{FF2B5EF4-FFF2-40B4-BE49-F238E27FC236}">
              <a16:creationId xmlns="" xmlns:a16="http://schemas.microsoft.com/office/drawing/2014/main" id="{14BBF7C4-7F7C-436B-BE8D-E4E954ABAE33}"/>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5" name="直線コネクタ 364">
          <a:extLst>
            <a:ext uri="{FF2B5EF4-FFF2-40B4-BE49-F238E27FC236}">
              <a16:creationId xmlns="" xmlns:a16="http://schemas.microsoft.com/office/drawing/2014/main" id="{BB1FC1F3-25D7-4764-B5CA-1320C6235B0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6" name="テキスト ボックス 365">
          <a:extLst>
            <a:ext uri="{FF2B5EF4-FFF2-40B4-BE49-F238E27FC236}">
              <a16:creationId xmlns="" xmlns:a16="http://schemas.microsoft.com/office/drawing/2014/main" id="{859D9A39-15DF-479D-ACC0-65E1021034A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7" name="直線コネクタ 366">
          <a:extLst>
            <a:ext uri="{FF2B5EF4-FFF2-40B4-BE49-F238E27FC236}">
              <a16:creationId xmlns="" xmlns:a16="http://schemas.microsoft.com/office/drawing/2014/main" id="{57E93916-EF90-4A6A-935A-9DCD4339AF36}"/>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68" name="テキスト ボックス 367">
          <a:extLst>
            <a:ext uri="{FF2B5EF4-FFF2-40B4-BE49-F238E27FC236}">
              <a16:creationId xmlns="" xmlns:a16="http://schemas.microsoft.com/office/drawing/2014/main" id="{47755440-07D3-43FD-BE66-71B97DC4A672}"/>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a:extLst>
            <a:ext uri="{FF2B5EF4-FFF2-40B4-BE49-F238E27FC236}">
              <a16:creationId xmlns="" xmlns:a16="http://schemas.microsoft.com/office/drawing/2014/main" id="{9E3CC23F-BC00-4129-BC8D-91AC2667B5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a:extLst>
            <a:ext uri="{FF2B5EF4-FFF2-40B4-BE49-F238E27FC236}">
              <a16:creationId xmlns="" xmlns:a16="http://schemas.microsoft.com/office/drawing/2014/main" id="{1BC23CC5-B22A-4B1A-BBCE-B64B036F5CA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a:extLst>
            <a:ext uri="{FF2B5EF4-FFF2-40B4-BE49-F238E27FC236}">
              <a16:creationId xmlns="" xmlns:a16="http://schemas.microsoft.com/office/drawing/2014/main" id="{8CBA1D4B-AEAD-46F4-8520-C73D9714019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72" name="直線コネクタ 371">
          <a:extLst>
            <a:ext uri="{FF2B5EF4-FFF2-40B4-BE49-F238E27FC236}">
              <a16:creationId xmlns="" xmlns:a16="http://schemas.microsoft.com/office/drawing/2014/main" id="{848A22D7-5FF6-42BF-9178-596574719D8B}"/>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73" name="【市民会館】&#10;一人当たり面積最小値テキスト">
          <a:extLst>
            <a:ext uri="{FF2B5EF4-FFF2-40B4-BE49-F238E27FC236}">
              <a16:creationId xmlns="" xmlns:a16="http://schemas.microsoft.com/office/drawing/2014/main" id="{579ACC92-F80E-4A08-A708-F49A76049219}"/>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74" name="直線コネクタ 373">
          <a:extLst>
            <a:ext uri="{FF2B5EF4-FFF2-40B4-BE49-F238E27FC236}">
              <a16:creationId xmlns="" xmlns:a16="http://schemas.microsoft.com/office/drawing/2014/main" id="{A1242160-8576-4664-95A9-6885C1A64CA4}"/>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75" name="【市民会館】&#10;一人当たり面積最大値テキスト">
          <a:extLst>
            <a:ext uri="{FF2B5EF4-FFF2-40B4-BE49-F238E27FC236}">
              <a16:creationId xmlns="" xmlns:a16="http://schemas.microsoft.com/office/drawing/2014/main" id="{C20C6DD6-B4AA-4893-9E74-8A36E6C47B01}"/>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76" name="直線コネクタ 375">
          <a:extLst>
            <a:ext uri="{FF2B5EF4-FFF2-40B4-BE49-F238E27FC236}">
              <a16:creationId xmlns="" xmlns:a16="http://schemas.microsoft.com/office/drawing/2014/main" id="{7A710610-0020-4043-AE9E-830B56DE98D3}"/>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77" name="【市民会館】&#10;一人当たり面積平均値テキスト">
          <a:extLst>
            <a:ext uri="{FF2B5EF4-FFF2-40B4-BE49-F238E27FC236}">
              <a16:creationId xmlns="" xmlns:a16="http://schemas.microsoft.com/office/drawing/2014/main" id="{A4DC74E4-AC01-4DB6-8DC0-A5EC5999001A}"/>
            </a:ext>
          </a:extLst>
        </xdr:cNvPr>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78" name="フローチャート: 判断 377">
          <a:extLst>
            <a:ext uri="{FF2B5EF4-FFF2-40B4-BE49-F238E27FC236}">
              <a16:creationId xmlns="" xmlns:a16="http://schemas.microsoft.com/office/drawing/2014/main" id="{15D99435-A96B-4369-A948-6C159325F5C2}"/>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79" name="フローチャート: 判断 378">
          <a:extLst>
            <a:ext uri="{FF2B5EF4-FFF2-40B4-BE49-F238E27FC236}">
              <a16:creationId xmlns="" xmlns:a16="http://schemas.microsoft.com/office/drawing/2014/main" id="{ADCBF35F-49CD-4A07-894E-4020CA9CD50A}"/>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80" name="フローチャート: 判断 379">
          <a:extLst>
            <a:ext uri="{FF2B5EF4-FFF2-40B4-BE49-F238E27FC236}">
              <a16:creationId xmlns="" xmlns:a16="http://schemas.microsoft.com/office/drawing/2014/main" id="{80F17DB8-CAB9-48A2-94DC-3F9D31430CE3}"/>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81" name="フローチャート: 判断 380">
          <a:extLst>
            <a:ext uri="{FF2B5EF4-FFF2-40B4-BE49-F238E27FC236}">
              <a16:creationId xmlns="" xmlns:a16="http://schemas.microsoft.com/office/drawing/2014/main" id="{B07CDCA5-F693-41C7-A627-37B345980297}"/>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82" name="フローチャート: 判断 381">
          <a:extLst>
            <a:ext uri="{FF2B5EF4-FFF2-40B4-BE49-F238E27FC236}">
              <a16:creationId xmlns="" xmlns:a16="http://schemas.microsoft.com/office/drawing/2014/main" id="{91D28A34-2F46-4E11-BF34-B501CAA0D7E4}"/>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a:extLst>
            <a:ext uri="{FF2B5EF4-FFF2-40B4-BE49-F238E27FC236}">
              <a16:creationId xmlns="" xmlns:a16="http://schemas.microsoft.com/office/drawing/2014/main" id="{E8D45887-D7EE-4ECC-9D23-F52EEDCB53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a:extLst>
            <a:ext uri="{FF2B5EF4-FFF2-40B4-BE49-F238E27FC236}">
              <a16:creationId xmlns="" xmlns:a16="http://schemas.microsoft.com/office/drawing/2014/main" id="{5C8AFAB5-4F75-47BC-8592-2E14BB33391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a:extLst>
            <a:ext uri="{FF2B5EF4-FFF2-40B4-BE49-F238E27FC236}">
              <a16:creationId xmlns="" xmlns:a16="http://schemas.microsoft.com/office/drawing/2014/main" id="{9E559722-8322-41AE-9D59-D1B0984E76E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a:extLst>
            <a:ext uri="{FF2B5EF4-FFF2-40B4-BE49-F238E27FC236}">
              <a16:creationId xmlns="" xmlns:a16="http://schemas.microsoft.com/office/drawing/2014/main" id="{B94800C5-D2F5-4F97-B315-532526095E2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a:extLst>
            <a:ext uri="{FF2B5EF4-FFF2-40B4-BE49-F238E27FC236}">
              <a16:creationId xmlns="" xmlns:a16="http://schemas.microsoft.com/office/drawing/2014/main" id="{C642C602-C51A-4121-9462-E3CB9C766A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20828</xdr:rowOff>
    </xdr:from>
    <xdr:to>
      <xdr:col>55</xdr:col>
      <xdr:colOff>50800</xdr:colOff>
      <xdr:row>103</xdr:row>
      <xdr:rowOff>122428</xdr:rowOff>
    </xdr:to>
    <xdr:sp macro="" textlink="">
      <xdr:nvSpPr>
        <xdr:cNvPr id="388" name="楕円 387">
          <a:extLst>
            <a:ext uri="{FF2B5EF4-FFF2-40B4-BE49-F238E27FC236}">
              <a16:creationId xmlns="" xmlns:a16="http://schemas.microsoft.com/office/drawing/2014/main" id="{A02CBE94-D542-42BD-9B4B-C559F9DC3E0E}"/>
            </a:ext>
          </a:extLst>
        </xdr:cNvPr>
        <xdr:cNvSpPr/>
      </xdr:nvSpPr>
      <xdr:spPr>
        <a:xfrm>
          <a:off x="104267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43705</xdr:rowOff>
    </xdr:from>
    <xdr:ext cx="469744" cy="259045"/>
    <xdr:sp macro="" textlink="">
      <xdr:nvSpPr>
        <xdr:cNvPr id="389" name="【市民会館】&#10;一人当たり面積該当値テキスト">
          <a:extLst>
            <a:ext uri="{FF2B5EF4-FFF2-40B4-BE49-F238E27FC236}">
              <a16:creationId xmlns="" xmlns:a16="http://schemas.microsoft.com/office/drawing/2014/main" id="{51074142-DFE8-4835-A359-87073BE960EE}"/>
            </a:ext>
          </a:extLst>
        </xdr:cNvPr>
        <xdr:cNvSpPr txBox="1"/>
      </xdr:nvSpPr>
      <xdr:spPr>
        <a:xfrm>
          <a:off x="10515600" y="175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120666</xdr:rowOff>
    </xdr:from>
    <xdr:ext cx="469744" cy="259045"/>
    <xdr:sp macro="" textlink="">
      <xdr:nvSpPr>
        <xdr:cNvPr id="390" name="n_1aveValue【市民会館】&#10;一人当たり面積">
          <a:extLst>
            <a:ext uri="{FF2B5EF4-FFF2-40B4-BE49-F238E27FC236}">
              <a16:creationId xmlns="" xmlns:a16="http://schemas.microsoft.com/office/drawing/2014/main" id="{6E2411DB-2D5C-439B-9AB1-05B8A115B124}"/>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91" name="n_2aveValue【市民会館】&#10;一人当たり面積">
          <a:extLst>
            <a:ext uri="{FF2B5EF4-FFF2-40B4-BE49-F238E27FC236}">
              <a16:creationId xmlns="" xmlns:a16="http://schemas.microsoft.com/office/drawing/2014/main" id="{82624B3F-5B72-48A4-B722-8149B669F93D}"/>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92" name="n_3aveValue【市民会館】&#10;一人当たり面積">
          <a:extLst>
            <a:ext uri="{FF2B5EF4-FFF2-40B4-BE49-F238E27FC236}">
              <a16:creationId xmlns="" xmlns:a16="http://schemas.microsoft.com/office/drawing/2014/main" id="{1F29566F-2BD5-45C8-89A3-A7DD640973FD}"/>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393" name="n_4aveValue【市民会館】&#10;一人当たり面積">
          <a:extLst>
            <a:ext uri="{FF2B5EF4-FFF2-40B4-BE49-F238E27FC236}">
              <a16:creationId xmlns="" xmlns:a16="http://schemas.microsoft.com/office/drawing/2014/main" id="{F484EF88-1541-4ACA-9955-27F9E5FCD560}"/>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 xmlns:a16="http://schemas.microsoft.com/office/drawing/2014/main" id="{B8F1D553-DC95-4C7E-98CF-ACCEF23DB5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 xmlns:a16="http://schemas.microsoft.com/office/drawing/2014/main" id="{4CDEA579-41FA-4206-BEAC-47757D46E19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 xmlns:a16="http://schemas.microsoft.com/office/drawing/2014/main" id="{62EFD8AB-9DEC-4852-B4D2-E8D63CF2BB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 xmlns:a16="http://schemas.microsoft.com/office/drawing/2014/main" id="{5899DE19-69B1-4493-BD54-E65781DE29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 xmlns:a16="http://schemas.microsoft.com/office/drawing/2014/main" id="{3B1145C9-B6BA-4421-802F-5259D60BCA0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 xmlns:a16="http://schemas.microsoft.com/office/drawing/2014/main" id="{86461231-380D-4AB0-90CC-C1E47C0A32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 xmlns:a16="http://schemas.microsoft.com/office/drawing/2014/main" id="{3921DA5A-970B-45D2-AB43-AC9F2156F0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 xmlns:a16="http://schemas.microsoft.com/office/drawing/2014/main" id="{8DF97D23-C163-48D5-9B04-AE75670F555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 xmlns:a16="http://schemas.microsoft.com/office/drawing/2014/main" id="{30F38D83-09FD-4E8E-8BCD-CF5A8FD860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 xmlns:a16="http://schemas.microsoft.com/office/drawing/2014/main" id="{38D5AD2C-0231-4656-8A96-E9464372C2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 xmlns:a16="http://schemas.microsoft.com/office/drawing/2014/main" id="{E2DA7315-1742-42DC-A9CF-7A37C6A64C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 xmlns:a16="http://schemas.microsoft.com/office/drawing/2014/main" id="{F342A124-D591-44AF-B646-9E9014820E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 xmlns:a16="http://schemas.microsoft.com/office/drawing/2014/main" id="{5EE1CF00-2766-45DB-A03C-E8642A0EF3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 xmlns:a16="http://schemas.microsoft.com/office/drawing/2014/main" id="{80E3540A-1CA3-4333-8AA8-C1D5DA0F1C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 xmlns:a16="http://schemas.microsoft.com/office/drawing/2014/main" id="{BC46C1DD-E378-4B8D-A2F5-058FC4704F9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 xmlns:a16="http://schemas.microsoft.com/office/drawing/2014/main" id="{C35EEFB0-1EFE-4AAA-A396-572B2256714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 xmlns:a16="http://schemas.microsoft.com/office/drawing/2014/main" id="{07766E10-7895-4666-BBE6-CA96F7A128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 xmlns:a16="http://schemas.microsoft.com/office/drawing/2014/main" id="{53139DCE-4FDE-4B0A-BB6F-7186AD170F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 xmlns:a16="http://schemas.microsoft.com/office/drawing/2014/main" id="{E551BADE-753C-4D8E-8FC5-EEEDD7A1E1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 xmlns:a16="http://schemas.microsoft.com/office/drawing/2014/main" id="{1FD75C99-E5E1-43EB-AA4F-8CBFC87E32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 xmlns:a16="http://schemas.microsoft.com/office/drawing/2014/main" id="{04F8BBA9-E271-49BA-A95F-8C27EA2A427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 xmlns:a16="http://schemas.microsoft.com/office/drawing/2014/main" id="{0678E667-57EF-4705-8B15-6728F58AF6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 xmlns:a16="http://schemas.microsoft.com/office/drawing/2014/main" id="{1BED068F-5496-4110-BDAA-32779F7A76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 xmlns:a16="http://schemas.microsoft.com/office/drawing/2014/main" id="{C4554F7A-DA4B-4887-96FF-E27FC7558BC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 xmlns:a16="http://schemas.microsoft.com/office/drawing/2014/main" id="{C2EF6DD9-C5C5-4AA8-A5C5-C1338E739C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 xmlns:a16="http://schemas.microsoft.com/office/drawing/2014/main" id="{05B2BE6A-A9BF-41EE-8418-61C17FEBF2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 xmlns:a16="http://schemas.microsoft.com/office/drawing/2014/main" id="{C0E65E18-BBB8-4BA9-8AE0-C551127351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 xmlns:a16="http://schemas.microsoft.com/office/drawing/2014/main" id="{48CCA1F0-012E-46C7-9FE3-4E5FA86C16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 xmlns:a16="http://schemas.microsoft.com/office/drawing/2014/main" id="{4604C96C-4672-44D2-B2BF-8D9CD6CBD8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 xmlns:a16="http://schemas.microsoft.com/office/drawing/2014/main" id="{C59A80E3-22A3-4231-AE5E-8A7B8EE568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 xmlns:a16="http://schemas.microsoft.com/office/drawing/2014/main" id="{66D6DE1B-5056-4061-93CE-A52D573306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 xmlns:a16="http://schemas.microsoft.com/office/drawing/2014/main" id="{DE836F49-B002-4535-8F16-BFAB4FB8AEA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 xmlns:a16="http://schemas.microsoft.com/office/drawing/2014/main" id="{6A7F853E-3946-4236-8A35-0885B5E517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 xmlns:a16="http://schemas.microsoft.com/office/drawing/2014/main" id="{5DC9638B-E0ED-4741-9926-87D5BD3FDC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 xmlns:a16="http://schemas.microsoft.com/office/drawing/2014/main" id="{8513A741-BBFC-4433-8057-AC4AA83C42C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 xmlns:a16="http://schemas.microsoft.com/office/drawing/2014/main" id="{1F42D94B-5C98-4D32-95FE-7C776AE27C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 xmlns:a16="http://schemas.microsoft.com/office/drawing/2014/main" id="{1DA07247-ADF6-45BE-AE47-C5FC9EA4E0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 xmlns:a16="http://schemas.microsoft.com/office/drawing/2014/main" id="{1CABFAA5-ADF0-4A34-8C37-90427947E4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 xmlns:a16="http://schemas.microsoft.com/office/drawing/2014/main" id="{43163B29-310F-4F4A-9E75-18E8F25FAA9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 xmlns:a16="http://schemas.microsoft.com/office/drawing/2014/main" id="{C12F9D6A-C138-4EA9-B9DE-2956513F08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 xmlns:a16="http://schemas.microsoft.com/office/drawing/2014/main" id="{6794C92E-B146-42E3-BD9F-210ECC369E8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 xmlns:a16="http://schemas.microsoft.com/office/drawing/2014/main" id="{0594C4CB-DE93-480D-B049-F37BD7262E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 xmlns:a16="http://schemas.microsoft.com/office/drawing/2014/main" id="{0B0274CF-10EA-428A-AAE6-394E592A5ED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a:extLst>
            <a:ext uri="{FF2B5EF4-FFF2-40B4-BE49-F238E27FC236}">
              <a16:creationId xmlns="" xmlns:a16="http://schemas.microsoft.com/office/drawing/2014/main" id="{BEAEC988-767E-4EF3-AAD7-B5582B0FEF7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a:extLst>
            <a:ext uri="{FF2B5EF4-FFF2-40B4-BE49-F238E27FC236}">
              <a16:creationId xmlns="" xmlns:a16="http://schemas.microsoft.com/office/drawing/2014/main" id="{6EF74E36-1EAF-442A-B85B-F03C7DCFE8E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a:extLst>
            <a:ext uri="{FF2B5EF4-FFF2-40B4-BE49-F238E27FC236}">
              <a16:creationId xmlns="" xmlns:a16="http://schemas.microsoft.com/office/drawing/2014/main" id="{BFE7DCE7-4A6A-45E1-B572-60F783FCAED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a:extLst>
            <a:ext uri="{FF2B5EF4-FFF2-40B4-BE49-F238E27FC236}">
              <a16:creationId xmlns="" xmlns:a16="http://schemas.microsoft.com/office/drawing/2014/main" id="{756C401A-FCE1-4FC4-8A04-4B75E2DC93B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a:extLst>
            <a:ext uri="{FF2B5EF4-FFF2-40B4-BE49-F238E27FC236}">
              <a16:creationId xmlns="" xmlns:a16="http://schemas.microsoft.com/office/drawing/2014/main" id="{ABB4239D-8C8F-4FF2-A217-AEB6F2E3609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a:extLst>
            <a:ext uri="{FF2B5EF4-FFF2-40B4-BE49-F238E27FC236}">
              <a16:creationId xmlns="" xmlns:a16="http://schemas.microsoft.com/office/drawing/2014/main" id="{484E7B32-DDC2-4ED2-8DB6-5976F805CEE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a:extLst>
            <a:ext uri="{FF2B5EF4-FFF2-40B4-BE49-F238E27FC236}">
              <a16:creationId xmlns="" xmlns:a16="http://schemas.microsoft.com/office/drawing/2014/main" id="{1231FA3F-471C-454C-9A5A-40C669E9683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a:extLst>
            <a:ext uri="{FF2B5EF4-FFF2-40B4-BE49-F238E27FC236}">
              <a16:creationId xmlns="" xmlns:a16="http://schemas.microsoft.com/office/drawing/2014/main" id="{2C08BD9F-85CE-4BB3-AF80-0633222C40C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a:extLst>
            <a:ext uri="{FF2B5EF4-FFF2-40B4-BE49-F238E27FC236}">
              <a16:creationId xmlns="" xmlns:a16="http://schemas.microsoft.com/office/drawing/2014/main" id="{E0596263-1810-479D-BCA9-44ABCDFDBF8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6" name="テキスト ボックス 445">
          <a:extLst>
            <a:ext uri="{FF2B5EF4-FFF2-40B4-BE49-F238E27FC236}">
              <a16:creationId xmlns="" xmlns:a16="http://schemas.microsoft.com/office/drawing/2014/main" id="{B1E96FAF-B891-448C-8C37-ED6EA232B26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 xmlns:a16="http://schemas.microsoft.com/office/drawing/2014/main" id="{AE2A13B6-74F7-4CBF-BA73-B9D5CC3B81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8" name="テキスト ボックス 447">
          <a:extLst>
            <a:ext uri="{FF2B5EF4-FFF2-40B4-BE49-F238E27FC236}">
              <a16:creationId xmlns="" xmlns:a16="http://schemas.microsoft.com/office/drawing/2014/main" id="{2F712986-E8AC-4564-A10D-1AEAF7BDA70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 xmlns:a16="http://schemas.microsoft.com/office/drawing/2014/main" id="{27979177-69AD-4E17-A147-A1C36EA92D3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50" name="直線コネクタ 449">
          <a:extLst>
            <a:ext uri="{FF2B5EF4-FFF2-40B4-BE49-F238E27FC236}">
              <a16:creationId xmlns="" xmlns:a16="http://schemas.microsoft.com/office/drawing/2014/main" id="{441E6551-1E4E-4930-9542-FCC59478FAB1}"/>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51" name="【消防施設】&#10;有形固定資産減価償却率最小値テキスト">
          <a:extLst>
            <a:ext uri="{FF2B5EF4-FFF2-40B4-BE49-F238E27FC236}">
              <a16:creationId xmlns="" xmlns:a16="http://schemas.microsoft.com/office/drawing/2014/main" id="{57FF491D-8DA4-44E0-9A15-A2ACE9E3D79E}"/>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52" name="直線コネクタ 451">
          <a:extLst>
            <a:ext uri="{FF2B5EF4-FFF2-40B4-BE49-F238E27FC236}">
              <a16:creationId xmlns="" xmlns:a16="http://schemas.microsoft.com/office/drawing/2014/main" id="{D5AA1BDE-C4A3-4515-BD38-9219C73009A4}"/>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53" name="【消防施設】&#10;有形固定資産減価償却率最大値テキスト">
          <a:extLst>
            <a:ext uri="{FF2B5EF4-FFF2-40B4-BE49-F238E27FC236}">
              <a16:creationId xmlns="" xmlns:a16="http://schemas.microsoft.com/office/drawing/2014/main" id="{CA613D25-D89E-4A04-8466-F288D294ADCD}"/>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54" name="直線コネクタ 453">
          <a:extLst>
            <a:ext uri="{FF2B5EF4-FFF2-40B4-BE49-F238E27FC236}">
              <a16:creationId xmlns="" xmlns:a16="http://schemas.microsoft.com/office/drawing/2014/main" id="{1836CB95-4EA4-4B56-9A97-9982F0112392}"/>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455" name="【消防施設】&#10;有形固定資産減価償却率平均値テキスト">
          <a:extLst>
            <a:ext uri="{FF2B5EF4-FFF2-40B4-BE49-F238E27FC236}">
              <a16:creationId xmlns="" xmlns:a16="http://schemas.microsoft.com/office/drawing/2014/main" id="{4794A0CC-AA35-45DE-BBBD-DA1F41268B7B}"/>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56" name="フローチャート: 判断 455">
          <a:extLst>
            <a:ext uri="{FF2B5EF4-FFF2-40B4-BE49-F238E27FC236}">
              <a16:creationId xmlns="" xmlns:a16="http://schemas.microsoft.com/office/drawing/2014/main" id="{4031FFC8-A459-494E-A4C2-08D9FEE41FFF}"/>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57" name="フローチャート: 判断 456">
          <a:extLst>
            <a:ext uri="{FF2B5EF4-FFF2-40B4-BE49-F238E27FC236}">
              <a16:creationId xmlns="" xmlns:a16="http://schemas.microsoft.com/office/drawing/2014/main" id="{35DD4DCE-ED4C-4288-8476-DCD4D54B722A}"/>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58" name="フローチャート: 判断 457">
          <a:extLst>
            <a:ext uri="{FF2B5EF4-FFF2-40B4-BE49-F238E27FC236}">
              <a16:creationId xmlns="" xmlns:a16="http://schemas.microsoft.com/office/drawing/2014/main" id="{867F9151-0742-48DE-8749-689F6556EF56}"/>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9" name="フローチャート: 判断 458">
          <a:extLst>
            <a:ext uri="{FF2B5EF4-FFF2-40B4-BE49-F238E27FC236}">
              <a16:creationId xmlns="" xmlns:a16="http://schemas.microsoft.com/office/drawing/2014/main" id="{D4B63B24-D406-4044-AB59-C1E49772A331}"/>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60" name="フローチャート: 判断 459">
          <a:extLst>
            <a:ext uri="{FF2B5EF4-FFF2-40B4-BE49-F238E27FC236}">
              <a16:creationId xmlns="" xmlns:a16="http://schemas.microsoft.com/office/drawing/2014/main" id="{5E16A41A-EF40-482C-81B6-4F435925F41F}"/>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 xmlns:a16="http://schemas.microsoft.com/office/drawing/2014/main" id="{2D71CDC5-1BEC-4BA4-AE80-E5E1B1EF4CE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 xmlns:a16="http://schemas.microsoft.com/office/drawing/2014/main" id="{0061D558-A541-4A66-A8BC-C654D1917E3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 xmlns:a16="http://schemas.microsoft.com/office/drawing/2014/main" id="{8DF76AAB-BFAB-4EF3-9F6D-8A5A426DB3D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 xmlns:a16="http://schemas.microsoft.com/office/drawing/2014/main" id="{34C52458-A8C9-4B10-95C6-085B1CB1B0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 xmlns:a16="http://schemas.microsoft.com/office/drawing/2014/main" id="{1009F571-D33A-46B9-B9FD-3718459EF0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120650</xdr:rowOff>
    </xdr:from>
    <xdr:to>
      <xdr:col>85</xdr:col>
      <xdr:colOff>177800</xdr:colOff>
      <xdr:row>80</xdr:row>
      <xdr:rowOff>50800</xdr:rowOff>
    </xdr:to>
    <xdr:sp macro="" textlink="">
      <xdr:nvSpPr>
        <xdr:cNvPr id="466" name="楕円 465">
          <a:extLst>
            <a:ext uri="{FF2B5EF4-FFF2-40B4-BE49-F238E27FC236}">
              <a16:creationId xmlns="" xmlns:a16="http://schemas.microsoft.com/office/drawing/2014/main" id="{C1B7CB79-7A5E-4C53-A115-823264D570E8}"/>
            </a:ext>
          </a:extLst>
        </xdr:cNvPr>
        <xdr:cNvSpPr/>
      </xdr:nvSpPr>
      <xdr:spPr>
        <a:xfrm>
          <a:off x="16268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143527</xdr:rowOff>
    </xdr:from>
    <xdr:ext cx="405111" cy="259045"/>
    <xdr:sp macro="" textlink="">
      <xdr:nvSpPr>
        <xdr:cNvPr id="467" name="【消防施設】&#10;有形固定資産減価償却率該当値テキスト">
          <a:extLst>
            <a:ext uri="{FF2B5EF4-FFF2-40B4-BE49-F238E27FC236}">
              <a16:creationId xmlns="" xmlns:a16="http://schemas.microsoft.com/office/drawing/2014/main" id="{2C0126B7-FCFC-4D45-9F0A-48806C45820E}"/>
            </a:ext>
          </a:extLst>
        </xdr:cNvPr>
        <xdr:cNvSpPr txBox="1"/>
      </xdr:nvSpPr>
      <xdr:spPr>
        <a:xfrm>
          <a:off x="16357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468" name="n_1aveValue【消防施設】&#10;有形固定資産減価償却率">
          <a:extLst>
            <a:ext uri="{FF2B5EF4-FFF2-40B4-BE49-F238E27FC236}">
              <a16:creationId xmlns="" xmlns:a16="http://schemas.microsoft.com/office/drawing/2014/main" id="{C97EEC3E-A1AB-463D-8BC1-2D4A41E6E94E}"/>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69" name="n_2aveValue【消防施設】&#10;有形固定資産減価償却率">
          <a:extLst>
            <a:ext uri="{FF2B5EF4-FFF2-40B4-BE49-F238E27FC236}">
              <a16:creationId xmlns="" xmlns:a16="http://schemas.microsoft.com/office/drawing/2014/main" id="{0ECFE806-BEB0-4792-8A43-85A2ABED8D82}"/>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70" name="n_3aveValue【消防施設】&#10;有形固定資産減価償却率">
          <a:extLst>
            <a:ext uri="{FF2B5EF4-FFF2-40B4-BE49-F238E27FC236}">
              <a16:creationId xmlns="" xmlns:a16="http://schemas.microsoft.com/office/drawing/2014/main" id="{B9D47AD3-8CED-4208-8B12-AA56B82B5A22}"/>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71" name="n_4aveValue【消防施設】&#10;有形固定資産減価償却率">
          <a:extLst>
            <a:ext uri="{FF2B5EF4-FFF2-40B4-BE49-F238E27FC236}">
              <a16:creationId xmlns="" xmlns:a16="http://schemas.microsoft.com/office/drawing/2014/main" id="{D2C2F57A-E164-409A-AACD-6DF6C68F0B0F}"/>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a:extLst>
            <a:ext uri="{FF2B5EF4-FFF2-40B4-BE49-F238E27FC236}">
              <a16:creationId xmlns="" xmlns:a16="http://schemas.microsoft.com/office/drawing/2014/main" id="{AD920B6E-8090-4839-9F67-1C274A2F10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a:extLst>
            <a:ext uri="{FF2B5EF4-FFF2-40B4-BE49-F238E27FC236}">
              <a16:creationId xmlns="" xmlns:a16="http://schemas.microsoft.com/office/drawing/2014/main" id="{7D6C071B-B615-419E-8987-9CCCF69457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a:extLst>
            <a:ext uri="{FF2B5EF4-FFF2-40B4-BE49-F238E27FC236}">
              <a16:creationId xmlns="" xmlns:a16="http://schemas.microsoft.com/office/drawing/2014/main" id="{EDE708AF-9BD3-43D6-AAA4-768D477E9F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a:extLst>
            <a:ext uri="{FF2B5EF4-FFF2-40B4-BE49-F238E27FC236}">
              <a16:creationId xmlns="" xmlns:a16="http://schemas.microsoft.com/office/drawing/2014/main" id="{0C06141A-384B-4149-86D8-E8BA5588EF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a:extLst>
            <a:ext uri="{FF2B5EF4-FFF2-40B4-BE49-F238E27FC236}">
              <a16:creationId xmlns="" xmlns:a16="http://schemas.microsoft.com/office/drawing/2014/main" id="{0389609B-3478-40D9-B7CE-61A43744CC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a:extLst>
            <a:ext uri="{FF2B5EF4-FFF2-40B4-BE49-F238E27FC236}">
              <a16:creationId xmlns="" xmlns:a16="http://schemas.microsoft.com/office/drawing/2014/main" id="{2E5DDF80-AA7D-40E5-AD29-0C86D0E71B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a:extLst>
            <a:ext uri="{FF2B5EF4-FFF2-40B4-BE49-F238E27FC236}">
              <a16:creationId xmlns="" xmlns:a16="http://schemas.microsoft.com/office/drawing/2014/main" id="{2A928878-5A64-47A4-ACF1-E896F657CC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a:extLst>
            <a:ext uri="{FF2B5EF4-FFF2-40B4-BE49-F238E27FC236}">
              <a16:creationId xmlns="" xmlns:a16="http://schemas.microsoft.com/office/drawing/2014/main" id="{685A72D7-9AF7-4C72-B0FD-3C7122A1C7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a:extLst>
            <a:ext uri="{FF2B5EF4-FFF2-40B4-BE49-F238E27FC236}">
              <a16:creationId xmlns="" xmlns:a16="http://schemas.microsoft.com/office/drawing/2014/main" id="{5EEED8E2-8ADE-49D0-B419-501D92D4BB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a:extLst>
            <a:ext uri="{FF2B5EF4-FFF2-40B4-BE49-F238E27FC236}">
              <a16:creationId xmlns="" xmlns:a16="http://schemas.microsoft.com/office/drawing/2014/main" id="{E067CB85-C1A0-43CD-B8AA-C6DE86D98D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2" name="直線コネクタ 481">
          <a:extLst>
            <a:ext uri="{FF2B5EF4-FFF2-40B4-BE49-F238E27FC236}">
              <a16:creationId xmlns="" xmlns:a16="http://schemas.microsoft.com/office/drawing/2014/main" id="{012C178D-0DA3-4832-AAB3-C9F10BC16A3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3" name="テキスト ボックス 482">
          <a:extLst>
            <a:ext uri="{FF2B5EF4-FFF2-40B4-BE49-F238E27FC236}">
              <a16:creationId xmlns="" xmlns:a16="http://schemas.microsoft.com/office/drawing/2014/main" id="{7737F5F2-B7BE-408B-BEFD-2C599D92810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4" name="直線コネクタ 483">
          <a:extLst>
            <a:ext uri="{FF2B5EF4-FFF2-40B4-BE49-F238E27FC236}">
              <a16:creationId xmlns="" xmlns:a16="http://schemas.microsoft.com/office/drawing/2014/main" id="{4DFF0A70-A2D6-469C-BAB3-E503B093C43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5" name="テキスト ボックス 484">
          <a:extLst>
            <a:ext uri="{FF2B5EF4-FFF2-40B4-BE49-F238E27FC236}">
              <a16:creationId xmlns="" xmlns:a16="http://schemas.microsoft.com/office/drawing/2014/main" id="{FEC9DC2B-D28F-4649-B58F-712992049F3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6" name="直線コネクタ 485">
          <a:extLst>
            <a:ext uri="{FF2B5EF4-FFF2-40B4-BE49-F238E27FC236}">
              <a16:creationId xmlns="" xmlns:a16="http://schemas.microsoft.com/office/drawing/2014/main" id="{EDF1B0C1-4B60-42E1-BD3E-1A846015FDD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7" name="テキスト ボックス 486">
          <a:extLst>
            <a:ext uri="{FF2B5EF4-FFF2-40B4-BE49-F238E27FC236}">
              <a16:creationId xmlns="" xmlns:a16="http://schemas.microsoft.com/office/drawing/2014/main" id="{E8E418E8-CB67-477E-AE1F-936061D92F6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8" name="直線コネクタ 487">
          <a:extLst>
            <a:ext uri="{FF2B5EF4-FFF2-40B4-BE49-F238E27FC236}">
              <a16:creationId xmlns="" xmlns:a16="http://schemas.microsoft.com/office/drawing/2014/main" id="{E5A077F7-51A3-493B-B947-F3DD66654AC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9" name="テキスト ボックス 488">
          <a:extLst>
            <a:ext uri="{FF2B5EF4-FFF2-40B4-BE49-F238E27FC236}">
              <a16:creationId xmlns="" xmlns:a16="http://schemas.microsoft.com/office/drawing/2014/main" id="{D0451148-6502-4B7F-B5E9-DD1338467D0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a:extLst>
            <a:ext uri="{FF2B5EF4-FFF2-40B4-BE49-F238E27FC236}">
              <a16:creationId xmlns="" xmlns:a16="http://schemas.microsoft.com/office/drawing/2014/main" id="{3D974C1F-CE97-4F49-9087-5999581CC4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a:extLst>
            <a:ext uri="{FF2B5EF4-FFF2-40B4-BE49-F238E27FC236}">
              <a16:creationId xmlns="" xmlns:a16="http://schemas.microsoft.com/office/drawing/2014/main" id="{CCAF471E-52F4-4CB7-A1A8-50523A1DB3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a:extLst>
            <a:ext uri="{FF2B5EF4-FFF2-40B4-BE49-F238E27FC236}">
              <a16:creationId xmlns="" xmlns:a16="http://schemas.microsoft.com/office/drawing/2014/main" id="{44E83BC4-4DB3-47D0-9B3A-04701EE39F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93" name="直線コネクタ 492">
          <a:extLst>
            <a:ext uri="{FF2B5EF4-FFF2-40B4-BE49-F238E27FC236}">
              <a16:creationId xmlns="" xmlns:a16="http://schemas.microsoft.com/office/drawing/2014/main" id="{7C1632E1-14CF-4A69-902A-477BF1842C29}"/>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94" name="【消防施設】&#10;一人当たり面積最小値テキスト">
          <a:extLst>
            <a:ext uri="{FF2B5EF4-FFF2-40B4-BE49-F238E27FC236}">
              <a16:creationId xmlns="" xmlns:a16="http://schemas.microsoft.com/office/drawing/2014/main" id="{847AD0AC-C6A6-4065-B7B4-11DF933BF59D}"/>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95" name="直線コネクタ 494">
          <a:extLst>
            <a:ext uri="{FF2B5EF4-FFF2-40B4-BE49-F238E27FC236}">
              <a16:creationId xmlns="" xmlns:a16="http://schemas.microsoft.com/office/drawing/2014/main" id="{97BE8F65-C573-4C06-B05F-EC0E3E75E24C}"/>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96" name="【消防施設】&#10;一人当たり面積最大値テキスト">
          <a:extLst>
            <a:ext uri="{FF2B5EF4-FFF2-40B4-BE49-F238E27FC236}">
              <a16:creationId xmlns="" xmlns:a16="http://schemas.microsoft.com/office/drawing/2014/main" id="{90DEE108-99BE-4F45-94C9-132F33C677E1}"/>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97" name="直線コネクタ 496">
          <a:extLst>
            <a:ext uri="{FF2B5EF4-FFF2-40B4-BE49-F238E27FC236}">
              <a16:creationId xmlns="" xmlns:a16="http://schemas.microsoft.com/office/drawing/2014/main" id="{B74ECA4E-3180-4AF4-A1C9-B55D08BDB9E6}"/>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498" name="【消防施設】&#10;一人当たり面積平均値テキスト">
          <a:extLst>
            <a:ext uri="{FF2B5EF4-FFF2-40B4-BE49-F238E27FC236}">
              <a16:creationId xmlns="" xmlns:a16="http://schemas.microsoft.com/office/drawing/2014/main" id="{E4B54FD0-5C29-4F85-A6AA-23E2B89EE54D}"/>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99" name="フローチャート: 判断 498">
          <a:extLst>
            <a:ext uri="{FF2B5EF4-FFF2-40B4-BE49-F238E27FC236}">
              <a16:creationId xmlns="" xmlns:a16="http://schemas.microsoft.com/office/drawing/2014/main" id="{3A8D60B4-EC89-4C57-8886-077B980FEBFF}"/>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00" name="フローチャート: 判断 499">
          <a:extLst>
            <a:ext uri="{FF2B5EF4-FFF2-40B4-BE49-F238E27FC236}">
              <a16:creationId xmlns="" xmlns:a16="http://schemas.microsoft.com/office/drawing/2014/main" id="{14990615-4DBD-47FB-AA47-9DF3119C80C5}"/>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01" name="フローチャート: 判断 500">
          <a:extLst>
            <a:ext uri="{FF2B5EF4-FFF2-40B4-BE49-F238E27FC236}">
              <a16:creationId xmlns="" xmlns:a16="http://schemas.microsoft.com/office/drawing/2014/main" id="{59BAF1B7-0E86-46FC-A8B0-894CA372FC15}"/>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02" name="フローチャート: 判断 501">
          <a:extLst>
            <a:ext uri="{FF2B5EF4-FFF2-40B4-BE49-F238E27FC236}">
              <a16:creationId xmlns="" xmlns:a16="http://schemas.microsoft.com/office/drawing/2014/main" id="{D070A250-937B-4D67-A8BB-FE53D82D442C}"/>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03" name="フローチャート: 判断 502">
          <a:extLst>
            <a:ext uri="{FF2B5EF4-FFF2-40B4-BE49-F238E27FC236}">
              <a16:creationId xmlns="" xmlns:a16="http://schemas.microsoft.com/office/drawing/2014/main" id="{AFF93E36-8A06-4E5F-A658-F57568753607}"/>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 xmlns:a16="http://schemas.microsoft.com/office/drawing/2014/main" id="{03659793-8DAA-4ADF-ACFA-AAB76467C5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 xmlns:a16="http://schemas.microsoft.com/office/drawing/2014/main" id="{93605350-68B2-4AB2-BABA-EAB2A1B5477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 xmlns:a16="http://schemas.microsoft.com/office/drawing/2014/main" id="{F88A5303-D06F-4C21-8D44-5B458F843A9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 xmlns:a16="http://schemas.microsoft.com/office/drawing/2014/main" id="{E9B1DECB-0A53-4FCC-B879-05FC4DCE0BF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 xmlns:a16="http://schemas.microsoft.com/office/drawing/2014/main" id="{3BB082CD-B461-42CE-ACA7-E4A3C002F02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16103</xdr:rowOff>
    </xdr:from>
    <xdr:to>
      <xdr:col>116</xdr:col>
      <xdr:colOff>114300</xdr:colOff>
      <xdr:row>85</xdr:row>
      <xdr:rowOff>117703</xdr:rowOff>
    </xdr:to>
    <xdr:sp macro="" textlink="">
      <xdr:nvSpPr>
        <xdr:cNvPr id="509" name="楕円 508">
          <a:extLst>
            <a:ext uri="{FF2B5EF4-FFF2-40B4-BE49-F238E27FC236}">
              <a16:creationId xmlns="" xmlns:a16="http://schemas.microsoft.com/office/drawing/2014/main" id="{61AAA5D0-1623-4A9E-90A4-8BE4D5DDC605}"/>
            </a:ext>
          </a:extLst>
        </xdr:cNvPr>
        <xdr:cNvSpPr/>
      </xdr:nvSpPr>
      <xdr:spPr>
        <a:xfrm>
          <a:off x="22110700" y="145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38980</xdr:rowOff>
    </xdr:from>
    <xdr:ext cx="469744" cy="259045"/>
    <xdr:sp macro="" textlink="">
      <xdr:nvSpPr>
        <xdr:cNvPr id="510" name="【消防施設】&#10;一人当たり面積該当値テキスト">
          <a:extLst>
            <a:ext uri="{FF2B5EF4-FFF2-40B4-BE49-F238E27FC236}">
              <a16:creationId xmlns="" xmlns:a16="http://schemas.microsoft.com/office/drawing/2014/main" id="{44D31388-D572-497A-86F1-4AE9F7D4F7CC}"/>
            </a:ext>
          </a:extLst>
        </xdr:cNvPr>
        <xdr:cNvSpPr txBox="1"/>
      </xdr:nvSpPr>
      <xdr:spPr>
        <a:xfrm>
          <a:off x="22199600" y="144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35019</xdr:rowOff>
    </xdr:from>
    <xdr:ext cx="469744" cy="259045"/>
    <xdr:sp macro="" textlink="">
      <xdr:nvSpPr>
        <xdr:cNvPr id="511" name="n_1aveValue【消防施設】&#10;一人当たり面積">
          <a:extLst>
            <a:ext uri="{FF2B5EF4-FFF2-40B4-BE49-F238E27FC236}">
              <a16:creationId xmlns="" xmlns:a16="http://schemas.microsoft.com/office/drawing/2014/main" id="{76F0ACFC-1B29-44D0-A668-E9651F12A835}"/>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512" name="n_2aveValue【消防施設】&#10;一人当たり面積">
          <a:extLst>
            <a:ext uri="{FF2B5EF4-FFF2-40B4-BE49-F238E27FC236}">
              <a16:creationId xmlns="" xmlns:a16="http://schemas.microsoft.com/office/drawing/2014/main" id="{4ACC859F-5187-43E5-A56A-E834BB530F8D}"/>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513" name="n_3aveValue【消防施設】&#10;一人当たり面積">
          <a:extLst>
            <a:ext uri="{FF2B5EF4-FFF2-40B4-BE49-F238E27FC236}">
              <a16:creationId xmlns="" xmlns:a16="http://schemas.microsoft.com/office/drawing/2014/main" id="{630A0F06-604E-41AD-A070-BDD050C6E1F1}"/>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14" name="n_4aveValue【消防施設】&#10;一人当たり面積">
          <a:extLst>
            <a:ext uri="{FF2B5EF4-FFF2-40B4-BE49-F238E27FC236}">
              <a16:creationId xmlns="" xmlns:a16="http://schemas.microsoft.com/office/drawing/2014/main" id="{91406A11-7EE7-40F7-AA83-3B1D38A49F16}"/>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a:extLst>
            <a:ext uri="{FF2B5EF4-FFF2-40B4-BE49-F238E27FC236}">
              <a16:creationId xmlns="" xmlns:a16="http://schemas.microsoft.com/office/drawing/2014/main" id="{FC6B5636-D978-4B78-AEAC-FBE145BF28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a:extLst>
            <a:ext uri="{FF2B5EF4-FFF2-40B4-BE49-F238E27FC236}">
              <a16:creationId xmlns="" xmlns:a16="http://schemas.microsoft.com/office/drawing/2014/main" id="{D57D8B2D-3BB4-450C-A4BF-3FD623359E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a:extLst>
            <a:ext uri="{FF2B5EF4-FFF2-40B4-BE49-F238E27FC236}">
              <a16:creationId xmlns="" xmlns:a16="http://schemas.microsoft.com/office/drawing/2014/main" id="{D4E2C9E1-0C1D-4912-9DB8-80D9D5DDE5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a:extLst>
            <a:ext uri="{FF2B5EF4-FFF2-40B4-BE49-F238E27FC236}">
              <a16:creationId xmlns="" xmlns:a16="http://schemas.microsoft.com/office/drawing/2014/main" id="{0DED3B12-EC2F-4809-BDFB-FF4D8FB12E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a:extLst>
            <a:ext uri="{FF2B5EF4-FFF2-40B4-BE49-F238E27FC236}">
              <a16:creationId xmlns="" xmlns:a16="http://schemas.microsoft.com/office/drawing/2014/main" id="{33F1C263-65A7-41E2-8C18-3B252845B8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a:extLst>
            <a:ext uri="{FF2B5EF4-FFF2-40B4-BE49-F238E27FC236}">
              <a16:creationId xmlns="" xmlns:a16="http://schemas.microsoft.com/office/drawing/2014/main" id="{34DD5E3D-5EA9-4A51-9DB5-198B121AA6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a:extLst>
            <a:ext uri="{FF2B5EF4-FFF2-40B4-BE49-F238E27FC236}">
              <a16:creationId xmlns="" xmlns:a16="http://schemas.microsoft.com/office/drawing/2014/main" id="{AE4429F1-4EEC-441D-A666-FCE883AB1AC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a:extLst>
            <a:ext uri="{FF2B5EF4-FFF2-40B4-BE49-F238E27FC236}">
              <a16:creationId xmlns="" xmlns:a16="http://schemas.microsoft.com/office/drawing/2014/main" id="{CA511003-F7F5-45C5-83D1-E905C9AADC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a:extLst>
            <a:ext uri="{FF2B5EF4-FFF2-40B4-BE49-F238E27FC236}">
              <a16:creationId xmlns="" xmlns:a16="http://schemas.microsoft.com/office/drawing/2014/main" id="{A8DA1C77-5D15-4729-95DD-FBC17AA8E93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a:extLst>
            <a:ext uri="{FF2B5EF4-FFF2-40B4-BE49-F238E27FC236}">
              <a16:creationId xmlns="" xmlns:a16="http://schemas.microsoft.com/office/drawing/2014/main" id="{22F24C36-8579-484E-A7F8-7FFBE8E27C8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a:extLst>
            <a:ext uri="{FF2B5EF4-FFF2-40B4-BE49-F238E27FC236}">
              <a16:creationId xmlns="" xmlns:a16="http://schemas.microsoft.com/office/drawing/2014/main" id="{65A1E039-E879-4A9E-9A9F-2810648C3F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6" name="直線コネクタ 525">
          <a:extLst>
            <a:ext uri="{FF2B5EF4-FFF2-40B4-BE49-F238E27FC236}">
              <a16:creationId xmlns="" xmlns:a16="http://schemas.microsoft.com/office/drawing/2014/main" id="{BA32CC88-E724-48B8-8D70-85D925C629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7" name="テキスト ボックス 526">
          <a:extLst>
            <a:ext uri="{FF2B5EF4-FFF2-40B4-BE49-F238E27FC236}">
              <a16:creationId xmlns="" xmlns:a16="http://schemas.microsoft.com/office/drawing/2014/main" id="{EA1B01C2-6084-4E84-B3AD-4BC3E7C31D7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8" name="直線コネクタ 527">
          <a:extLst>
            <a:ext uri="{FF2B5EF4-FFF2-40B4-BE49-F238E27FC236}">
              <a16:creationId xmlns="" xmlns:a16="http://schemas.microsoft.com/office/drawing/2014/main" id="{8BA54A1B-D62B-4FB8-9E00-B209B619B6A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9" name="テキスト ボックス 528">
          <a:extLst>
            <a:ext uri="{FF2B5EF4-FFF2-40B4-BE49-F238E27FC236}">
              <a16:creationId xmlns="" xmlns:a16="http://schemas.microsoft.com/office/drawing/2014/main" id="{36EA5071-AF26-4866-A764-41C492F2F0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0" name="直線コネクタ 529">
          <a:extLst>
            <a:ext uri="{FF2B5EF4-FFF2-40B4-BE49-F238E27FC236}">
              <a16:creationId xmlns="" xmlns:a16="http://schemas.microsoft.com/office/drawing/2014/main" id="{E7E9637A-750B-4E70-89B7-80221F8789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1" name="テキスト ボックス 530">
          <a:extLst>
            <a:ext uri="{FF2B5EF4-FFF2-40B4-BE49-F238E27FC236}">
              <a16:creationId xmlns="" xmlns:a16="http://schemas.microsoft.com/office/drawing/2014/main" id="{CF30378F-2668-42F3-ACEA-CC6922D5730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2" name="直線コネクタ 531">
          <a:extLst>
            <a:ext uri="{FF2B5EF4-FFF2-40B4-BE49-F238E27FC236}">
              <a16:creationId xmlns="" xmlns:a16="http://schemas.microsoft.com/office/drawing/2014/main" id="{252D8E43-2097-4E1D-91F2-DFD3948FEF2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3" name="テキスト ボックス 532">
          <a:extLst>
            <a:ext uri="{FF2B5EF4-FFF2-40B4-BE49-F238E27FC236}">
              <a16:creationId xmlns="" xmlns:a16="http://schemas.microsoft.com/office/drawing/2014/main" id="{8AA0759D-D67A-41F8-8C3A-F41D8309AC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4" name="直線コネクタ 533">
          <a:extLst>
            <a:ext uri="{FF2B5EF4-FFF2-40B4-BE49-F238E27FC236}">
              <a16:creationId xmlns="" xmlns:a16="http://schemas.microsoft.com/office/drawing/2014/main" id="{8A3CAD86-AC58-44AF-983E-D2ADF5E9DC6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5" name="テキスト ボックス 534">
          <a:extLst>
            <a:ext uri="{FF2B5EF4-FFF2-40B4-BE49-F238E27FC236}">
              <a16:creationId xmlns="" xmlns:a16="http://schemas.microsoft.com/office/drawing/2014/main" id="{9F33DE44-3B93-4529-A8E0-E33A5D6D493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6" name="直線コネクタ 535">
          <a:extLst>
            <a:ext uri="{FF2B5EF4-FFF2-40B4-BE49-F238E27FC236}">
              <a16:creationId xmlns="" xmlns:a16="http://schemas.microsoft.com/office/drawing/2014/main" id="{4599CA9C-60D5-4886-9BAC-B045147806F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7" name="テキスト ボックス 536">
          <a:extLst>
            <a:ext uri="{FF2B5EF4-FFF2-40B4-BE49-F238E27FC236}">
              <a16:creationId xmlns="" xmlns:a16="http://schemas.microsoft.com/office/drawing/2014/main" id="{4B14B8A8-1CF8-4C34-B872-DCB00548A1D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a:extLst>
            <a:ext uri="{FF2B5EF4-FFF2-40B4-BE49-F238E27FC236}">
              <a16:creationId xmlns="" xmlns:a16="http://schemas.microsoft.com/office/drawing/2014/main" id="{13875699-F2F4-4972-A0ED-37B2BA19B5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a:extLst>
            <a:ext uri="{FF2B5EF4-FFF2-40B4-BE49-F238E27FC236}">
              <a16:creationId xmlns="" xmlns:a16="http://schemas.microsoft.com/office/drawing/2014/main" id="{B74F846C-8D47-466C-841B-AEB12A7F5C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40" name="直線コネクタ 539">
          <a:extLst>
            <a:ext uri="{FF2B5EF4-FFF2-40B4-BE49-F238E27FC236}">
              <a16:creationId xmlns="" xmlns:a16="http://schemas.microsoft.com/office/drawing/2014/main" id="{6348EFD5-28E3-414D-ACE9-92A0B1E3183F}"/>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1" name="【庁舎】&#10;有形固定資産減価償却率最小値テキスト">
          <a:extLst>
            <a:ext uri="{FF2B5EF4-FFF2-40B4-BE49-F238E27FC236}">
              <a16:creationId xmlns="" xmlns:a16="http://schemas.microsoft.com/office/drawing/2014/main" id="{A82CBEB0-79FE-435C-B99A-2CE7BEF200A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2" name="直線コネクタ 541">
          <a:extLst>
            <a:ext uri="{FF2B5EF4-FFF2-40B4-BE49-F238E27FC236}">
              <a16:creationId xmlns="" xmlns:a16="http://schemas.microsoft.com/office/drawing/2014/main" id="{4BAE489B-507D-4807-AC95-03593E120A6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43" name="【庁舎】&#10;有形固定資産減価償却率最大値テキスト">
          <a:extLst>
            <a:ext uri="{FF2B5EF4-FFF2-40B4-BE49-F238E27FC236}">
              <a16:creationId xmlns="" xmlns:a16="http://schemas.microsoft.com/office/drawing/2014/main" id="{18067179-8E2F-4192-9028-65460160A3C5}"/>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44" name="直線コネクタ 543">
          <a:extLst>
            <a:ext uri="{FF2B5EF4-FFF2-40B4-BE49-F238E27FC236}">
              <a16:creationId xmlns="" xmlns:a16="http://schemas.microsoft.com/office/drawing/2014/main" id="{0616676F-B884-4834-985D-F2207C44BD22}"/>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545" name="【庁舎】&#10;有形固定資産減価償却率平均値テキスト">
          <a:extLst>
            <a:ext uri="{FF2B5EF4-FFF2-40B4-BE49-F238E27FC236}">
              <a16:creationId xmlns="" xmlns:a16="http://schemas.microsoft.com/office/drawing/2014/main" id="{F9FAAF8A-16C3-4342-87DF-15714B74AE23}"/>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46" name="フローチャート: 判断 545">
          <a:extLst>
            <a:ext uri="{FF2B5EF4-FFF2-40B4-BE49-F238E27FC236}">
              <a16:creationId xmlns="" xmlns:a16="http://schemas.microsoft.com/office/drawing/2014/main" id="{37A1780C-357D-4EE2-A20F-7FC5AEB3BF0A}"/>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47" name="フローチャート: 判断 546">
          <a:extLst>
            <a:ext uri="{FF2B5EF4-FFF2-40B4-BE49-F238E27FC236}">
              <a16:creationId xmlns="" xmlns:a16="http://schemas.microsoft.com/office/drawing/2014/main" id="{40977EBA-FA8C-4DF9-A75E-7AD794A99C25}"/>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48" name="フローチャート: 判断 547">
          <a:extLst>
            <a:ext uri="{FF2B5EF4-FFF2-40B4-BE49-F238E27FC236}">
              <a16:creationId xmlns="" xmlns:a16="http://schemas.microsoft.com/office/drawing/2014/main" id="{898EF13D-F7C5-487A-B38B-6E45C723AC8A}"/>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49" name="フローチャート: 判断 548">
          <a:extLst>
            <a:ext uri="{FF2B5EF4-FFF2-40B4-BE49-F238E27FC236}">
              <a16:creationId xmlns="" xmlns:a16="http://schemas.microsoft.com/office/drawing/2014/main" id="{B0483AB7-0B79-4BF6-9E64-1BE6805B79EA}"/>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50" name="フローチャート: 判断 549">
          <a:extLst>
            <a:ext uri="{FF2B5EF4-FFF2-40B4-BE49-F238E27FC236}">
              <a16:creationId xmlns="" xmlns:a16="http://schemas.microsoft.com/office/drawing/2014/main" id="{9E48DB4E-ECB5-4118-B278-52FCE4832010}"/>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a:extLst>
            <a:ext uri="{FF2B5EF4-FFF2-40B4-BE49-F238E27FC236}">
              <a16:creationId xmlns="" xmlns:a16="http://schemas.microsoft.com/office/drawing/2014/main" id="{935B62B0-0A1E-49C8-9B5B-D2F8DD52AB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a:extLst>
            <a:ext uri="{FF2B5EF4-FFF2-40B4-BE49-F238E27FC236}">
              <a16:creationId xmlns="" xmlns:a16="http://schemas.microsoft.com/office/drawing/2014/main" id="{4FD62D20-0B3B-4576-A9BA-9CF53EFAC24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a:extLst>
            <a:ext uri="{FF2B5EF4-FFF2-40B4-BE49-F238E27FC236}">
              <a16:creationId xmlns="" xmlns:a16="http://schemas.microsoft.com/office/drawing/2014/main" id="{ABEC82DE-2FD6-4C29-8CF7-70A7E255F0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a:extLst>
            <a:ext uri="{FF2B5EF4-FFF2-40B4-BE49-F238E27FC236}">
              <a16:creationId xmlns="" xmlns:a16="http://schemas.microsoft.com/office/drawing/2014/main" id="{DFF28921-82A5-47D6-B575-182FED1AF8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a:extLst>
            <a:ext uri="{FF2B5EF4-FFF2-40B4-BE49-F238E27FC236}">
              <a16:creationId xmlns="" xmlns:a16="http://schemas.microsoft.com/office/drawing/2014/main" id="{534AAF36-4B20-430F-805F-DC9B50C94A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556" name="楕円 555">
          <a:extLst>
            <a:ext uri="{FF2B5EF4-FFF2-40B4-BE49-F238E27FC236}">
              <a16:creationId xmlns="" xmlns:a16="http://schemas.microsoft.com/office/drawing/2014/main" id="{E43BE08C-580B-4D90-8768-3D7A83A266A8}"/>
            </a:ext>
          </a:extLst>
        </xdr:cNvPr>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154413</xdr:rowOff>
    </xdr:from>
    <xdr:ext cx="405111" cy="259045"/>
    <xdr:sp macro="" textlink="">
      <xdr:nvSpPr>
        <xdr:cNvPr id="557" name="【庁舎】&#10;有形固定資産減価償却率該当値テキスト">
          <a:extLst>
            <a:ext uri="{FF2B5EF4-FFF2-40B4-BE49-F238E27FC236}">
              <a16:creationId xmlns="" xmlns:a16="http://schemas.microsoft.com/office/drawing/2014/main" id="{2D9CE733-FF8A-4021-A310-3298A414A72A}"/>
            </a:ext>
          </a:extLst>
        </xdr:cNvPr>
        <xdr:cNvSpPr txBox="1"/>
      </xdr:nvSpPr>
      <xdr:spPr>
        <a:xfrm>
          <a:off x="16357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171285</xdr:rowOff>
    </xdr:from>
    <xdr:ext cx="405111" cy="259045"/>
    <xdr:sp macro="" textlink="">
      <xdr:nvSpPr>
        <xdr:cNvPr id="558" name="n_1aveValue【庁舎】&#10;有形固定資産減価償却率">
          <a:extLst>
            <a:ext uri="{FF2B5EF4-FFF2-40B4-BE49-F238E27FC236}">
              <a16:creationId xmlns="" xmlns:a16="http://schemas.microsoft.com/office/drawing/2014/main" id="{FE3F14C2-6032-4DAC-8F94-B4CAF6E8032A}"/>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59" name="n_2aveValue【庁舎】&#10;有形固定資産減価償却率">
          <a:extLst>
            <a:ext uri="{FF2B5EF4-FFF2-40B4-BE49-F238E27FC236}">
              <a16:creationId xmlns="" xmlns:a16="http://schemas.microsoft.com/office/drawing/2014/main" id="{1A551547-87D7-4FE6-8A4A-AB966A50B236}"/>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60" name="n_3aveValue【庁舎】&#10;有形固定資産減価償却率">
          <a:extLst>
            <a:ext uri="{FF2B5EF4-FFF2-40B4-BE49-F238E27FC236}">
              <a16:creationId xmlns="" xmlns:a16="http://schemas.microsoft.com/office/drawing/2014/main" id="{FCD67637-DC59-472D-81E9-03C5468579EB}"/>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61" name="n_4aveValue【庁舎】&#10;有形固定資産減価償却率">
          <a:extLst>
            <a:ext uri="{FF2B5EF4-FFF2-40B4-BE49-F238E27FC236}">
              <a16:creationId xmlns="" xmlns:a16="http://schemas.microsoft.com/office/drawing/2014/main" id="{2F98223A-821B-41CE-823E-53B6846729A6}"/>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a:extLst>
            <a:ext uri="{FF2B5EF4-FFF2-40B4-BE49-F238E27FC236}">
              <a16:creationId xmlns="" xmlns:a16="http://schemas.microsoft.com/office/drawing/2014/main" id="{8DAA6150-F548-43E9-9E21-8ECBD9A8EBA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a:extLst>
            <a:ext uri="{FF2B5EF4-FFF2-40B4-BE49-F238E27FC236}">
              <a16:creationId xmlns="" xmlns:a16="http://schemas.microsoft.com/office/drawing/2014/main" id="{7CF93971-DE9A-4219-B210-9983837E6E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a:extLst>
            <a:ext uri="{FF2B5EF4-FFF2-40B4-BE49-F238E27FC236}">
              <a16:creationId xmlns="" xmlns:a16="http://schemas.microsoft.com/office/drawing/2014/main" id="{0B9531BF-9BE9-4735-9B0C-E9394EFB60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a:extLst>
            <a:ext uri="{FF2B5EF4-FFF2-40B4-BE49-F238E27FC236}">
              <a16:creationId xmlns="" xmlns:a16="http://schemas.microsoft.com/office/drawing/2014/main" id="{2DC67DCF-77C6-4458-A8D0-8E0AFA9195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a:extLst>
            <a:ext uri="{FF2B5EF4-FFF2-40B4-BE49-F238E27FC236}">
              <a16:creationId xmlns="" xmlns:a16="http://schemas.microsoft.com/office/drawing/2014/main" id="{F64FCF62-8576-4CAE-B29E-3758F3917C5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a:extLst>
            <a:ext uri="{FF2B5EF4-FFF2-40B4-BE49-F238E27FC236}">
              <a16:creationId xmlns="" xmlns:a16="http://schemas.microsoft.com/office/drawing/2014/main" id="{7905423D-AA5A-4C47-A82E-5E8C1892B5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a:extLst>
            <a:ext uri="{FF2B5EF4-FFF2-40B4-BE49-F238E27FC236}">
              <a16:creationId xmlns="" xmlns:a16="http://schemas.microsoft.com/office/drawing/2014/main" id="{F60B4CED-97A0-4F0F-8E50-6DC62D046A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a:extLst>
            <a:ext uri="{FF2B5EF4-FFF2-40B4-BE49-F238E27FC236}">
              <a16:creationId xmlns="" xmlns:a16="http://schemas.microsoft.com/office/drawing/2014/main" id="{9FD0DCC7-FEB1-498F-86B9-B9ADE51FA2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0" name="テキスト ボックス 569">
          <a:extLst>
            <a:ext uri="{FF2B5EF4-FFF2-40B4-BE49-F238E27FC236}">
              <a16:creationId xmlns="" xmlns:a16="http://schemas.microsoft.com/office/drawing/2014/main" id="{F3580721-2DB5-41DA-8F4D-9AE5AB072B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1" name="直線コネクタ 570">
          <a:extLst>
            <a:ext uri="{FF2B5EF4-FFF2-40B4-BE49-F238E27FC236}">
              <a16:creationId xmlns="" xmlns:a16="http://schemas.microsoft.com/office/drawing/2014/main" id="{3BEF5952-1EBB-4FC1-AF0B-0D04677588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2" name="直線コネクタ 571">
          <a:extLst>
            <a:ext uri="{FF2B5EF4-FFF2-40B4-BE49-F238E27FC236}">
              <a16:creationId xmlns="" xmlns:a16="http://schemas.microsoft.com/office/drawing/2014/main" id="{7DDD6FA3-A0B2-4E87-833D-36440A0351C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3" name="テキスト ボックス 572">
          <a:extLst>
            <a:ext uri="{FF2B5EF4-FFF2-40B4-BE49-F238E27FC236}">
              <a16:creationId xmlns="" xmlns:a16="http://schemas.microsoft.com/office/drawing/2014/main" id="{E3F9C835-90C1-4BDD-9C51-0817E8280D0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4" name="直線コネクタ 573">
          <a:extLst>
            <a:ext uri="{FF2B5EF4-FFF2-40B4-BE49-F238E27FC236}">
              <a16:creationId xmlns="" xmlns:a16="http://schemas.microsoft.com/office/drawing/2014/main" id="{B35D9974-D910-4AED-A2ED-23638593013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5" name="テキスト ボックス 574">
          <a:extLst>
            <a:ext uri="{FF2B5EF4-FFF2-40B4-BE49-F238E27FC236}">
              <a16:creationId xmlns="" xmlns:a16="http://schemas.microsoft.com/office/drawing/2014/main" id="{D3D4E8BF-DD2E-4938-A50D-A3976CC2AFF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6" name="直線コネクタ 575">
          <a:extLst>
            <a:ext uri="{FF2B5EF4-FFF2-40B4-BE49-F238E27FC236}">
              <a16:creationId xmlns="" xmlns:a16="http://schemas.microsoft.com/office/drawing/2014/main" id="{50A4C693-F95D-412D-A6FD-1B4CDE48ED6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7" name="テキスト ボックス 576">
          <a:extLst>
            <a:ext uri="{FF2B5EF4-FFF2-40B4-BE49-F238E27FC236}">
              <a16:creationId xmlns="" xmlns:a16="http://schemas.microsoft.com/office/drawing/2014/main" id="{0CC5BE52-B29D-4BEA-AA2E-8B76B709C5E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8" name="直線コネクタ 577">
          <a:extLst>
            <a:ext uri="{FF2B5EF4-FFF2-40B4-BE49-F238E27FC236}">
              <a16:creationId xmlns="" xmlns:a16="http://schemas.microsoft.com/office/drawing/2014/main" id="{061CE5DC-8F67-4E19-BE60-6A08F936087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9" name="テキスト ボックス 578">
          <a:extLst>
            <a:ext uri="{FF2B5EF4-FFF2-40B4-BE49-F238E27FC236}">
              <a16:creationId xmlns="" xmlns:a16="http://schemas.microsoft.com/office/drawing/2014/main" id="{9F0D40F7-98F3-429E-B24A-E81AFEBA94F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0" name="直線コネクタ 579">
          <a:extLst>
            <a:ext uri="{FF2B5EF4-FFF2-40B4-BE49-F238E27FC236}">
              <a16:creationId xmlns="" xmlns:a16="http://schemas.microsoft.com/office/drawing/2014/main" id="{74A88B3E-84C7-431E-9799-DD5CEF3E8D2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1" name="テキスト ボックス 580">
          <a:extLst>
            <a:ext uri="{FF2B5EF4-FFF2-40B4-BE49-F238E27FC236}">
              <a16:creationId xmlns="" xmlns:a16="http://schemas.microsoft.com/office/drawing/2014/main" id="{60DD09B9-8531-475B-9586-E0CEC86D6AE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a:extLst>
            <a:ext uri="{FF2B5EF4-FFF2-40B4-BE49-F238E27FC236}">
              <a16:creationId xmlns="" xmlns:a16="http://schemas.microsoft.com/office/drawing/2014/main" id="{F2DFEDF5-4DF8-46DF-B3BF-1729207046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3" name="テキスト ボックス 582">
          <a:extLst>
            <a:ext uri="{FF2B5EF4-FFF2-40B4-BE49-F238E27FC236}">
              <a16:creationId xmlns="" xmlns:a16="http://schemas.microsoft.com/office/drawing/2014/main" id="{D79D0D3F-FF8E-448F-8049-B347A19606C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庁舎】&#10;一人当たり面積グラフ枠">
          <a:extLst>
            <a:ext uri="{FF2B5EF4-FFF2-40B4-BE49-F238E27FC236}">
              <a16:creationId xmlns="" xmlns:a16="http://schemas.microsoft.com/office/drawing/2014/main" id="{C3CD4295-167B-4D81-A408-21C27AC7CB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85" name="直線コネクタ 584">
          <a:extLst>
            <a:ext uri="{FF2B5EF4-FFF2-40B4-BE49-F238E27FC236}">
              <a16:creationId xmlns="" xmlns:a16="http://schemas.microsoft.com/office/drawing/2014/main" id="{A74733C6-B020-431F-909E-D81D692F3839}"/>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86" name="【庁舎】&#10;一人当たり面積最小値テキスト">
          <a:extLst>
            <a:ext uri="{FF2B5EF4-FFF2-40B4-BE49-F238E27FC236}">
              <a16:creationId xmlns="" xmlns:a16="http://schemas.microsoft.com/office/drawing/2014/main" id="{DE5D4766-A1F9-4C70-8EA7-0BA5348B0ACE}"/>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87" name="直線コネクタ 586">
          <a:extLst>
            <a:ext uri="{FF2B5EF4-FFF2-40B4-BE49-F238E27FC236}">
              <a16:creationId xmlns="" xmlns:a16="http://schemas.microsoft.com/office/drawing/2014/main" id="{2E794556-23CA-4210-8313-D8E163FE8B1F}"/>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88" name="【庁舎】&#10;一人当たり面積最大値テキスト">
          <a:extLst>
            <a:ext uri="{FF2B5EF4-FFF2-40B4-BE49-F238E27FC236}">
              <a16:creationId xmlns="" xmlns:a16="http://schemas.microsoft.com/office/drawing/2014/main" id="{E19D82B9-4D07-48D0-BD6E-2EAC762833A9}"/>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89" name="直線コネクタ 588">
          <a:extLst>
            <a:ext uri="{FF2B5EF4-FFF2-40B4-BE49-F238E27FC236}">
              <a16:creationId xmlns="" xmlns:a16="http://schemas.microsoft.com/office/drawing/2014/main" id="{1D8F5E24-3CE3-4902-832A-1255FE87A22B}"/>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90" name="【庁舎】&#10;一人当たり面積平均値テキスト">
          <a:extLst>
            <a:ext uri="{FF2B5EF4-FFF2-40B4-BE49-F238E27FC236}">
              <a16:creationId xmlns="" xmlns:a16="http://schemas.microsoft.com/office/drawing/2014/main" id="{E634C509-5051-48D4-8A1A-233C78C23185}"/>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91" name="フローチャート: 判断 590">
          <a:extLst>
            <a:ext uri="{FF2B5EF4-FFF2-40B4-BE49-F238E27FC236}">
              <a16:creationId xmlns="" xmlns:a16="http://schemas.microsoft.com/office/drawing/2014/main" id="{40C16531-5F26-4334-867F-2042C642163F}"/>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92" name="フローチャート: 判断 591">
          <a:extLst>
            <a:ext uri="{FF2B5EF4-FFF2-40B4-BE49-F238E27FC236}">
              <a16:creationId xmlns="" xmlns:a16="http://schemas.microsoft.com/office/drawing/2014/main" id="{5908E414-806C-4A15-9242-27B6477E9FDB}"/>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93" name="フローチャート: 判断 592">
          <a:extLst>
            <a:ext uri="{FF2B5EF4-FFF2-40B4-BE49-F238E27FC236}">
              <a16:creationId xmlns="" xmlns:a16="http://schemas.microsoft.com/office/drawing/2014/main" id="{DC836BC5-92F3-4A7E-80B6-8E805A528489}"/>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94" name="フローチャート: 判断 593">
          <a:extLst>
            <a:ext uri="{FF2B5EF4-FFF2-40B4-BE49-F238E27FC236}">
              <a16:creationId xmlns="" xmlns:a16="http://schemas.microsoft.com/office/drawing/2014/main" id="{AF91CE72-78F6-4F06-98DC-F62E0CD2C04C}"/>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95" name="フローチャート: 判断 594">
          <a:extLst>
            <a:ext uri="{FF2B5EF4-FFF2-40B4-BE49-F238E27FC236}">
              <a16:creationId xmlns="" xmlns:a16="http://schemas.microsoft.com/office/drawing/2014/main" id="{FEE07A52-8EF6-4575-98EB-3ED777229C2A}"/>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6" name="テキスト ボックス 595">
          <a:extLst>
            <a:ext uri="{FF2B5EF4-FFF2-40B4-BE49-F238E27FC236}">
              <a16:creationId xmlns="" xmlns:a16="http://schemas.microsoft.com/office/drawing/2014/main" id="{CADA3A52-E8B6-4A21-AF02-F50F6E0838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7" name="テキスト ボックス 596">
          <a:extLst>
            <a:ext uri="{FF2B5EF4-FFF2-40B4-BE49-F238E27FC236}">
              <a16:creationId xmlns="" xmlns:a16="http://schemas.microsoft.com/office/drawing/2014/main" id="{F0A5049D-0CB9-41AB-84AC-20488BB6751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8" name="テキスト ボックス 597">
          <a:extLst>
            <a:ext uri="{FF2B5EF4-FFF2-40B4-BE49-F238E27FC236}">
              <a16:creationId xmlns="" xmlns:a16="http://schemas.microsoft.com/office/drawing/2014/main" id="{968EF813-239E-4D7D-AF5F-0770D36295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9" name="テキスト ボックス 598">
          <a:extLst>
            <a:ext uri="{FF2B5EF4-FFF2-40B4-BE49-F238E27FC236}">
              <a16:creationId xmlns="" xmlns:a16="http://schemas.microsoft.com/office/drawing/2014/main" id="{63D5F12A-03BA-4891-8523-6F65F4F769F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0" name="テキスト ボックス 599">
          <a:extLst>
            <a:ext uri="{FF2B5EF4-FFF2-40B4-BE49-F238E27FC236}">
              <a16:creationId xmlns="" xmlns:a16="http://schemas.microsoft.com/office/drawing/2014/main" id="{7E0C00AB-7E87-409F-9BDE-16D0B7B37E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73661</xdr:rowOff>
    </xdr:from>
    <xdr:to>
      <xdr:col>116</xdr:col>
      <xdr:colOff>114300</xdr:colOff>
      <xdr:row>108</xdr:row>
      <xdr:rowOff>3811</xdr:rowOff>
    </xdr:to>
    <xdr:sp macro="" textlink="">
      <xdr:nvSpPr>
        <xdr:cNvPr id="601" name="楕円 600">
          <a:extLst>
            <a:ext uri="{FF2B5EF4-FFF2-40B4-BE49-F238E27FC236}">
              <a16:creationId xmlns="" xmlns:a16="http://schemas.microsoft.com/office/drawing/2014/main" id="{9CED2A34-D6A8-4DC2-8752-C460FF1279D4}"/>
            </a:ext>
          </a:extLst>
        </xdr:cNvPr>
        <xdr:cNvSpPr/>
      </xdr:nvSpPr>
      <xdr:spPr>
        <a:xfrm>
          <a:off x="22110700" y="184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96538</xdr:rowOff>
    </xdr:from>
    <xdr:ext cx="469744" cy="259045"/>
    <xdr:sp macro="" textlink="">
      <xdr:nvSpPr>
        <xdr:cNvPr id="602" name="【庁舎】&#10;一人当たり面積該当値テキスト">
          <a:extLst>
            <a:ext uri="{FF2B5EF4-FFF2-40B4-BE49-F238E27FC236}">
              <a16:creationId xmlns="" xmlns:a16="http://schemas.microsoft.com/office/drawing/2014/main" id="{BD5A0774-C1ED-48A9-B1D1-9A493100C02A}"/>
            </a:ext>
          </a:extLst>
        </xdr:cNvPr>
        <xdr:cNvSpPr txBox="1"/>
      </xdr:nvSpPr>
      <xdr:spPr>
        <a:xfrm>
          <a:off x="221996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102506</xdr:rowOff>
    </xdr:from>
    <xdr:ext cx="469744" cy="259045"/>
    <xdr:sp macro="" textlink="">
      <xdr:nvSpPr>
        <xdr:cNvPr id="603" name="n_1aveValue【庁舎】&#10;一人当たり面積">
          <a:extLst>
            <a:ext uri="{FF2B5EF4-FFF2-40B4-BE49-F238E27FC236}">
              <a16:creationId xmlns="" xmlns:a16="http://schemas.microsoft.com/office/drawing/2014/main" id="{15C22829-111C-4844-92C3-756B58EA896C}"/>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604" name="n_2aveValue【庁舎】&#10;一人当たり面積">
          <a:extLst>
            <a:ext uri="{FF2B5EF4-FFF2-40B4-BE49-F238E27FC236}">
              <a16:creationId xmlns="" xmlns:a16="http://schemas.microsoft.com/office/drawing/2014/main" id="{F5F1340B-FA62-4059-8BD9-1483E1955BC4}"/>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605" name="n_3aveValue【庁舎】&#10;一人当たり面積">
          <a:extLst>
            <a:ext uri="{FF2B5EF4-FFF2-40B4-BE49-F238E27FC236}">
              <a16:creationId xmlns="" xmlns:a16="http://schemas.microsoft.com/office/drawing/2014/main" id="{83DA8962-E8B7-479D-89FC-3F0F16BADA97}"/>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606" name="n_4aveValue【庁舎】&#10;一人当たり面積">
          <a:extLst>
            <a:ext uri="{FF2B5EF4-FFF2-40B4-BE49-F238E27FC236}">
              <a16:creationId xmlns="" xmlns:a16="http://schemas.microsoft.com/office/drawing/2014/main" id="{CE1CEADA-A587-4194-AA49-909EE574E7C7}"/>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a:extLst>
            <a:ext uri="{FF2B5EF4-FFF2-40B4-BE49-F238E27FC236}">
              <a16:creationId xmlns="" xmlns:a16="http://schemas.microsoft.com/office/drawing/2014/main" id="{E6D23455-95A2-4515-A3B3-719BACDA3A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a:extLst>
            <a:ext uri="{FF2B5EF4-FFF2-40B4-BE49-F238E27FC236}">
              <a16:creationId xmlns="" xmlns:a16="http://schemas.microsoft.com/office/drawing/2014/main" id="{A258EA49-8A85-4574-8D9A-9044F718033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a:extLst>
            <a:ext uri="{FF2B5EF4-FFF2-40B4-BE49-F238E27FC236}">
              <a16:creationId xmlns="" xmlns:a16="http://schemas.microsoft.com/office/drawing/2014/main" id="{AE692EFA-E4AD-453D-BFBF-9CF716EE72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各公共施設が老朽化してきており、今後、膨大な施設改修費用が見込まれるため、施設の廃止も含めた計画的な運用が必要である。</a:t>
          </a:r>
          <a:endParaRPr lang="ja-JP" altLang="ja-JP" sz="1200">
            <a:effectLst/>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人口の減少や全国平均を大幅に上回る高齢化率（令和</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年１月１日現在５</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％）に加え、村内に主要産業がないこと等により、財源の中の地方税の占める割合が低く財政基盤が脆弱なため類位団体の平均を０．０</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ポイント下回っている。今後も自主財源の大幅な増額を見込むことは難しいため、人件費、光熱水費等の経常経費の削減、投資的経費の抑制</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行財政改革を実施し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財政の健全化を図る。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10668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114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a:extLst>
            <a:ext uri="{FF2B5EF4-FFF2-40B4-BE49-F238E27FC236}">
              <a16:creationId xmlns="" xmlns:a16="http://schemas.microsoft.com/office/drawing/2014/main" id="{00000000-0008-0000-0300-000056000000}"/>
            </a:ext>
          </a:extLst>
        </xdr:cNvPr>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、補助費</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等にかかるものが比較的高水準にあるが、昨年度比</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ポイントの減となった。国や東京都の補助金・交付金等の充当により類似団体を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１１</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ポイント下回っている。今後も人件費（超過勤務手当等）の抑制、光熱水費の削減、各種施設の保守点検等の一括契約による経費削減に努め、より一層の健全財政を目指していく。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94869</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114800" y="10879455"/>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94869</xdr:rowOff>
    </xdr:from>
    <xdr:to>
      <xdr:col>19</xdr:col>
      <xdr:colOff>133350</xdr:colOff>
      <xdr:row>64</xdr:row>
      <xdr:rowOff>102108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3225800" y="110676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102108</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2336800" y="1102423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140843</xdr:rowOff>
    </xdr:from>
    <xdr:to>
      <xdr:col>11</xdr:col>
      <xdr:colOff>31750</xdr:colOff>
      <xdr:row>64</xdr:row>
      <xdr:rowOff>51435</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1447800" y="1094219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6" name="楕円 145">
          <a:extLst>
            <a:ext uri="{FF2B5EF4-FFF2-40B4-BE49-F238E27FC236}">
              <a16:creationId xmlns="" xmlns:a16="http://schemas.microsoft.com/office/drawing/2014/main" id="{00000000-0008-0000-0300-000092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47" name="財政構造の弾力性該当値テキスト">
          <a:extLst>
            <a:ext uri="{FF2B5EF4-FFF2-40B4-BE49-F238E27FC236}">
              <a16:creationId xmlns="" xmlns:a16="http://schemas.microsoft.com/office/drawing/2014/main" id="{00000000-0008-0000-0300-000093000000}"/>
            </a:ext>
          </a:extLst>
        </xdr:cNvPr>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44069</xdr:rowOff>
    </xdr:from>
    <xdr:to>
      <xdr:col>19</xdr:col>
      <xdr:colOff>184150</xdr:colOff>
      <xdr:row>64</xdr:row>
      <xdr:rowOff>145669</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064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155846</xdr:rowOff>
    </xdr:from>
    <xdr:ext cx="7366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733800" y="1078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112412</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955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90043</xdr:rowOff>
    </xdr:from>
    <xdr:to>
      <xdr:col>7</xdr:col>
      <xdr:colOff>31750</xdr:colOff>
      <xdr:row>64</xdr:row>
      <xdr:rowOff>20193</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1397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30370</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066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おいては、物価や最低賃金の上昇などによる需用費・委託料の増などにより大きく増額となっているが、人口の少ない当村では住民１人の異動が大きく反映されるとともに過疎に直面している当村では人口も毎年減少しており、今後も人口１人当たりの額は増加していくものと推察される。人件費及び物件費については全体に対する割合も大きいため、今後も効率的な事務運営を進めるとともに</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適正な定員管理、</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経費</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削減</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と抑制</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に努め、適正な財政規模を維持していく。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129876</xdr:rowOff>
    </xdr:from>
    <xdr:to>
      <xdr:col>23</xdr:col>
      <xdr:colOff>133350</xdr:colOff>
      <xdr:row>82</xdr:row>
      <xdr:rowOff>146132</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4114800" y="14188776"/>
          <a:ext cx="8382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126082</xdr:rowOff>
    </xdr:from>
    <xdr:to>
      <xdr:col>19</xdr:col>
      <xdr:colOff>133350</xdr:colOff>
      <xdr:row>82</xdr:row>
      <xdr:rowOff>129876</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3225800" y="14184982"/>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115984</xdr:rowOff>
    </xdr:from>
    <xdr:to>
      <xdr:col>15</xdr:col>
      <xdr:colOff>82550</xdr:colOff>
      <xdr:row>82</xdr:row>
      <xdr:rowOff>126082</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2336800" y="14174884"/>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105722</xdr:rowOff>
    </xdr:from>
    <xdr:to>
      <xdr:col>11</xdr:col>
      <xdr:colOff>31750</xdr:colOff>
      <xdr:row>82</xdr:row>
      <xdr:rowOff>115984</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1447800" y="14164622"/>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95332</xdr:rowOff>
    </xdr:from>
    <xdr:to>
      <xdr:col>23</xdr:col>
      <xdr:colOff>184150</xdr:colOff>
      <xdr:row>83</xdr:row>
      <xdr:rowOff>25482</xdr:rowOff>
    </xdr:to>
    <xdr:sp macro="" textlink="">
      <xdr:nvSpPr>
        <xdr:cNvPr id="206" name="楕円 205">
          <a:extLst>
            <a:ext uri="{FF2B5EF4-FFF2-40B4-BE49-F238E27FC236}">
              <a16:creationId xmlns="" xmlns:a16="http://schemas.microsoft.com/office/drawing/2014/main" id="{00000000-0008-0000-0300-0000CE000000}"/>
            </a:ext>
          </a:extLst>
        </xdr:cNvPr>
        <xdr:cNvSpPr/>
      </xdr:nvSpPr>
      <xdr:spPr>
        <a:xfrm>
          <a:off x="4902200" y="141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67409</xdr:rowOff>
    </xdr:from>
    <xdr:ext cx="762000" cy="259045"/>
    <xdr:sp macro="" textlink="">
      <xdr:nvSpPr>
        <xdr:cNvPr id="207" name="人件費・物件費等の状況該当値テキスト">
          <a:extLst>
            <a:ext uri="{FF2B5EF4-FFF2-40B4-BE49-F238E27FC236}">
              <a16:creationId xmlns="" xmlns:a16="http://schemas.microsoft.com/office/drawing/2014/main" id="{00000000-0008-0000-0300-0000CF000000}"/>
            </a:ext>
          </a:extLst>
        </xdr:cNvPr>
        <xdr:cNvSpPr txBox="1"/>
      </xdr:nvSpPr>
      <xdr:spPr>
        <a:xfrm>
          <a:off x="5041900" y="141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79076</xdr:rowOff>
    </xdr:from>
    <xdr:to>
      <xdr:col>19</xdr:col>
      <xdr:colOff>184150</xdr:colOff>
      <xdr:row>83</xdr:row>
      <xdr:rowOff>9226</xdr:rowOff>
    </xdr:to>
    <xdr:sp macro="" textlink="">
      <xdr:nvSpPr>
        <xdr:cNvPr id="208" name="楕円 207">
          <a:extLst>
            <a:ext uri="{FF2B5EF4-FFF2-40B4-BE49-F238E27FC236}">
              <a16:creationId xmlns="" xmlns:a16="http://schemas.microsoft.com/office/drawing/2014/main" id="{00000000-0008-0000-0300-0000D0000000}"/>
            </a:ext>
          </a:extLst>
        </xdr:cNvPr>
        <xdr:cNvSpPr/>
      </xdr:nvSpPr>
      <xdr:spPr>
        <a:xfrm>
          <a:off x="4064000" y="141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165453</xdr:rowOff>
    </xdr:from>
    <xdr:ext cx="7366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733800" y="14224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75282</xdr:rowOff>
    </xdr:from>
    <xdr:to>
      <xdr:col>15</xdr:col>
      <xdr:colOff>133350</xdr:colOff>
      <xdr:row>83</xdr:row>
      <xdr:rowOff>5432</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3175000" y="141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161659</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844800" y="14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65184</xdr:rowOff>
    </xdr:from>
    <xdr:to>
      <xdr:col>11</xdr:col>
      <xdr:colOff>82550</xdr:colOff>
      <xdr:row>82</xdr:row>
      <xdr:rowOff>166784</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2286000" y="141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151561</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955800" y="142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54922</xdr:rowOff>
    </xdr:from>
    <xdr:to>
      <xdr:col>7</xdr:col>
      <xdr:colOff>31750</xdr:colOff>
      <xdr:row>82</xdr:row>
      <xdr:rowOff>156522</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1397000" y="141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141299</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066800" y="142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類似団体平均及び全国町村平均を上回っている現状となっているため、今後も地域手当の見直しや、人事考課制度の効果的な見直しを行いながら、給与の適正化を図っていく。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78423</xdr:rowOff>
    </xdr:from>
    <xdr:to>
      <xdr:col>81</xdr:col>
      <xdr:colOff>44450</xdr:colOff>
      <xdr:row>88</xdr:row>
      <xdr:rowOff>90488</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6179800" y="1516602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12064</xdr:rowOff>
    </xdr:from>
    <xdr:to>
      <xdr:col>77</xdr:col>
      <xdr:colOff>44450</xdr:colOff>
      <xdr:row>88</xdr:row>
      <xdr:rowOff>78423</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5290800" y="15099664"/>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105093</xdr:rowOff>
    </xdr:from>
    <xdr:to>
      <xdr:col>72</xdr:col>
      <xdr:colOff>203200</xdr:colOff>
      <xdr:row>88</xdr:row>
      <xdr:rowOff>12064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4401800" y="15021243"/>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105093</xdr:rowOff>
    </xdr:from>
    <xdr:to>
      <xdr:col>68</xdr:col>
      <xdr:colOff>152400</xdr:colOff>
      <xdr:row>88</xdr:row>
      <xdr:rowOff>36195</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3512800" y="1502124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39688</xdr:rowOff>
    </xdr:from>
    <xdr:to>
      <xdr:col>81</xdr:col>
      <xdr:colOff>95250</xdr:colOff>
      <xdr:row>88</xdr:row>
      <xdr:rowOff>141288</xdr:rowOff>
    </xdr:to>
    <xdr:sp macro="" textlink="">
      <xdr:nvSpPr>
        <xdr:cNvPr id="264" name="楕円 263">
          <a:extLst>
            <a:ext uri="{FF2B5EF4-FFF2-40B4-BE49-F238E27FC236}">
              <a16:creationId xmlns="" xmlns:a16="http://schemas.microsoft.com/office/drawing/2014/main" id="{00000000-0008-0000-0300-000008010000}"/>
            </a:ext>
          </a:extLst>
        </xdr:cNvPr>
        <xdr:cNvSpPr/>
      </xdr:nvSpPr>
      <xdr:spPr>
        <a:xfrm>
          <a:off x="169672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107015</xdr:rowOff>
    </xdr:from>
    <xdr:ext cx="762000" cy="259045"/>
    <xdr:sp macro="" textlink="">
      <xdr:nvSpPr>
        <xdr:cNvPr id="265" name="給与水準   （国との比較）該当値テキスト">
          <a:extLst>
            <a:ext uri="{FF2B5EF4-FFF2-40B4-BE49-F238E27FC236}">
              <a16:creationId xmlns="" xmlns:a16="http://schemas.microsoft.com/office/drawing/2014/main" id="{00000000-0008-0000-0300-000009010000}"/>
            </a:ext>
          </a:extLst>
        </xdr:cNvPr>
        <xdr:cNvSpPr txBox="1"/>
      </xdr:nvSpPr>
      <xdr:spPr>
        <a:xfrm>
          <a:off x="17106900" y="1502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27623</xdr:rowOff>
    </xdr:from>
    <xdr:to>
      <xdr:col>77</xdr:col>
      <xdr:colOff>95250</xdr:colOff>
      <xdr:row>88</xdr:row>
      <xdr:rowOff>129223</xdr:rowOff>
    </xdr:to>
    <xdr:sp macro="" textlink="">
      <xdr:nvSpPr>
        <xdr:cNvPr id="266" name="楕円 265">
          <a:extLst>
            <a:ext uri="{FF2B5EF4-FFF2-40B4-BE49-F238E27FC236}">
              <a16:creationId xmlns="" xmlns:a16="http://schemas.microsoft.com/office/drawing/2014/main" id="{00000000-0008-0000-0300-00000A010000}"/>
            </a:ext>
          </a:extLst>
        </xdr:cNvPr>
        <xdr:cNvSpPr/>
      </xdr:nvSpPr>
      <xdr:spPr>
        <a:xfrm>
          <a:off x="16129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114000</xdr:rowOff>
    </xdr:from>
    <xdr:ext cx="7366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798800" y="1520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68" name="楕円 267">
          <a:extLst>
            <a:ext uri="{FF2B5EF4-FFF2-40B4-BE49-F238E27FC236}">
              <a16:creationId xmlns="" xmlns:a16="http://schemas.microsoft.com/office/drawing/2014/main" id="{00000000-0008-0000-0300-00000C010000}"/>
            </a:ext>
          </a:extLst>
        </xdr:cNvPr>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54293</xdr:rowOff>
    </xdr:from>
    <xdr:to>
      <xdr:col>68</xdr:col>
      <xdr:colOff>203200</xdr:colOff>
      <xdr:row>87</xdr:row>
      <xdr:rowOff>155893</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4351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140670</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行政改革の推進による職員数の削減により類似団体平均を下回っている。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今後も定員管理計画の見直しなどを図りながら、適正な定員管理に努めていく。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46210</xdr:rowOff>
    </xdr:from>
    <xdr:to>
      <xdr:col>81</xdr:col>
      <xdr:colOff>44450</xdr:colOff>
      <xdr:row>59</xdr:row>
      <xdr:rowOff>48738</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flipV="1">
          <a:off x="16179800" y="10161760"/>
          <a:ext cx="8382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45750</xdr:rowOff>
    </xdr:from>
    <xdr:to>
      <xdr:col>77</xdr:col>
      <xdr:colOff>44450</xdr:colOff>
      <xdr:row>59</xdr:row>
      <xdr:rowOff>48738</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5290800" y="10161300"/>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37822</xdr:rowOff>
    </xdr:from>
    <xdr:to>
      <xdr:col>72</xdr:col>
      <xdr:colOff>203200</xdr:colOff>
      <xdr:row>59</xdr:row>
      <xdr:rowOff>45750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4401800" y="1015337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34030</xdr:rowOff>
    </xdr:from>
    <xdr:to>
      <xdr:col>68</xdr:col>
      <xdr:colOff>152400</xdr:colOff>
      <xdr:row>59</xdr:row>
      <xdr:rowOff>37822</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3512800" y="10149580"/>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166860</xdr:rowOff>
    </xdr:from>
    <xdr:to>
      <xdr:col>81</xdr:col>
      <xdr:colOff>95250</xdr:colOff>
      <xdr:row>59</xdr:row>
      <xdr:rowOff>97010</xdr:rowOff>
    </xdr:to>
    <xdr:sp macro="" textlink="">
      <xdr:nvSpPr>
        <xdr:cNvPr id="328" name="楕円 327">
          <a:extLst>
            <a:ext uri="{FF2B5EF4-FFF2-40B4-BE49-F238E27FC236}">
              <a16:creationId xmlns="" xmlns:a16="http://schemas.microsoft.com/office/drawing/2014/main" id="{00000000-0008-0000-0300-000048010000}"/>
            </a:ext>
          </a:extLst>
        </xdr:cNvPr>
        <xdr:cNvSpPr/>
      </xdr:nvSpPr>
      <xdr:spPr>
        <a:xfrm>
          <a:off x="16967200" y="10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11937</xdr:rowOff>
    </xdr:from>
    <xdr:ext cx="762000" cy="259045"/>
    <xdr:sp macro="" textlink="">
      <xdr:nvSpPr>
        <xdr:cNvPr id="329" name="定員管理の状況該当値テキスト">
          <a:extLst>
            <a:ext uri="{FF2B5EF4-FFF2-40B4-BE49-F238E27FC236}">
              <a16:creationId xmlns="" xmlns:a16="http://schemas.microsoft.com/office/drawing/2014/main" id="{00000000-0008-0000-0300-000049010000}"/>
            </a:ext>
          </a:extLst>
        </xdr:cNvPr>
        <xdr:cNvSpPr txBox="1"/>
      </xdr:nvSpPr>
      <xdr:spPr>
        <a:xfrm>
          <a:off x="17106900" y="995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169388</xdr:rowOff>
    </xdr:from>
    <xdr:to>
      <xdr:col>77</xdr:col>
      <xdr:colOff>95250</xdr:colOff>
      <xdr:row>59</xdr:row>
      <xdr:rowOff>99538</xdr:rowOff>
    </xdr:to>
    <xdr:sp macro="" textlink="">
      <xdr:nvSpPr>
        <xdr:cNvPr id="330" name="楕円 329">
          <a:extLst>
            <a:ext uri="{FF2B5EF4-FFF2-40B4-BE49-F238E27FC236}">
              <a16:creationId xmlns="" xmlns:a16="http://schemas.microsoft.com/office/drawing/2014/main" id="{00000000-0008-0000-0300-00004A010000}"/>
            </a:ext>
          </a:extLst>
        </xdr:cNvPr>
        <xdr:cNvSpPr/>
      </xdr:nvSpPr>
      <xdr:spPr>
        <a:xfrm>
          <a:off x="16129000" y="101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109715</xdr:rowOff>
    </xdr:from>
    <xdr:ext cx="7366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798800" y="988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166400</xdr:rowOff>
    </xdr:from>
    <xdr:to>
      <xdr:col>73</xdr:col>
      <xdr:colOff>44450</xdr:colOff>
      <xdr:row>59</xdr:row>
      <xdr:rowOff>96550</xdr:rowOff>
    </xdr:to>
    <xdr:sp macro="" textlink="">
      <xdr:nvSpPr>
        <xdr:cNvPr id="332" name="楕円 331">
          <a:extLst>
            <a:ext uri="{FF2B5EF4-FFF2-40B4-BE49-F238E27FC236}">
              <a16:creationId xmlns="" xmlns:a16="http://schemas.microsoft.com/office/drawing/2014/main" id="{00000000-0008-0000-0300-00004C010000}"/>
            </a:ext>
          </a:extLst>
        </xdr:cNvPr>
        <xdr:cNvSpPr/>
      </xdr:nvSpPr>
      <xdr:spPr>
        <a:xfrm>
          <a:off x="15240000" y="1011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106727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909800" y="987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158472</xdr:rowOff>
    </xdr:from>
    <xdr:to>
      <xdr:col>68</xdr:col>
      <xdr:colOff>203200</xdr:colOff>
      <xdr:row>59</xdr:row>
      <xdr:rowOff>88622</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4351000" y="101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98799</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987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154680</xdr:rowOff>
    </xdr:from>
    <xdr:to>
      <xdr:col>64</xdr:col>
      <xdr:colOff>152400</xdr:colOff>
      <xdr:row>59</xdr:row>
      <xdr:rowOff>84830</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34620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95007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9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従前からの起債抑制策により類似団体平均を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下回っているが、今後も地方債の発行を抑制するとともに、借入の際には交付税措置等のある有利なものを選択するなど引き続き起債を抑制した健全な財政運営を図っていく。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127000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flipV="1">
          <a:off x="16179800" y="69463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136652</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5290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40</xdr:row>
      <xdr:rowOff>136652</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4401800" y="69801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122174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3512800" y="696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87" name="楕円 386">
          <a:extLst>
            <a:ext uri="{FF2B5EF4-FFF2-40B4-BE49-F238E27FC236}">
              <a16:creationId xmlns="" xmlns:a16="http://schemas.microsoft.com/office/drawing/2014/main" id="{00000000-0008-0000-0300-000083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88" name="公債費負担の状況該当値テキスト">
          <a:extLst>
            <a:ext uri="{FF2B5EF4-FFF2-40B4-BE49-F238E27FC236}">
              <a16:creationId xmlns="" xmlns:a16="http://schemas.microsoft.com/office/drawing/2014/main" id="{00000000-0008-0000-0300-000084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89" name="楕円 388">
          <a:extLst>
            <a:ext uri="{FF2B5EF4-FFF2-40B4-BE49-F238E27FC236}">
              <a16:creationId xmlns="" xmlns:a16="http://schemas.microsoft.com/office/drawing/2014/main" id="{00000000-0008-0000-0300-000085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391" name="楕円 390">
          <a:extLst>
            <a:ext uri="{FF2B5EF4-FFF2-40B4-BE49-F238E27FC236}">
              <a16:creationId xmlns="" xmlns:a16="http://schemas.microsoft.com/office/drawing/2014/main" id="{00000000-0008-0000-0300-000087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393" name="楕円 392">
          <a:extLst>
            <a:ext uri="{FF2B5EF4-FFF2-40B4-BE49-F238E27FC236}">
              <a16:creationId xmlns="" xmlns:a16="http://schemas.microsoft.com/office/drawing/2014/main" id="{00000000-0008-0000-0300-000089010000}"/>
            </a:ext>
          </a:extLst>
        </xdr:cNvPr>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起債の抑制や基金の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効率</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的な運用により将来負担比率は生じていない。</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今後も公債費等の義務的経費の削減を中心とする行財政改革を推進し、健全な財政運営を努めていく。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人件費については、類似団体内平均と比較し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ポイント高い状況となっており、ここ数年は上昇傾向であったが昨年度比</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を見ると減少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なっている。今後も継続した人事考課制度の適正な運用や人件費（超過勤務手当等）の抑制を強化していき、職員給のみならず人件費全般を踏まえ削減を図っていきたい。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55154</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3987800" y="62077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55154</xdr:rowOff>
    </xdr:from>
    <xdr:to>
      <xdr:col>19</xdr:col>
      <xdr:colOff>187325</xdr:colOff>
      <xdr:row>36</xdr:row>
      <xdr:rowOff>74749</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3098800" y="62273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2903</xdr:rowOff>
    </xdr:from>
    <xdr:to>
      <xdr:col>15</xdr:col>
      <xdr:colOff>98425</xdr:colOff>
      <xdr:row>36</xdr:row>
      <xdr:rowOff>74749</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a:off x="2209800" y="61751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131899</xdr:rowOff>
    </xdr:from>
    <xdr:to>
      <xdr:col>11</xdr:col>
      <xdr:colOff>9525</xdr:colOff>
      <xdr:row>36</xdr:row>
      <xdr:rowOff>2903</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a:off x="1320800" y="6132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4354</xdr:rowOff>
    </xdr:from>
    <xdr:to>
      <xdr:col>20</xdr:col>
      <xdr:colOff>38100</xdr:colOff>
      <xdr:row>36</xdr:row>
      <xdr:rowOff>105954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61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90731</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6262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23949</xdr:rowOff>
    </xdr:from>
    <xdr:to>
      <xdr:col>15</xdr:col>
      <xdr:colOff>149225</xdr:colOff>
      <xdr:row>36</xdr:row>
      <xdr:rowOff>125549</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61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110326</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123553</xdr:rowOff>
    </xdr:from>
    <xdr:to>
      <xdr:col>11</xdr:col>
      <xdr:colOff>60325</xdr:colOff>
      <xdr:row>36</xdr:row>
      <xdr:rowOff>53703</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61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38480</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62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81099</xdr:rowOff>
    </xdr:from>
    <xdr:to>
      <xdr:col>6</xdr:col>
      <xdr:colOff>171450</xdr:colOff>
      <xdr:row>36</xdr:row>
      <xdr:rowOff>11249</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167476</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61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物件費については、類似団体と比較し９．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ポイント高い状況になっている。これは、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東京都の委託事業である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森林再生事業や枝打ち事業といった森林整備における受託収入の額が大きくなっている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が要因のひとつとなっているが、今後も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それ以外の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光熱水費の削減、業務委託契約の内容の見直しを行うなど、効率的な事業の推進により物件費のコスト削減に努めていく。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19</xdr:row>
      <xdr:rowOff>161290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5671800" y="3373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147574</xdr:rowOff>
    </xdr:from>
    <xdr:to>
      <xdr:col>78</xdr:col>
      <xdr:colOff>69850</xdr:colOff>
      <xdr:row>19</xdr:row>
      <xdr:rowOff>161290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4782800" y="3405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147574</xdr:rowOff>
    </xdr:from>
    <xdr:to>
      <xdr:col>73</xdr:col>
      <xdr:colOff>180975</xdr:colOff>
      <xdr:row>19</xdr:row>
      <xdr:rowOff>152146</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3893800" y="3405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19</xdr:row>
      <xdr:rowOff>152146</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004800" y="32496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6" name="物件費該当値テキスト">
          <a:extLst>
            <a:ext uri="{FF2B5EF4-FFF2-40B4-BE49-F238E27FC236}">
              <a16:creationId xmlns="" xmlns:a16="http://schemas.microsoft.com/office/drawing/2014/main" id="{00000000-0008-0000-0400-000092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96774</xdr:rowOff>
    </xdr:from>
    <xdr:to>
      <xdr:col>74</xdr:col>
      <xdr:colOff>31750</xdr:colOff>
      <xdr:row>20</xdr:row>
      <xdr:rowOff>26924</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4732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11701</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4401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101346</xdr:rowOff>
    </xdr:from>
    <xdr:to>
      <xdr:col>69</xdr:col>
      <xdr:colOff>142875</xdr:colOff>
      <xdr:row>20</xdr:row>
      <xdr:rowOff>31496</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3843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16273</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35128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112776</xdr:rowOff>
    </xdr:from>
    <xdr:to>
      <xdr:col>65</xdr:col>
      <xdr:colOff>53975</xdr:colOff>
      <xdr:row>19</xdr:row>
      <xdr:rowOff>42926</xdr:rowOff>
    </xdr:to>
    <xdr:sp macro="" textlink="">
      <xdr:nvSpPr>
        <xdr:cNvPr id="153" name="楕円 152">
          <a:extLst>
            <a:ext uri="{FF2B5EF4-FFF2-40B4-BE49-F238E27FC236}">
              <a16:creationId xmlns="" xmlns:a16="http://schemas.microsoft.com/office/drawing/2014/main" id="{00000000-0008-0000-0400-000099000000}"/>
            </a:ext>
          </a:extLst>
        </xdr:cNvPr>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27703</xdr:rowOff>
    </xdr:from>
    <xdr:ext cx="762000" cy="259045"/>
    <xdr:sp macro="" textlink="">
      <xdr:nvSpPr>
        <xdr:cNvPr id="154" name="テキスト ボックス 153">
          <a:extLst>
            <a:ext uri="{FF2B5EF4-FFF2-40B4-BE49-F238E27FC236}">
              <a16:creationId xmlns="" xmlns:a16="http://schemas.microsoft.com/office/drawing/2014/main" id="{00000000-0008-0000-0400-00009A000000}"/>
            </a:ext>
          </a:extLst>
        </xdr:cNvPr>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扶助費については、昨年と比較すると０．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ポイント減少している。これは、人口減少による高齢化が高止まり傾向にあることと、子どもの減少による影響と考えられるが、今後も対象者の資格審査等の適正化を進め適正な内容に努めていく。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31750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49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31750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その他に係るものについては、類似団体と比較すると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．０ポイント下回っている。また、昨年と比較しても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下水道事業特別会計、簡易水道事業特別会計、国民健康保険特別会計、介護保険特別会計への繰出金等が大きく影響していると思われるが、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令和２年度は簡易水道事業特別会計における配水管布設替事業が完了したことが要因と考えられる。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今後も特別会計への繰出金については注意を払いつつ、特別会計における健全な財政運営を進めていく。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55</xdr:row>
      <xdr:rowOff>123190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5671800" y="93167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138430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43180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3893800" y="956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57</xdr:row>
      <xdr:rowOff>77470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3004800" y="9644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24147</xdr:rowOff>
    </xdr:from>
    <xdr:ext cx="762000" cy="259045"/>
    <xdr:sp macro="" textlink="">
      <xdr:nvSpPr>
        <xdr:cNvPr id="266" name="その他該当値テキスト">
          <a:extLst>
            <a:ext uri="{FF2B5EF4-FFF2-40B4-BE49-F238E27FC236}">
              <a16:creationId xmlns="" xmlns:a16="http://schemas.microsoft.com/office/drawing/2014/main" id="{00000000-0008-0000-0400-00000A010000}"/>
            </a:ext>
          </a:extLst>
        </xdr:cNvPr>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ポイント下回っている。また、昨年度と比較すると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．１ポイントの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減少となっている。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今後も新規補助金制度の抑制を図りつつ、現状の各種補助金については制度の縮小・廃止も視野に入れ内容精査を行っていき、各種補助金の更なる効率化を図っていく。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81280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5671800" y="61574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85852</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4782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85852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3893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58420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3004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4" name="補助費等該当値テキスト">
          <a:extLst>
            <a:ext uri="{FF2B5EF4-FFF2-40B4-BE49-F238E27FC236}">
              <a16:creationId xmlns="" xmlns:a16="http://schemas.microsoft.com/office/drawing/2014/main" id="{00000000-0008-0000-0400-000044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ついて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は、類似団体と比較すると１２．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ポイントと大きく下回っている。これは、従前からの起債の新規発行をできる限り抑制してきた成果であると考えられる。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しかしながら当村では、下水道整備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による償還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や各公共施設の大規模改修など、今後も多額の事業費が必要となることから、引き続き歳出削減を図るとともに、できる限り新規起債発行の抑制に努めていく。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85090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3987800" y="127609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77470</xdr:rowOff>
    </xdr:from>
    <xdr:to>
      <xdr:col>19</xdr:col>
      <xdr:colOff>187325</xdr:colOff>
      <xdr:row>74</xdr:row>
      <xdr:rowOff>85090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3098800" y="12764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66040</xdr:rowOff>
    </xdr:from>
    <xdr:to>
      <xdr:col>15</xdr:col>
      <xdr:colOff>98425</xdr:colOff>
      <xdr:row>74</xdr:row>
      <xdr:rowOff>77470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2209800" y="12753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66040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1320800" y="12738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84" name="公債費該当値テキスト">
          <a:extLst>
            <a:ext uri="{FF2B5EF4-FFF2-40B4-BE49-F238E27FC236}">
              <a16:creationId xmlns="" xmlns:a16="http://schemas.microsoft.com/office/drawing/2014/main" id="{00000000-0008-0000-0400-000080010000}"/>
            </a:ext>
          </a:extLst>
        </xdr:cNvPr>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34290</xdr:rowOff>
    </xdr:from>
    <xdr:to>
      <xdr:col>20</xdr:col>
      <xdr:colOff>38100</xdr:colOff>
      <xdr:row>74</xdr:row>
      <xdr:rowOff>135890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3937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146067</xdr:rowOff>
    </xdr:from>
    <xdr:ext cx="7366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606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26670</xdr:rowOff>
    </xdr:from>
    <xdr:to>
      <xdr:col>15</xdr:col>
      <xdr:colOff>149225</xdr:colOff>
      <xdr:row>74</xdr:row>
      <xdr:rowOff>128270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138447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４ポイント上回っている。物件費・補助費等が高い水準となっているため、今後も委託事業の見直しや光熱水費の削減及び各種補助金等の見直しを行い、特別会計については、独立採算で運営できるよう事務事業の精査や料金、保険料等の見直しを行っていき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170435</xdr:rowOff>
    </xdr:from>
    <xdr:to>
      <xdr:col>82</xdr:col>
      <xdr:colOff>107950</xdr:colOff>
      <xdr:row>77</xdr:row>
      <xdr:rowOff>170435</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5671800" y="1320063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10413</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4782800" y="1337208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140715</xdr:rowOff>
    </xdr:from>
    <xdr:to>
      <xdr:col>73</xdr:col>
      <xdr:colOff>180975</xdr:colOff>
      <xdr:row>78</xdr:row>
      <xdr:rowOff>10413</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3893800" y="133423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72137</xdr:rowOff>
    </xdr:from>
    <xdr:to>
      <xdr:col>69</xdr:col>
      <xdr:colOff>92075</xdr:colOff>
      <xdr:row>77</xdr:row>
      <xdr:rowOff>140715</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004800" y="1327378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119635</xdr:rowOff>
    </xdr:from>
    <xdr:to>
      <xdr:col>82</xdr:col>
      <xdr:colOff>158750</xdr:colOff>
      <xdr:row>77</xdr:row>
      <xdr:rowOff>49785</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64592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91712</xdr:rowOff>
    </xdr:from>
    <xdr:ext cx="762000" cy="259045"/>
    <xdr:sp macro="" textlink="">
      <xdr:nvSpPr>
        <xdr:cNvPr id="443" name="公債費以外該当値テキスト">
          <a:extLst>
            <a:ext uri="{FF2B5EF4-FFF2-40B4-BE49-F238E27FC236}">
              <a16:creationId xmlns="" xmlns:a16="http://schemas.microsoft.com/office/drawing/2014/main" id="{00000000-0008-0000-0400-0000BB010000}"/>
            </a:ext>
          </a:extLst>
        </xdr:cNvPr>
        <xdr:cNvSpPr txBox="1"/>
      </xdr:nvSpPr>
      <xdr:spPr>
        <a:xfrm>
          <a:off x="165989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131063</xdr:rowOff>
    </xdr:from>
    <xdr:to>
      <xdr:col>74</xdr:col>
      <xdr:colOff>31750</xdr:colOff>
      <xdr:row>78</xdr:row>
      <xdr:rowOff>61213</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47320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45990</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401800" y="1341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89915</xdr:rowOff>
    </xdr:from>
    <xdr:to>
      <xdr:col>69</xdr:col>
      <xdr:colOff>142875</xdr:colOff>
      <xdr:row>78</xdr:row>
      <xdr:rowOff>20065</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3843000" y="13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4842</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512800" y="133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21337</xdr:rowOff>
    </xdr:from>
    <xdr:to>
      <xdr:col>65</xdr:col>
      <xdr:colOff>53975</xdr:colOff>
      <xdr:row>77</xdr:row>
      <xdr:rowOff>122937</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2954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107714</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623800" y="133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35172</xdr:rowOff>
    </xdr:from>
    <xdr:to>
      <xdr:col>29</xdr:col>
      <xdr:colOff>127000</xdr:colOff>
      <xdr:row>18</xdr:row>
      <xdr:rowOff>41000</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5003800" y="3168897"/>
          <a:ext cx="647700" cy="5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19949</xdr:rowOff>
    </xdr:from>
    <xdr:ext cx="762000" cy="259045"/>
    <xdr:sp macro="" textlink="">
      <xdr:nvSpPr>
        <xdr:cNvPr id="52" name="人口1人当たり決算額の推移平均値テキスト130">
          <a:extLst>
            <a:ext uri="{FF2B5EF4-FFF2-40B4-BE49-F238E27FC236}">
              <a16:creationId xmlns="" xmlns:a16="http://schemas.microsoft.com/office/drawing/2014/main" id="{00000000-0008-0000-0500-000034000000}"/>
            </a:ext>
          </a:extLst>
        </xdr:cNvPr>
        <xdr:cNvSpPr txBox="1"/>
      </xdr:nvSpPr>
      <xdr:spPr>
        <a:xfrm>
          <a:off x="5740400" y="3153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41000</xdr:rowOff>
    </xdr:from>
    <xdr:to>
      <xdr:col>26</xdr:col>
      <xdr:colOff>50800</xdr:colOff>
      <xdr:row>18</xdr:row>
      <xdr:rowOff>69182</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4305300" y="3174725"/>
          <a:ext cx="698500" cy="2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69182</xdr:rowOff>
    </xdr:from>
    <xdr:to>
      <xdr:col>22</xdr:col>
      <xdr:colOff>114300</xdr:colOff>
      <xdr:row>18</xdr:row>
      <xdr:rowOff>83459</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3606800" y="3202907"/>
          <a:ext cx="698500" cy="1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83459</xdr:rowOff>
    </xdr:from>
    <xdr:to>
      <xdr:col>18</xdr:col>
      <xdr:colOff>177800</xdr:colOff>
      <xdr:row>18</xdr:row>
      <xdr:rowOff>87754</xdr:rowOff>
    </xdr:to>
    <xdr:cxnSp macro="">
      <xdr:nvCxnSpPr>
        <xdr:cNvPr id="60" name="直線コネクタ 59">
          <a:extLst>
            <a:ext uri="{FF2B5EF4-FFF2-40B4-BE49-F238E27FC236}">
              <a16:creationId xmlns="" xmlns:a16="http://schemas.microsoft.com/office/drawing/2014/main" id="{00000000-0008-0000-0500-00003C000000}"/>
            </a:ext>
          </a:extLst>
        </xdr:cNvPr>
        <xdr:cNvCxnSpPr/>
      </xdr:nvCxnSpPr>
      <xdr:spPr bwMode="auto">
        <a:xfrm flipV="1">
          <a:off x="2908300" y="3217184"/>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155822</xdr:rowOff>
    </xdr:from>
    <xdr:to>
      <xdr:col>29</xdr:col>
      <xdr:colOff>177800</xdr:colOff>
      <xdr:row>18</xdr:row>
      <xdr:rowOff>85972</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5600700" y="311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899</xdr:rowOff>
    </xdr:from>
    <xdr:ext cx="762000" cy="259045"/>
    <xdr:sp macro="" textlink="">
      <xdr:nvSpPr>
        <xdr:cNvPr id="71" name="人口1人当たり決算額の推移該当値テキスト130">
          <a:extLst>
            <a:ext uri="{FF2B5EF4-FFF2-40B4-BE49-F238E27FC236}">
              <a16:creationId xmlns="" xmlns:a16="http://schemas.microsoft.com/office/drawing/2014/main" id="{00000000-0008-0000-0500-000047000000}"/>
            </a:ext>
          </a:extLst>
        </xdr:cNvPr>
        <xdr:cNvSpPr txBox="1"/>
      </xdr:nvSpPr>
      <xdr:spPr>
        <a:xfrm>
          <a:off x="5740400" y="296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161650</xdr:rowOff>
    </xdr:from>
    <xdr:to>
      <xdr:col>26</xdr:col>
      <xdr:colOff>101600</xdr:colOff>
      <xdr:row>18</xdr:row>
      <xdr:rowOff>91800</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953000" y="31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76577</xdr:rowOff>
    </xdr:from>
    <xdr:ext cx="7366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4622800" y="3210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18382</xdr:rowOff>
    </xdr:from>
    <xdr:to>
      <xdr:col>22</xdr:col>
      <xdr:colOff>165100</xdr:colOff>
      <xdr:row>18</xdr:row>
      <xdr:rowOff>119982</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4254500" y="315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104758</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924300" y="323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32659</xdr:rowOff>
    </xdr:from>
    <xdr:to>
      <xdr:col>19</xdr:col>
      <xdr:colOff>38100</xdr:colOff>
      <xdr:row>18</xdr:row>
      <xdr:rowOff>134259</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3556000" y="316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119036</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3225800" y="325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36954</xdr:rowOff>
    </xdr:from>
    <xdr:to>
      <xdr:col>15</xdr:col>
      <xdr:colOff>101600</xdr:colOff>
      <xdr:row>18</xdr:row>
      <xdr:rowOff>138554</xdr:rowOff>
    </xdr:to>
    <xdr:sp macro="" textlink="">
      <xdr:nvSpPr>
        <xdr:cNvPr id="78" name="楕円 77">
          <a:extLst>
            <a:ext uri="{FF2B5EF4-FFF2-40B4-BE49-F238E27FC236}">
              <a16:creationId xmlns="" xmlns:a16="http://schemas.microsoft.com/office/drawing/2014/main" id="{00000000-0008-0000-0500-00004E000000}"/>
            </a:ext>
          </a:extLst>
        </xdr:cNvPr>
        <xdr:cNvSpPr/>
      </xdr:nvSpPr>
      <xdr:spPr bwMode="auto">
        <a:xfrm>
          <a:off x="2857500" y="317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123331</xdr:rowOff>
    </xdr:from>
    <xdr:ext cx="762000" cy="259045"/>
    <xdr:sp macro="" textlink="">
      <xdr:nvSpPr>
        <xdr:cNvPr id="79" name="テキスト ボックス 78">
          <a:extLst>
            <a:ext uri="{FF2B5EF4-FFF2-40B4-BE49-F238E27FC236}">
              <a16:creationId xmlns="" xmlns:a16="http://schemas.microsoft.com/office/drawing/2014/main" id="{00000000-0008-0000-0500-00004F000000}"/>
            </a:ext>
          </a:extLst>
        </xdr:cNvPr>
        <xdr:cNvSpPr txBox="1"/>
      </xdr:nvSpPr>
      <xdr:spPr>
        <a:xfrm>
          <a:off x="2527300" y="325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104288</xdr:rowOff>
    </xdr:from>
    <xdr:to>
      <xdr:col>29</xdr:col>
      <xdr:colOff>127000</xdr:colOff>
      <xdr:row>37</xdr:row>
      <xdr:rowOff>143402</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003800" y="7228988"/>
          <a:ext cx="647700" cy="3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70462</xdr:rowOff>
    </xdr:from>
    <xdr:to>
      <xdr:col>26</xdr:col>
      <xdr:colOff>50800</xdr:colOff>
      <xdr:row>37</xdr:row>
      <xdr:rowOff>104288</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4305300" y="7195162"/>
          <a:ext cx="698500" cy="33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70462</xdr:rowOff>
    </xdr:from>
    <xdr:to>
      <xdr:col>22</xdr:col>
      <xdr:colOff>114300</xdr:colOff>
      <xdr:row>37</xdr:row>
      <xdr:rowOff>86098</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3606800" y="7195162"/>
          <a:ext cx="698500" cy="1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86098</xdr:rowOff>
    </xdr:from>
    <xdr:to>
      <xdr:col>18</xdr:col>
      <xdr:colOff>177800</xdr:colOff>
      <xdr:row>37</xdr:row>
      <xdr:rowOff>86818</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2908300" y="7210798"/>
          <a:ext cx="698500" cy="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92602</xdr:rowOff>
    </xdr:from>
    <xdr:to>
      <xdr:col>29</xdr:col>
      <xdr:colOff>177800</xdr:colOff>
      <xdr:row>37</xdr:row>
      <xdr:rowOff>194202</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5600700" y="7217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64679</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718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53488</xdr:rowOff>
    </xdr:from>
    <xdr:to>
      <xdr:col>26</xdr:col>
      <xdr:colOff>101600</xdr:colOff>
      <xdr:row>37</xdr:row>
      <xdr:rowOff>155088</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953000" y="717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139865</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72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19662</xdr:rowOff>
    </xdr:from>
    <xdr:to>
      <xdr:col>22</xdr:col>
      <xdr:colOff>165100</xdr:colOff>
      <xdr:row>37</xdr:row>
      <xdr:rowOff>121262</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254500" y="71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106039</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72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35298</xdr:rowOff>
    </xdr:from>
    <xdr:to>
      <xdr:col>19</xdr:col>
      <xdr:colOff>38100</xdr:colOff>
      <xdr:row>37</xdr:row>
      <xdr:rowOff>136898</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3556000" y="715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121675</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724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36018</xdr:rowOff>
    </xdr:from>
    <xdr:to>
      <xdr:col>15</xdr:col>
      <xdr:colOff>101600</xdr:colOff>
      <xdr:row>37</xdr:row>
      <xdr:rowOff>137618</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2857500" y="7160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122395</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724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133132</xdr:rowOff>
    </xdr:from>
    <xdr:to>
      <xdr:col>24</xdr:col>
      <xdr:colOff>63500</xdr:colOff>
      <xdr:row>37</xdr:row>
      <xdr:rowOff>164632</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3797300" y="6476782"/>
          <a:ext cx="8382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164632</xdr:rowOff>
    </xdr:from>
    <xdr:to>
      <xdr:col>19</xdr:col>
      <xdr:colOff>177800</xdr:colOff>
      <xdr:row>38</xdr:row>
      <xdr:rowOff>4660</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908300" y="6508282"/>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4660</xdr:rowOff>
    </xdr:from>
    <xdr:to>
      <xdr:col>15</xdr:col>
      <xdr:colOff>50800</xdr:colOff>
      <xdr:row>38</xdr:row>
      <xdr:rowOff>15591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2019300" y="6519760"/>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15591</xdr:rowOff>
    </xdr:from>
    <xdr:to>
      <xdr:col>10</xdr:col>
      <xdr:colOff>114300</xdr:colOff>
      <xdr:row>38</xdr:row>
      <xdr:rowOff>29824</xdr:rowOff>
    </xdr:to>
    <xdr:cxnSp macro="">
      <xdr:nvCxnSpPr>
        <xdr:cNvPr id="73" name="直線コネクタ 72">
          <a:extLst>
            <a:ext uri="{FF2B5EF4-FFF2-40B4-BE49-F238E27FC236}">
              <a16:creationId xmlns="" xmlns:a16="http://schemas.microsoft.com/office/drawing/2014/main" id="{00000000-0008-0000-0600-000049000000}"/>
            </a:ext>
          </a:extLst>
        </xdr:cNvPr>
        <xdr:cNvCxnSpPr/>
      </xdr:nvCxnSpPr>
      <xdr:spPr>
        <a:xfrm flipV="1">
          <a:off x="1130300" y="6530691"/>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82332</xdr:rowOff>
    </xdr:from>
    <xdr:to>
      <xdr:col>24</xdr:col>
      <xdr:colOff>114300</xdr:colOff>
      <xdr:row>38</xdr:row>
      <xdr:rowOff>12482</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4584700" y="64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105209</xdr:rowOff>
    </xdr:from>
    <xdr:ext cx="599010" cy="259045"/>
    <xdr:sp macro="" textlink="">
      <xdr:nvSpPr>
        <xdr:cNvPr id="84" name="人件費該当値テキスト">
          <a:extLst>
            <a:ext uri="{FF2B5EF4-FFF2-40B4-BE49-F238E27FC236}">
              <a16:creationId xmlns="" xmlns:a16="http://schemas.microsoft.com/office/drawing/2014/main" id="{00000000-0008-0000-0600-000054000000}"/>
            </a:ext>
          </a:extLst>
        </xdr:cNvPr>
        <xdr:cNvSpPr txBox="1"/>
      </xdr:nvSpPr>
      <xdr:spPr>
        <a:xfrm>
          <a:off x="4686300" y="62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113832</xdr:rowOff>
    </xdr:from>
    <xdr:to>
      <xdr:col>20</xdr:col>
      <xdr:colOff>38100</xdr:colOff>
      <xdr:row>38</xdr:row>
      <xdr:rowOff>43982</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3746500" y="64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60509</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3497795" y="623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125310</xdr:rowOff>
    </xdr:from>
    <xdr:to>
      <xdr:col>15</xdr:col>
      <xdr:colOff>101600</xdr:colOff>
      <xdr:row>38</xdr:row>
      <xdr:rowOff>55460</xdr:rowOff>
    </xdr:to>
    <xdr:sp macro="" textlink="">
      <xdr:nvSpPr>
        <xdr:cNvPr id="87" name="楕円 86">
          <a:extLst>
            <a:ext uri="{FF2B5EF4-FFF2-40B4-BE49-F238E27FC236}">
              <a16:creationId xmlns="" xmlns:a16="http://schemas.microsoft.com/office/drawing/2014/main" id="{00000000-0008-0000-0600-000057000000}"/>
            </a:ext>
          </a:extLst>
        </xdr:cNvPr>
        <xdr:cNvSpPr/>
      </xdr:nvSpPr>
      <xdr:spPr>
        <a:xfrm>
          <a:off x="2857500" y="64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71987</xdr:rowOff>
    </xdr:from>
    <xdr:ext cx="599010" cy="259045"/>
    <xdr:sp macro="" textlink="">
      <xdr:nvSpPr>
        <xdr:cNvPr id="88" name="テキスト ボックス 87">
          <a:extLst>
            <a:ext uri="{FF2B5EF4-FFF2-40B4-BE49-F238E27FC236}">
              <a16:creationId xmlns="" xmlns:a16="http://schemas.microsoft.com/office/drawing/2014/main" id="{00000000-0008-0000-0600-000058000000}"/>
            </a:ext>
          </a:extLst>
        </xdr:cNvPr>
        <xdr:cNvSpPr txBox="1"/>
      </xdr:nvSpPr>
      <xdr:spPr>
        <a:xfrm>
          <a:off x="2608795" y="624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136242</xdr:rowOff>
    </xdr:from>
    <xdr:to>
      <xdr:col>10</xdr:col>
      <xdr:colOff>165100</xdr:colOff>
      <xdr:row>38</xdr:row>
      <xdr:rowOff>66391</xdr:rowOff>
    </xdr:to>
    <xdr:sp macro="" textlink="">
      <xdr:nvSpPr>
        <xdr:cNvPr id="89" name="楕円 88">
          <a:extLst>
            <a:ext uri="{FF2B5EF4-FFF2-40B4-BE49-F238E27FC236}">
              <a16:creationId xmlns="" xmlns:a16="http://schemas.microsoft.com/office/drawing/2014/main" id="{00000000-0008-0000-0600-000059000000}"/>
            </a:ext>
          </a:extLst>
        </xdr:cNvPr>
        <xdr:cNvSpPr/>
      </xdr:nvSpPr>
      <xdr:spPr>
        <a:xfrm>
          <a:off x="1968500" y="64798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57518</xdr:rowOff>
    </xdr:from>
    <xdr:ext cx="599010" cy="259045"/>
    <xdr:sp macro="" textlink="">
      <xdr:nvSpPr>
        <xdr:cNvPr id="90" name="テキスト ボックス 89">
          <a:extLst>
            <a:ext uri="{FF2B5EF4-FFF2-40B4-BE49-F238E27FC236}">
              <a16:creationId xmlns="" xmlns:a16="http://schemas.microsoft.com/office/drawing/2014/main" id="{00000000-0008-0000-0600-00005A000000}"/>
            </a:ext>
          </a:extLst>
        </xdr:cNvPr>
        <xdr:cNvSpPr txBox="1"/>
      </xdr:nvSpPr>
      <xdr:spPr>
        <a:xfrm>
          <a:off x="1719795" y="657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150473</xdr:rowOff>
    </xdr:from>
    <xdr:to>
      <xdr:col>6</xdr:col>
      <xdr:colOff>38100</xdr:colOff>
      <xdr:row>38</xdr:row>
      <xdr:rowOff>80623</xdr:rowOff>
    </xdr:to>
    <xdr:sp macro="" textlink="">
      <xdr:nvSpPr>
        <xdr:cNvPr id="91" name="楕円 90">
          <a:extLst>
            <a:ext uri="{FF2B5EF4-FFF2-40B4-BE49-F238E27FC236}">
              <a16:creationId xmlns="" xmlns:a16="http://schemas.microsoft.com/office/drawing/2014/main" id="{00000000-0008-0000-0600-00005B000000}"/>
            </a:ext>
          </a:extLst>
        </xdr:cNvPr>
        <xdr:cNvSpPr/>
      </xdr:nvSpPr>
      <xdr:spPr>
        <a:xfrm>
          <a:off x="1079500" y="64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71751</xdr:rowOff>
    </xdr:from>
    <xdr:ext cx="599010" cy="259045"/>
    <xdr:sp macro="" textlink="">
      <xdr:nvSpPr>
        <xdr:cNvPr id="92" name="テキスト ボックス 91">
          <a:extLst>
            <a:ext uri="{FF2B5EF4-FFF2-40B4-BE49-F238E27FC236}">
              <a16:creationId xmlns="" xmlns:a16="http://schemas.microsoft.com/office/drawing/2014/main" id="{00000000-0008-0000-0600-00005C000000}"/>
            </a:ext>
          </a:extLst>
        </xdr:cNvPr>
        <xdr:cNvSpPr txBox="1"/>
      </xdr:nvSpPr>
      <xdr:spPr>
        <a:xfrm>
          <a:off x="830795" y="658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162444</xdr:rowOff>
    </xdr:from>
    <xdr:to>
      <xdr:col>24</xdr:col>
      <xdr:colOff>63500</xdr:colOff>
      <xdr:row>57</xdr:row>
      <xdr:rowOff>3189</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3797300" y="9763644"/>
          <a:ext cx="838200" cy="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170256</xdr:rowOff>
    </xdr:from>
    <xdr:to>
      <xdr:col>19</xdr:col>
      <xdr:colOff>177800</xdr:colOff>
      <xdr:row>57</xdr:row>
      <xdr:rowOff>3189</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a:off x="2908300" y="9771456"/>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170256</xdr:rowOff>
    </xdr:from>
    <xdr:to>
      <xdr:col>15</xdr:col>
      <xdr:colOff>50800</xdr:colOff>
      <xdr:row>57</xdr:row>
      <xdr:rowOff>15783</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2019300" y="9771456"/>
          <a:ext cx="889000" cy="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15783</xdr:rowOff>
    </xdr:from>
    <xdr:to>
      <xdr:col>10</xdr:col>
      <xdr:colOff>114300</xdr:colOff>
      <xdr:row>57</xdr:row>
      <xdr:rowOff>30072</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flipV="1">
          <a:off x="1130300" y="9788433"/>
          <a:ext cx="8890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111644</xdr:rowOff>
    </xdr:from>
    <xdr:to>
      <xdr:col>24</xdr:col>
      <xdr:colOff>114300</xdr:colOff>
      <xdr:row>57</xdr:row>
      <xdr:rowOff>41794</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97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134521</xdr:rowOff>
    </xdr:from>
    <xdr:ext cx="599010"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56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123839</xdr:rowOff>
    </xdr:from>
    <xdr:to>
      <xdr:col>20</xdr:col>
      <xdr:colOff>38100</xdr:colOff>
      <xdr:row>57</xdr:row>
      <xdr:rowOff>53989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97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70516</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497795" y="950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119456</xdr:rowOff>
    </xdr:from>
    <xdr:to>
      <xdr:col>15</xdr:col>
      <xdr:colOff>101600</xdr:colOff>
      <xdr:row>57</xdr:row>
      <xdr:rowOff>49606</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7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66133</xdr:rowOff>
    </xdr:from>
    <xdr:ext cx="599010"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08795" y="949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136433</xdr:rowOff>
    </xdr:from>
    <xdr:to>
      <xdr:col>10</xdr:col>
      <xdr:colOff>165100</xdr:colOff>
      <xdr:row>57</xdr:row>
      <xdr:rowOff>66583</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9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83110</xdr:rowOff>
    </xdr:from>
    <xdr:ext cx="599010"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19795" y="951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150722</xdr:rowOff>
    </xdr:from>
    <xdr:to>
      <xdr:col>6</xdr:col>
      <xdr:colOff>38100</xdr:colOff>
      <xdr:row>57</xdr:row>
      <xdr:rowOff>80872</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97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97399</xdr:rowOff>
    </xdr:from>
    <xdr:ext cx="599010"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30795" y="95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137917</xdr:rowOff>
    </xdr:from>
    <xdr:to>
      <xdr:col>24</xdr:col>
      <xdr:colOff>63500</xdr:colOff>
      <xdr:row>78</xdr:row>
      <xdr:rowOff>150014</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3797300" y="13511017"/>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137917</xdr:rowOff>
    </xdr:from>
    <xdr:to>
      <xdr:col>19</xdr:col>
      <xdr:colOff>177800</xdr:colOff>
      <xdr:row>78</xdr:row>
      <xdr:rowOff>144235</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908300" y="13511017"/>
          <a:ext cx="889000" cy="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144235</xdr:rowOff>
    </xdr:from>
    <xdr:to>
      <xdr:col>15</xdr:col>
      <xdr:colOff>50800</xdr:colOff>
      <xdr:row>78</xdr:row>
      <xdr:rowOff>153070</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2019300" y="13517335"/>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142139</xdr:rowOff>
    </xdr:from>
    <xdr:to>
      <xdr:col>10</xdr:col>
      <xdr:colOff>114300</xdr:colOff>
      <xdr:row>78</xdr:row>
      <xdr:rowOff>153070</xdr:rowOff>
    </xdr:to>
    <xdr:cxnSp macro="">
      <xdr:nvCxnSpPr>
        <xdr:cNvPr id="189" name="直線コネクタ 188">
          <a:extLst>
            <a:ext uri="{FF2B5EF4-FFF2-40B4-BE49-F238E27FC236}">
              <a16:creationId xmlns="" xmlns:a16="http://schemas.microsoft.com/office/drawing/2014/main" id="{00000000-0008-0000-0600-0000BD000000}"/>
            </a:ext>
          </a:extLst>
        </xdr:cNvPr>
        <xdr:cNvCxnSpPr/>
      </xdr:nvCxnSpPr>
      <xdr:spPr>
        <a:xfrm>
          <a:off x="1130300" y="13515239"/>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99214</xdr:rowOff>
    </xdr:from>
    <xdr:to>
      <xdr:col>24</xdr:col>
      <xdr:colOff>114300</xdr:colOff>
      <xdr:row>79</xdr:row>
      <xdr:rowOff>29364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4584700" y="134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87117</xdr:rowOff>
    </xdr:from>
    <xdr:to>
      <xdr:col>20</xdr:col>
      <xdr:colOff>38100</xdr:colOff>
      <xdr:row>79</xdr:row>
      <xdr:rowOff>17267</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3746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8394</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3530111" y="135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93435</xdr:rowOff>
    </xdr:from>
    <xdr:to>
      <xdr:col>15</xdr:col>
      <xdr:colOff>101600</xdr:colOff>
      <xdr:row>79</xdr:row>
      <xdr:rowOff>23585</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2857500" y="134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14712</xdr:rowOff>
    </xdr:from>
    <xdr:ext cx="534377"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2641111" y="135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102270</xdr:rowOff>
    </xdr:from>
    <xdr:to>
      <xdr:col>10</xdr:col>
      <xdr:colOff>165100</xdr:colOff>
      <xdr:row>79</xdr:row>
      <xdr:rowOff>32420</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968500" y="1347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23547</xdr:rowOff>
    </xdr:from>
    <xdr:ext cx="534377"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1752111" y="135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91339</xdr:rowOff>
    </xdr:from>
    <xdr:to>
      <xdr:col>6</xdr:col>
      <xdr:colOff>38100</xdr:colOff>
      <xdr:row>79</xdr:row>
      <xdr:rowOff>21489</xdr:rowOff>
    </xdr:to>
    <xdr:sp macro="" textlink="">
      <xdr:nvSpPr>
        <xdr:cNvPr id="207" name="楕円 206">
          <a:extLst>
            <a:ext uri="{FF2B5EF4-FFF2-40B4-BE49-F238E27FC236}">
              <a16:creationId xmlns="" xmlns:a16="http://schemas.microsoft.com/office/drawing/2014/main" id="{00000000-0008-0000-0600-0000CF000000}"/>
            </a:ext>
          </a:extLst>
        </xdr:cNvPr>
        <xdr:cNvSpPr/>
      </xdr:nvSpPr>
      <xdr:spPr>
        <a:xfrm>
          <a:off x="1079500" y="134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12616</xdr:rowOff>
    </xdr:from>
    <xdr:ext cx="534377"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863111" y="135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85348</xdr:rowOff>
    </xdr:from>
    <xdr:to>
      <xdr:col>24</xdr:col>
      <xdr:colOff>63500</xdr:colOff>
      <xdr:row>92</xdr:row>
      <xdr:rowOff>161026</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3797300" y="15858748"/>
          <a:ext cx="838200" cy="7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161026</xdr:rowOff>
    </xdr:from>
    <xdr:to>
      <xdr:col>19</xdr:col>
      <xdr:colOff>177800</xdr:colOff>
      <xdr:row>93</xdr:row>
      <xdr:rowOff>76149</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908300" y="15934426"/>
          <a:ext cx="889000" cy="8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54270</xdr:rowOff>
    </xdr:from>
    <xdr:to>
      <xdr:col>15</xdr:col>
      <xdr:colOff>50800</xdr:colOff>
      <xdr:row>93</xdr:row>
      <xdr:rowOff>76149</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a:off x="2019300" y="15999120"/>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54270</xdr:rowOff>
    </xdr:from>
    <xdr:to>
      <xdr:col>10</xdr:col>
      <xdr:colOff>114300</xdr:colOff>
      <xdr:row>93</xdr:row>
      <xdr:rowOff>63892</xdr:rowOff>
    </xdr:to>
    <xdr:cxnSp macro="">
      <xdr:nvCxnSpPr>
        <xdr:cNvPr id="248" name="直線コネクタ 247">
          <a:extLst>
            <a:ext uri="{FF2B5EF4-FFF2-40B4-BE49-F238E27FC236}">
              <a16:creationId xmlns="" xmlns:a16="http://schemas.microsoft.com/office/drawing/2014/main" id="{00000000-0008-0000-0600-0000F8000000}"/>
            </a:ext>
          </a:extLst>
        </xdr:cNvPr>
        <xdr:cNvCxnSpPr/>
      </xdr:nvCxnSpPr>
      <xdr:spPr>
        <a:xfrm flipV="1">
          <a:off x="1130300" y="15999120"/>
          <a:ext cx="889000" cy="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34548</xdr:rowOff>
    </xdr:from>
    <xdr:to>
      <xdr:col>24</xdr:col>
      <xdr:colOff>114300</xdr:colOff>
      <xdr:row>92</xdr:row>
      <xdr:rowOff>136148</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4584700" y="158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57425</xdr:rowOff>
    </xdr:from>
    <xdr:ext cx="599010" cy="259045"/>
    <xdr:sp macro="" textlink="">
      <xdr:nvSpPr>
        <xdr:cNvPr id="259" name="扶助費該当値テキスト">
          <a:extLst>
            <a:ext uri="{FF2B5EF4-FFF2-40B4-BE49-F238E27FC236}">
              <a16:creationId xmlns="" xmlns:a16="http://schemas.microsoft.com/office/drawing/2014/main" id="{00000000-0008-0000-0600-000003010000}"/>
            </a:ext>
          </a:extLst>
        </xdr:cNvPr>
        <xdr:cNvSpPr txBox="1"/>
      </xdr:nvSpPr>
      <xdr:spPr>
        <a:xfrm>
          <a:off x="4686300" y="1565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110226</xdr:rowOff>
    </xdr:from>
    <xdr:to>
      <xdr:col>20</xdr:col>
      <xdr:colOff>38100</xdr:colOff>
      <xdr:row>93</xdr:row>
      <xdr:rowOff>40376</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3746500" y="158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56903</xdr:rowOff>
    </xdr:from>
    <xdr:ext cx="599010"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3497795" y="1565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25349</xdr:rowOff>
    </xdr:from>
    <xdr:to>
      <xdr:col>15</xdr:col>
      <xdr:colOff>101600</xdr:colOff>
      <xdr:row>93</xdr:row>
      <xdr:rowOff>126949</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2857500" y="159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143476</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2641111" y="157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3470</xdr:rowOff>
    </xdr:from>
    <xdr:to>
      <xdr:col>10</xdr:col>
      <xdr:colOff>165100</xdr:colOff>
      <xdr:row>93</xdr:row>
      <xdr:rowOff>105070</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968500" y="159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121597</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1752111" y="157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13092</xdr:rowOff>
    </xdr:from>
    <xdr:to>
      <xdr:col>6</xdr:col>
      <xdr:colOff>38100</xdr:colOff>
      <xdr:row>93</xdr:row>
      <xdr:rowOff>114692</xdr:rowOff>
    </xdr:to>
    <xdr:sp macro="" textlink="">
      <xdr:nvSpPr>
        <xdr:cNvPr id="266" name="楕円 265">
          <a:extLst>
            <a:ext uri="{FF2B5EF4-FFF2-40B4-BE49-F238E27FC236}">
              <a16:creationId xmlns="" xmlns:a16="http://schemas.microsoft.com/office/drawing/2014/main" id="{00000000-0008-0000-0600-00000A010000}"/>
            </a:ext>
          </a:extLst>
        </xdr:cNvPr>
        <xdr:cNvSpPr/>
      </xdr:nvSpPr>
      <xdr:spPr>
        <a:xfrm>
          <a:off x="1079500" y="159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131219</xdr:rowOff>
    </xdr:from>
    <xdr:ext cx="534377"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863111" y="15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140530</xdr:rowOff>
    </xdr:from>
    <xdr:to>
      <xdr:col>55</xdr:col>
      <xdr:colOff>0</xdr:colOff>
      <xdr:row>38</xdr:row>
      <xdr:rowOff>49225</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9639300" y="6312730"/>
          <a:ext cx="838200" cy="2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49225</xdr:rowOff>
    </xdr:from>
    <xdr:to>
      <xdr:col>50</xdr:col>
      <xdr:colOff>114300</xdr:colOff>
      <xdr:row>38</xdr:row>
      <xdr:rowOff>116104</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8750300" y="6564325"/>
          <a:ext cx="889000" cy="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116104</xdr:rowOff>
    </xdr:from>
    <xdr:to>
      <xdr:col>45</xdr:col>
      <xdr:colOff>177800</xdr:colOff>
      <xdr:row>38</xdr:row>
      <xdr:rowOff>126368</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7861300" y="6631204"/>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126368</xdr:rowOff>
    </xdr:from>
    <xdr:to>
      <xdr:col>41</xdr:col>
      <xdr:colOff>50800</xdr:colOff>
      <xdr:row>38</xdr:row>
      <xdr:rowOff>164316</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flipV="1">
          <a:off x="6972300" y="664146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89730</xdr:rowOff>
    </xdr:from>
    <xdr:to>
      <xdr:col>55</xdr:col>
      <xdr:colOff>50800</xdr:colOff>
      <xdr:row>37</xdr:row>
      <xdr:rowOff>19880</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10426700" y="6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112607</xdr:rowOff>
    </xdr:from>
    <xdr:ext cx="599010" cy="259045"/>
    <xdr:sp macro="" textlink="">
      <xdr:nvSpPr>
        <xdr:cNvPr id="315" name="補助費等該当値テキスト">
          <a:extLst>
            <a:ext uri="{FF2B5EF4-FFF2-40B4-BE49-F238E27FC236}">
              <a16:creationId xmlns="" xmlns:a16="http://schemas.microsoft.com/office/drawing/2014/main" id="{00000000-0008-0000-0600-00003B010000}"/>
            </a:ext>
          </a:extLst>
        </xdr:cNvPr>
        <xdr:cNvSpPr txBox="1"/>
      </xdr:nvSpPr>
      <xdr:spPr>
        <a:xfrm>
          <a:off x="10528300" y="61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169875</xdr:rowOff>
    </xdr:from>
    <xdr:to>
      <xdr:col>50</xdr:col>
      <xdr:colOff>165100</xdr:colOff>
      <xdr:row>38</xdr:row>
      <xdr:rowOff>100025</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9588500" y="65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116552</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9339795" y="628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65304</xdr:rowOff>
    </xdr:from>
    <xdr:to>
      <xdr:col>46</xdr:col>
      <xdr:colOff>38100</xdr:colOff>
      <xdr:row>38</xdr:row>
      <xdr:rowOff>166904</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8699500" y="65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11981</xdr:rowOff>
    </xdr:from>
    <xdr:ext cx="599010"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8450795" y="635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75568</xdr:rowOff>
    </xdr:from>
    <xdr:to>
      <xdr:col>41</xdr:col>
      <xdr:colOff>101600</xdr:colOff>
      <xdr:row>39</xdr:row>
      <xdr:rowOff>5718</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7810500" y="65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22245</xdr:rowOff>
    </xdr:from>
    <xdr:ext cx="599010"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7561795" y="63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113516</xdr:rowOff>
    </xdr:from>
    <xdr:to>
      <xdr:col>36</xdr:col>
      <xdr:colOff>165100</xdr:colOff>
      <xdr:row>39</xdr:row>
      <xdr:rowOff>43666</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6921500" y="66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60193</xdr:rowOff>
    </xdr:from>
    <xdr:ext cx="599010"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672795" y="640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624</xdr:rowOff>
    </xdr:from>
    <xdr:to>
      <xdr:col>55</xdr:col>
      <xdr:colOff>0</xdr:colOff>
      <xdr:row>57</xdr:row>
      <xdr:rowOff>4087</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9639300" y="9773274"/>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4087</xdr:rowOff>
    </xdr:from>
    <xdr:to>
      <xdr:col>50</xdr:col>
      <xdr:colOff>114300</xdr:colOff>
      <xdr:row>57</xdr:row>
      <xdr:rowOff>31392</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8750300" y="9776737"/>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8120</xdr:rowOff>
    </xdr:from>
    <xdr:to>
      <xdr:col>45</xdr:col>
      <xdr:colOff>177800</xdr:colOff>
      <xdr:row>57</xdr:row>
      <xdr:rowOff>31392</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7861300" y="978077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8120</xdr:rowOff>
    </xdr:from>
    <xdr:to>
      <xdr:col>41</xdr:col>
      <xdr:colOff>50800</xdr:colOff>
      <xdr:row>57</xdr:row>
      <xdr:rowOff>55533</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6972300" y="9780770"/>
          <a:ext cx="889000" cy="4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121274</xdr:rowOff>
    </xdr:from>
    <xdr:to>
      <xdr:col>55</xdr:col>
      <xdr:colOff>50800</xdr:colOff>
      <xdr:row>57</xdr:row>
      <xdr:rowOff>51424</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10426700" y="97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144151</xdr:rowOff>
    </xdr:from>
    <xdr:ext cx="599010" cy="259045"/>
    <xdr:sp macro="" textlink="">
      <xdr:nvSpPr>
        <xdr:cNvPr id="368" name="普通建設事業費該当値テキスト">
          <a:extLst>
            <a:ext uri="{FF2B5EF4-FFF2-40B4-BE49-F238E27FC236}">
              <a16:creationId xmlns="" xmlns:a16="http://schemas.microsoft.com/office/drawing/2014/main" id="{00000000-0008-0000-0600-000070010000}"/>
            </a:ext>
          </a:extLst>
        </xdr:cNvPr>
        <xdr:cNvSpPr txBox="1"/>
      </xdr:nvSpPr>
      <xdr:spPr>
        <a:xfrm>
          <a:off x="10528300" y="957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124737</xdr:rowOff>
    </xdr:from>
    <xdr:to>
      <xdr:col>50</xdr:col>
      <xdr:colOff>165100</xdr:colOff>
      <xdr:row>57</xdr:row>
      <xdr:rowOff>54887</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9588500" y="97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71414</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339795" y="950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152042</xdr:rowOff>
    </xdr:from>
    <xdr:to>
      <xdr:col>46</xdr:col>
      <xdr:colOff>38100</xdr:colOff>
      <xdr:row>57</xdr:row>
      <xdr:rowOff>82192</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8699500" y="97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73319</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8450795" y="98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128770</xdr:rowOff>
    </xdr:from>
    <xdr:to>
      <xdr:col>41</xdr:col>
      <xdr:colOff>101600</xdr:colOff>
      <xdr:row>57</xdr:row>
      <xdr:rowOff>58920</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7810500" y="9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75447</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7561795" y="950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4733</xdr:rowOff>
    </xdr:from>
    <xdr:to>
      <xdr:col>36</xdr:col>
      <xdr:colOff>165100</xdr:colOff>
      <xdr:row>57</xdr:row>
      <xdr:rowOff>106333</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6921500" y="97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97460</xdr:rowOff>
    </xdr:from>
    <xdr:ext cx="599010"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672795" y="987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29555</xdr:rowOff>
    </xdr:from>
    <xdr:to>
      <xdr:col>55</xdr:col>
      <xdr:colOff>0</xdr:colOff>
      <xdr:row>78</xdr:row>
      <xdr:rowOff>65339</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9639300" y="13402655"/>
          <a:ext cx="838200" cy="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65339</xdr:rowOff>
    </xdr:from>
    <xdr:to>
      <xdr:col>50</xdr:col>
      <xdr:colOff>114300</xdr:colOff>
      <xdr:row>78</xdr:row>
      <xdr:rowOff>69971</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8750300" y="13438439"/>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69971</xdr:rowOff>
    </xdr:from>
    <xdr:to>
      <xdr:col>45</xdr:col>
      <xdr:colOff>177800</xdr:colOff>
      <xdr:row>78</xdr:row>
      <xdr:rowOff>100350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7861300" y="13443071"/>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100350</xdr:rowOff>
    </xdr:from>
    <xdr:to>
      <xdr:col>41</xdr:col>
      <xdr:colOff>50800</xdr:colOff>
      <xdr:row>79</xdr:row>
      <xdr:rowOff>3862</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6972300" y="13473450"/>
          <a:ext cx="8890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150205</xdr:rowOff>
    </xdr:from>
    <xdr:to>
      <xdr:col>55</xdr:col>
      <xdr:colOff>50800</xdr:colOff>
      <xdr:row>78</xdr:row>
      <xdr:rowOff>80355</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3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1632</xdr:rowOff>
    </xdr:from>
    <xdr:ext cx="599010"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2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14539</xdr:rowOff>
    </xdr:from>
    <xdr:to>
      <xdr:col>50</xdr:col>
      <xdr:colOff>165100</xdr:colOff>
      <xdr:row>78</xdr:row>
      <xdr:rowOff>116139</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3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132666</xdr:rowOff>
    </xdr:from>
    <xdr:ext cx="59901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339795" y="1316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19171</xdr:rowOff>
    </xdr:from>
    <xdr:to>
      <xdr:col>46</xdr:col>
      <xdr:colOff>38100</xdr:colOff>
      <xdr:row>78</xdr:row>
      <xdr:rowOff>120771</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3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137298</xdr:rowOff>
    </xdr:from>
    <xdr:ext cx="59901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50795" y="1316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49550</xdr:rowOff>
    </xdr:from>
    <xdr:to>
      <xdr:col>41</xdr:col>
      <xdr:colOff>101600</xdr:colOff>
      <xdr:row>78</xdr:row>
      <xdr:rowOff>151150</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4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167677</xdr:rowOff>
    </xdr:from>
    <xdr:ext cx="599010"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561795" y="1319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124512</xdr:rowOff>
    </xdr:from>
    <xdr:to>
      <xdr:col>36</xdr:col>
      <xdr:colOff>165100</xdr:colOff>
      <xdr:row>79</xdr:row>
      <xdr:rowOff>54662</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4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45789</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05111" y="1359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12378</xdr:rowOff>
    </xdr:from>
    <xdr:to>
      <xdr:col>55</xdr:col>
      <xdr:colOff>0</xdr:colOff>
      <xdr:row>98</xdr:row>
      <xdr:rowOff>49533</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9639300" y="16814478"/>
          <a:ext cx="838200" cy="3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12378</xdr:rowOff>
    </xdr:from>
    <xdr:to>
      <xdr:col>50</xdr:col>
      <xdr:colOff>114300</xdr:colOff>
      <xdr:row>98</xdr:row>
      <xdr:rowOff>54589</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6814478"/>
          <a:ext cx="889000" cy="4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159279</xdr:rowOff>
    </xdr:from>
    <xdr:to>
      <xdr:col>45</xdr:col>
      <xdr:colOff>177800</xdr:colOff>
      <xdr:row>98</xdr:row>
      <xdr:rowOff>54589</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7861300" y="1678992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143697</xdr:rowOff>
    </xdr:from>
    <xdr:to>
      <xdr:col>41</xdr:col>
      <xdr:colOff>50800</xdr:colOff>
      <xdr:row>97</xdr:row>
      <xdr:rowOff>159279</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6972300" y="16774347"/>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170183</xdr:rowOff>
    </xdr:from>
    <xdr:to>
      <xdr:col>55</xdr:col>
      <xdr:colOff>50800</xdr:colOff>
      <xdr:row>98</xdr:row>
      <xdr:rowOff>100333</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8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85110</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71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133028</xdr:rowOff>
    </xdr:from>
    <xdr:to>
      <xdr:col>50</xdr:col>
      <xdr:colOff>165100</xdr:colOff>
      <xdr:row>98</xdr:row>
      <xdr:rowOff>63178</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7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54305</xdr:rowOff>
    </xdr:from>
    <xdr:ext cx="59901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39795" y="1685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3789</xdr:rowOff>
    </xdr:from>
    <xdr:to>
      <xdr:col>46</xdr:col>
      <xdr:colOff>38100</xdr:colOff>
      <xdr:row>98</xdr:row>
      <xdr:rowOff>105389</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8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96516</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68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108479</xdr:rowOff>
    </xdr:from>
    <xdr:to>
      <xdr:col>41</xdr:col>
      <xdr:colOff>101600</xdr:colOff>
      <xdr:row>98</xdr:row>
      <xdr:rowOff>38629</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7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29756</xdr:rowOff>
    </xdr:from>
    <xdr:ext cx="59901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61795" y="168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92897</xdr:rowOff>
    </xdr:from>
    <xdr:to>
      <xdr:col>36</xdr:col>
      <xdr:colOff>165100</xdr:colOff>
      <xdr:row>98</xdr:row>
      <xdr:rowOff>23047</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7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39574</xdr:rowOff>
    </xdr:from>
    <xdr:ext cx="59901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672795" y="1649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148511</xdr:rowOff>
    </xdr:from>
    <xdr:to>
      <xdr:col>85</xdr:col>
      <xdr:colOff>127000</xdr:colOff>
      <xdr:row>39</xdr:row>
      <xdr:rowOff>56993</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5481300" y="6492161"/>
          <a:ext cx="838200" cy="2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a:extLst>
            <a:ext uri="{FF2B5EF4-FFF2-40B4-BE49-F238E27FC236}">
              <a16:creationId xmlns="" xmlns:a16="http://schemas.microsoft.com/office/drawing/2014/main" id="{00000000-0008-0000-0600-000008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56993</xdr:rowOff>
    </xdr:from>
    <xdr:to>
      <xdr:col>81</xdr:col>
      <xdr:colOff>50800</xdr:colOff>
      <xdr:row>39</xdr:row>
      <xdr:rowOff>69108</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4592300" y="6743543"/>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69108</xdr:rowOff>
    </xdr:from>
    <xdr:to>
      <xdr:col>76</xdr:col>
      <xdr:colOff>114300</xdr:colOff>
      <xdr:row>39</xdr:row>
      <xdr:rowOff>94862</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3703300" y="6755658"/>
          <a:ext cx="889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73380</xdr:rowOff>
    </xdr:from>
    <xdr:to>
      <xdr:col>71</xdr:col>
      <xdr:colOff>177800</xdr:colOff>
      <xdr:row>39</xdr:row>
      <xdr:rowOff>94862</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2814300" y="6759930"/>
          <a:ext cx="889000" cy="2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97711</xdr:rowOff>
    </xdr:from>
    <xdr:to>
      <xdr:col>85</xdr:col>
      <xdr:colOff>177800</xdr:colOff>
      <xdr:row>38</xdr:row>
      <xdr:rowOff>27861</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6268700" y="64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120588</xdr:rowOff>
    </xdr:from>
    <xdr:ext cx="534377" cy="259045"/>
    <xdr:sp macro="" textlink="">
      <xdr:nvSpPr>
        <xdr:cNvPr id="539" name="災害復旧事業費該当値テキスト">
          <a:extLst>
            <a:ext uri="{FF2B5EF4-FFF2-40B4-BE49-F238E27FC236}">
              <a16:creationId xmlns="" xmlns:a16="http://schemas.microsoft.com/office/drawing/2014/main" id="{00000000-0008-0000-0600-00001B020000}"/>
            </a:ext>
          </a:extLst>
        </xdr:cNvPr>
        <xdr:cNvSpPr txBox="1"/>
      </xdr:nvSpPr>
      <xdr:spPr>
        <a:xfrm>
          <a:off x="16370300" y="62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6193</xdr:rowOff>
    </xdr:from>
    <xdr:to>
      <xdr:col>81</xdr:col>
      <xdr:colOff>101600</xdr:colOff>
      <xdr:row>39</xdr:row>
      <xdr:rowOff>107793</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5430500" y="66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98920</xdr:rowOff>
    </xdr:from>
    <xdr:ext cx="534377"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214111" y="67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18308</xdr:rowOff>
    </xdr:from>
    <xdr:to>
      <xdr:col>76</xdr:col>
      <xdr:colOff>165100</xdr:colOff>
      <xdr:row>39</xdr:row>
      <xdr:rowOff>119908</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4541500" y="67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111035</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357428" y="67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44062</xdr:rowOff>
    </xdr:from>
    <xdr:to>
      <xdr:col>72</xdr:col>
      <xdr:colOff>38100</xdr:colOff>
      <xdr:row>39</xdr:row>
      <xdr:rowOff>145662</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3652500" y="67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136789</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3468428" y="682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22580</xdr:rowOff>
    </xdr:from>
    <xdr:to>
      <xdr:col>67</xdr:col>
      <xdr:colOff>101600</xdr:colOff>
      <xdr:row>39</xdr:row>
      <xdr:rowOff>124180</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2763500" y="67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115307</xdr:rowOff>
    </xdr:from>
    <xdr:ext cx="469744"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579428" y="68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126479</xdr:rowOff>
    </xdr:from>
    <xdr:to>
      <xdr:col>85</xdr:col>
      <xdr:colOff>127000</xdr:colOff>
      <xdr:row>78</xdr:row>
      <xdr:rowOff>129840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5481300" y="13499579"/>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129840</xdr:rowOff>
    </xdr:from>
    <xdr:to>
      <xdr:col>81</xdr:col>
      <xdr:colOff>50800</xdr:colOff>
      <xdr:row>78</xdr:row>
      <xdr:rowOff>135313</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4592300" y="13502940"/>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135313</xdr:rowOff>
    </xdr:from>
    <xdr:to>
      <xdr:col>76</xdr:col>
      <xdr:colOff>114300</xdr:colOff>
      <xdr:row>78</xdr:row>
      <xdr:rowOff>138204</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3703300" y="13508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138204</xdr:rowOff>
    </xdr:from>
    <xdr:to>
      <xdr:col>71</xdr:col>
      <xdr:colOff>177800</xdr:colOff>
      <xdr:row>78</xdr:row>
      <xdr:rowOff>140315</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2814300" y="13511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75679</xdr:rowOff>
    </xdr:from>
    <xdr:to>
      <xdr:col>85</xdr:col>
      <xdr:colOff>177800</xdr:colOff>
      <xdr:row>79</xdr:row>
      <xdr:rowOff>5829</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34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162056</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33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79040</xdr:rowOff>
    </xdr:from>
    <xdr:to>
      <xdr:col>81</xdr:col>
      <xdr:colOff>101600</xdr:colOff>
      <xdr:row>79</xdr:row>
      <xdr:rowOff>9190</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34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317</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35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84513</xdr:rowOff>
    </xdr:from>
    <xdr:to>
      <xdr:col>76</xdr:col>
      <xdr:colOff>165100</xdr:colOff>
      <xdr:row>79</xdr:row>
      <xdr:rowOff>14663</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3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5790</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35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87404</xdr:rowOff>
    </xdr:from>
    <xdr:to>
      <xdr:col>72</xdr:col>
      <xdr:colOff>38100</xdr:colOff>
      <xdr:row>79</xdr:row>
      <xdr:rowOff>17554</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3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8681</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5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89515</xdr:rowOff>
    </xdr:from>
    <xdr:to>
      <xdr:col>67</xdr:col>
      <xdr:colOff>101600</xdr:colOff>
      <xdr:row>79</xdr:row>
      <xdr:rowOff>19665</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34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10792</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5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169352</xdr:rowOff>
    </xdr:from>
    <xdr:to>
      <xdr:col>85</xdr:col>
      <xdr:colOff>127000</xdr:colOff>
      <xdr:row>99</xdr:row>
      <xdr:rowOff>26400</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5481300" y="16971452"/>
          <a:ext cx="8382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169352</xdr:rowOff>
    </xdr:from>
    <xdr:to>
      <xdr:col>81</xdr:col>
      <xdr:colOff>50800</xdr:colOff>
      <xdr:row>99</xdr:row>
      <xdr:rowOff>26415</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4592300" y="16971452"/>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26415</xdr:rowOff>
    </xdr:from>
    <xdr:to>
      <xdr:col>76</xdr:col>
      <xdr:colOff>114300</xdr:colOff>
      <xdr:row>99</xdr:row>
      <xdr:rowOff>43062</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3703300" y="16999965"/>
          <a:ext cx="8890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160288</xdr:rowOff>
    </xdr:from>
    <xdr:to>
      <xdr:col>71</xdr:col>
      <xdr:colOff>177800</xdr:colOff>
      <xdr:row>99</xdr:row>
      <xdr:rowOff>43062</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a:off x="12814300" y="16962388"/>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147050</xdr:rowOff>
    </xdr:from>
    <xdr:to>
      <xdr:col>85</xdr:col>
      <xdr:colOff>177800</xdr:colOff>
      <xdr:row>99</xdr:row>
      <xdr:rowOff>77200</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6268700" y="1694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2" name="積立金該当値テキスト">
          <a:extLst>
            <a:ext uri="{FF2B5EF4-FFF2-40B4-BE49-F238E27FC236}">
              <a16:creationId xmlns="" xmlns:a16="http://schemas.microsoft.com/office/drawing/2014/main" id="{00000000-0008-0000-0600-0000BE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118552</xdr:rowOff>
    </xdr:from>
    <xdr:to>
      <xdr:col>81</xdr:col>
      <xdr:colOff>101600</xdr:colOff>
      <xdr:row>99</xdr:row>
      <xdr:rowOff>48702</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5430500" y="169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39829</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14111" y="17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147065</xdr:rowOff>
    </xdr:from>
    <xdr:to>
      <xdr:col>76</xdr:col>
      <xdr:colOff>165100</xdr:colOff>
      <xdr:row>99</xdr:row>
      <xdr:rowOff>77215</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4541500" y="169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68342</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25111" y="170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163712</xdr:rowOff>
    </xdr:from>
    <xdr:to>
      <xdr:col>72</xdr:col>
      <xdr:colOff>38100</xdr:colOff>
      <xdr:row>99</xdr:row>
      <xdr:rowOff>93862</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3652500" y="169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84989</xdr:rowOff>
    </xdr:from>
    <xdr:ext cx="469744"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68428" y="1705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109488</xdr:rowOff>
    </xdr:from>
    <xdr:to>
      <xdr:col>67</xdr:col>
      <xdr:colOff>101600</xdr:colOff>
      <xdr:row>99</xdr:row>
      <xdr:rowOff>39638</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2763500" y="16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30765</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47111" y="170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93599</xdr:rowOff>
    </xdr:from>
    <xdr:to>
      <xdr:col>116</xdr:col>
      <xdr:colOff>63500</xdr:colOff>
      <xdr:row>59</xdr:row>
      <xdr:rowOff>44450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1323300" y="10037699"/>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42799</xdr:rowOff>
    </xdr:from>
    <xdr:to>
      <xdr:col>116</xdr:col>
      <xdr:colOff>114300</xdr:colOff>
      <xdr:row>58</xdr:row>
      <xdr:rowOff>144399</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21107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2176</xdr:rowOff>
    </xdr:from>
    <xdr:ext cx="469744" cy="259045"/>
    <xdr:sp macro="" textlink="">
      <xdr:nvSpPr>
        <xdr:cNvPr id="814" name="貸付金該当値テキスト">
          <a:extLst>
            <a:ext uri="{FF2B5EF4-FFF2-40B4-BE49-F238E27FC236}">
              <a16:creationId xmlns="" xmlns:a16="http://schemas.microsoft.com/office/drawing/2014/main" id="{00000000-0008-0000-0600-00002E030000}"/>
            </a:ext>
          </a:extLst>
        </xdr:cNvPr>
        <xdr:cNvSpPr txBox="1"/>
      </xdr:nvSpPr>
      <xdr:spPr>
        <a:xfrm>
          <a:off x="22212300" y="97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161472</xdr:rowOff>
    </xdr:from>
    <xdr:to>
      <xdr:col>116</xdr:col>
      <xdr:colOff>63500</xdr:colOff>
      <xdr:row>75</xdr:row>
      <xdr:rowOff>5486</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1323300" y="12677322"/>
          <a:ext cx="838200" cy="1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94107</xdr:rowOff>
    </xdr:from>
    <xdr:to>
      <xdr:col>111</xdr:col>
      <xdr:colOff>177800</xdr:colOff>
      <xdr:row>75</xdr:row>
      <xdr:rowOff>5486</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0434300" y="12781407"/>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40632</xdr:rowOff>
    </xdr:from>
    <xdr:to>
      <xdr:col>107</xdr:col>
      <xdr:colOff>50800</xdr:colOff>
      <xdr:row>74</xdr:row>
      <xdr:rowOff>94107</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19545300" y="12556482"/>
          <a:ext cx="889000" cy="2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40632</xdr:rowOff>
    </xdr:from>
    <xdr:to>
      <xdr:col>102</xdr:col>
      <xdr:colOff>114300</xdr:colOff>
      <xdr:row>73</xdr:row>
      <xdr:rowOff>136337</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8656300" y="12556482"/>
          <a:ext cx="889000" cy="9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110672</xdr:rowOff>
    </xdr:from>
    <xdr:to>
      <xdr:col>116</xdr:col>
      <xdr:colOff>114300</xdr:colOff>
      <xdr:row>74</xdr:row>
      <xdr:rowOff>40822</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2110700" y="126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133549</xdr:rowOff>
    </xdr:from>
    <xdr:ext cx="599010" cy="259045"/>
    <xdr:sp macro="" textlink="">
      <xdr:nvSpPr>
        <xdr:cNvPr id="873" name="繰出金該当値テキスト">
          <a:extLst>
            <a:ext uri="{FF2B5EF4-FFF2-40B4-BE49-F238E27FC236}">
              <a16:creationId xmlns="" xmlns:a16="http://schemas.microsoft.com/office/drawing/2014/main" id="{00000000-0008-0000-0600-000069030000}"/>
            </a:ext>
          </a:extLst>
        </xdr:cNvPr>
        <xdr:cNvSpPr txBox="1"/>
      </xdr:nvSpPr>
      <xdr:spPr>
        <a:xfrm>
          <a:off x="22212300" y="1247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126136</xdr:rowOff>
    </xdr:from>
    <xdr:to>
      <xdr:col>112</xdr:col>
      <xdr:colOff>38100</xdr:colOff>
      <xdr:row>75</xdr:row>
      <xdr:rowOff>56286</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1272500" y="128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72813</xdr:rowOff>
    </xdr:from>
    <xdr:ext cx="59901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23795" y="125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43307</xdr:rowOff>
    </xdr:from>
    <xdr:to>
      <xdr:col>107</xdr:col>
      <xdr:colOff>101600</xdr:colOff>
      <xdr:row>74</xdr:row>
      <xdr:rowOff>144907</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0383500" y="127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161434</xdr:rowOff>
    </xdr:from>
    <xdr:ext cx="59901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134795" y="1250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161282</xdr:rowOff>
    </xdr:from>
    <xdr:to>
      <xdr:col>102</xdr:col>
      <xdr:colOff>165100</xdr:colOff>
      <xdr:row>73</xdr:row>
      <xdr:rowOff>91432</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9494500" y="125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107959</xdr:rowOff>
    </xdr:from>
    <xdr:ext cx="599010"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9245795" y="1228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85537</xdr:rowOff>
    </xdr:from>
    <xdr:to>
      <xdr:col>98</xdr:col>
      <xdr:colOff>38100</xdr:colOff>
      <xdr:row>74</xdr:row>
      <xdr:rowOff>15687</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86055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32214</xdr:rowOff>
    </xdr:from>
    <xdr:ext cx="599010"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356795" y="123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全般的に類似団体内平均値と比較して高水準にあるものの、公債費については類似団体内平均値を大きく下回った状況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を推移している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。また、全体を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とおして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大きな変動もなく平年並みの水準を維持しているが、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人件費、物件費、補助費等、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金が類似団体内平均値を上回っているため、経常的経費の抑制及び特別会計の事業内容の精査を図りつつ、引き続き健全な財政運営を進めていく。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30740</xdr:rowOff>
    </xdr:from>
    <xdr:to>
      <xdr:col>24</xdr:col>
      <xdr:colOff>63500</xdr:colOff>
      <xdr:row>36</xdr:row>
      <xdr:rowOff>74108</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3797300" y="6202940"/>
          <a:ext cx="8382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74108</xdr:rowOff>
    </xdr:from>
    <xdr:to>
      <xdr:col>19</xdr:col>
      <xdr:colOff>177800</xdr:colOff>
      <xdr:row>36</xdr:row>
      <xdr:rowOff>83922</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908300" y="6246308"/>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83922</xdr:rowOff>
    </xdr:from>
    <xdr:to>
      <xdr:col>15</xdr:col>
      <xdr:colOff>50800</xdr:colOff>
      <xdr:row>36</xdr:row>
      <xdr:rowOff>90894</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2019300" y="6256122"/>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90894</xdr:rowOff>
    </xdr:from>
    <xdr:to>
      <xdr:col>10</xdr:col>
      <xdr:colOff>114300</xdr:colOff>
      <xdr:row>36</xdr:row>
      <xdr:rowOff>104855</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flipV="1">
          <a:off x="1130300" y="6263094"/>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151390</xdr:rowOff>
    </xdr:from>
    <xdr:to>
      <xdr:col>24</xdr:col>
      <xdr:colOff>114300</xdr:colOff>
      <xdr:row>36</xdr:row>
      <xdr:rowOff>81540</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4584700" y="61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2817</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0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23308</xdr:rowOff>
    </xdr:from>
    <xdr:to>
      <xdr:col>20</xdr:col>
      <xdr:colOff>38100</xdr:colOff>
      <xdr:row>36</xdr:row>
      <xdr:rowOff>124908</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3746500" y="61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141435</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59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33122</xdr:rowOff>
    </xdr:from>
    <xdr:to>
      <xdr:col>15</xdr:col>
      <xdr:colOff>101600</xdr:colOff>
      <xdr:row>36</xdr:row>
      <xdr:rowOff>134722</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28575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151249</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59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40094</xdr:rowOff>
    </xdr:from>
    <xdr:to>
      <xdr:col>10</xdr:col>
      <xdr:colOff>165100</xdr:colOff>
      <xdr:row>36</xdr:row>
      <xdr:rowOff>141694</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968500" y="6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158221</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54055</xdr:rowOff>
    </xdr:from>
    <xdr:to>
      <xdr:col>6</xdr:col>
      <xdr:colOff>38100</xdr:colOff>
      <xdr:row>36</xdr:row>
      <xdr:rowOff>155655</xdr:rowOff>
    </xdr:to>
    <xdr:sp macro="" textlink="">
      <xdr:nvSpPr>
        <xdr:cNvPr id="89" name="楕円 88">
          <a:extLst>
            <a:ext uri="{FF2B5EF4-FFF2-40B4-BE49-F238E27FC236}">
              <a16:creationId xmlns="" xmlns:a16="http://schemas.microsoft.com/office/drawing/2014/main" id="{00000000-0008-0000-0700-000059000000}"/>
            </a:ext>
          </a:extLst>
        </xdr:cNvPr>
        <xdr:cNvSpPr/>
      </xdr:nvSpPr>
      <xdr:spPr>
        <a:xfrm>
          <a:off x="1079500" y="62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732</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0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36094</xdr:rowOff>
    </xdr:from>
    <xdr:to>
      <xdr:col>24</xdr:col>
      <xdr:colOff>63500</xdr:colOff>
      <xdr:row>58</xdr:row>
      <xdr:rowOff>72026</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3797300" y="9980194"/>
          <a:ext cx="838200" cy="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72026</xdr:rowOff>
    </xdr:from>
    <xdr:to>
      <xdr:col>19</xdr:col>
      <xdr:colOff>177800</xdr:colOff>
      <xdr:row>58</xdr:row>
      <xdr:rowOff>90276</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908300" y="1001612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90276</xdr:rowOff>
    </xdr:from>
    <xdr:to>
      <xdr:col>15</xdr:col>
      <xdr:colOff>50800</xdr:colOff>
      <xdr:row>58</xdr:row>
      <xdr:rowOff>121010</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019300" y="10034376"/>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101681</xdr:rowOff>
    </xdr:from>
    <xdr:to>
      <xdr:col>10</xdr:col>
      <xdr:colOff>114300</xdr:colOff>
      <xdr:row>58</xdr:row>
      <xdr:rowOff>121010</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a:off x="1130300" y="10045781"/>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156744</xdr:rowOff>
    </xdr:from>
    <xdr:to>
      <xdr:col>24</xdr:col>
      <xdr:colOff>114300</xdr:colOff>
      <xdr:row>58</xdr:row>
      <xdr:rowOff>86894</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9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116121</xdr:rowOff>
    </xdr:from>
    <xdr:ext cx="599010"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71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21226</xdr:rowOff>
    </xdr:from>
    <xdr:to>
      <xdr:col>20</xdr:col>
      <xdr:colOff>38100</xdr:colOff>
      <xdr:row>58</xdr:row>
      <xdr:rowOff>122826</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9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139353</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497795" y="974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39476</xdr:rowOff>
    </xdr:from>
    <xdr:to>
      <xdr:col>15</xdr:col>
      <xdr:colOff>101600</xdr:colOff>
      <xdr:row>58</xdr:row>
      <xdr:rowOff>141076</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9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132203</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08795" y="1007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70210</xdr:rowOff>
    </xdr:from>
    <xdr:to>
      <xdr:col>10</xdr:col>
      <xdr:colOff>165100</xdr:colOff>
      <xdr:row>59</xdr:row>
      <xdr:rowOff>360</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100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162937</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19795" y="1010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50881</xdr:rowOff>
    </xdr:from>
    <xdr:to>
      <xdr:col>6</xdr:col>
      <xdr:colOff>38100</xdr:colOff>
      <xdr:row>58</xdr:row>
      <xdr:rowOff>152481</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99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143608</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30795" y="1008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75285</xdr:rowOff>
    </xdr:from>
    <xdr:to>
      <xdr:col>24</xdr:col>
      <xdr:colOff>63500</xdr:colOff>
      <xdr:row>75</xdr:row>
      <xdr:rowOff>12606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3797300" y="12762585"/>
          <a:ext cx="838200" cy="10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75285</xdr:rowOff>
    </xdr:from>
    <xdr:to>
      <xdr:col>19</xdr:col>
      <xdr:colOff>177800</xdr:colOff>
      <xdr:row>75</xdr:row>
      <xdr:rowOff>56627</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908300" y="12762585"/>
          <a:ext cx="889000" cy="15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10092</xdr:rowOff>
    </xdr:from>
    <xdr:to>
      <xdr:col>15</xdr:col>
      <xdr:colOff>50800</xdr:colOff>
      <xdr:row>75</xdr:row>
      <xdr:rowOff>56627</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2019300" y="12697392"/>
          <a:ext cx="889000" cy="2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10092</xdr:rowOff>
    </xdr:from>
    <xdr:to>
      <xdr:col>10</xdr:col>
      <xdr:colOff>114300</xdr:colOff>
      <xdr:row>74</xdr:row>
      <xdr:rowOff>92014</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1130300" y="12697392"/>
          <a:ext cx="889000" cy="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133256</xdr:rowOff>
    </xdr:from>
    <xdr:to>
      <xdr:col>24</xdr:col>
      <xdr:colOff>114300</xdr:colOff>
      <xdr:row>75</xdr:row>
      <xdr:rowOff>63406</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4584700" y="128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156133</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267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24485</xdr:rowOff>
    </xdr:from>
    <xdr:to>
      <xdr:col>20</xdr:col>
      <xdr:colOff>38100</xdr:colOff>
      <xdr:row>74</xdr:row>
      <xdr:rowOff>126085</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3746500" y="127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142612</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5" y="1248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5827</xdr:rowOff>
    </xdr:from>
    <xdr:to>
      <xdr:col>15</xdr:col>
      <xdr:colOff>101600</xdr:colOff>
      <xdr:row>75</xdr:row>
      <xdr:rowOff>107427</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2857500" y="128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123954</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5" y="1263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130742</xdr:rowOff>
    </xdr:from>
    <xdr:to>
      <xdr:col>10</xdr:col>
      <xdr:colOff>165100</xdr:colOff>
      <xdr:row>74</xdr:row>
      <xdr:rowOff>60892</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968500" y="126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77419</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5" y="1242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41214</xdr:rowOff>
    </xdr:from>
    <xdr:to>
      <xdr:col>6</xdr:col>
      <xdr:colOff>38100</xdr:colOff>
      <xdr:row>74</xdr:row>
      <xdr:rowOff>142814</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079500" y="127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159341</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5" y="1250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107342</xdr:rowOff>
    </xdr:from>
    <xdr:to>
      <xdr:col>24</xdr:col>
      <xdr:colOff>63500</xdr:colOff>
      <xdr:row>97</xdr:row>
      <xdr:rowOff>164230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3797300" y="16737992"/>
          <a:ext cx="8382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140188</xdr:rowOff>
    </xdr:from>
    <xdr:to>
      <xdr:col>19</xdr:col>
      <xdr:colOff>177800</xdr:colOff>
      <xdr:row>97</xdr:row>
      <xdr:rowOff>164230</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2908300" y="16770838"/>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159579</xdr:rowOff>
    </xdr:from>
    <xdr:to>
      <xdr:col>15</xdr:col>
      <xdr:colOff>50800</xdr:colOff>
      <xdr:row>97</xdr:row>
      <xdr:rowOff>140188</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019300" y="16618779"/>
          <a:ext cx="889000" cy="15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159579</xdr:rowOff>
    </xdr:from>
    <xdr:to>
      <xdr:col>10</xdr:col>
      <xdr:colOff>114300</xdr:colOff>
      <xdr:row>97</xdr:row>
      <xdr:rowOff>125003</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1130300" y="16618779"/>
          <a:ext cx="889000" cy="1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56542</xdr:rowOff>
    </xdr:from>
    <xdr:to>
      <xdr:col>24</xdr:col>
      <xdr:colOff>114300</xdr:colOff>
      <xdr:row>97</xdr:row>
      <xdr:rowOff>158142</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6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79419</xdr:rowOff>
    </xdr:from>
    <xdr:ext cx="599010"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5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113430</xdr:rowOff>
    </xdr:from>
    <xdr:to>
      <xdr:col>20</xdr:col>
      <xdr:colOff>38100</xdr:colOff>
      <xdr:row>98</xdr:row>
      <xdr:rowOff>43580</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7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34707</xdr:rowOff>
    </xdr:from>
    <xdr:ext cx="59901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497795" y="1683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89388</xdr:rowOff>
    </xdr:from>
    <xdr:to>
      <xdr:col>15</xdr:col>
      <xdr:colOff>101600</xdr:colOff>
      <xdr:row>98</xdr:row>
      <xdr:rowOff>19538</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7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10665</xdr:rowOff>
    </xdr:from>
    <xdr:ext cx="59901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08795" y="1681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108779</xdr:rowOff>
    </xdr:from>
    <xdr:to>
      <xdr:col>10</xdr:col>
      <xdr:colOff>165100</xdr:colOff>
      <xdr:row>97</xdr:row>
      <xdr:rowOff>38929</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5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55456</xdr:rowOff>
    </xdr:from>
    <xdr:ext cx="599010"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19795" y="1634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74203</xdr:rowOff>
    </xdr:from>
    <xdr:to>
      <xdr:col>6</xdr:col>
      <xdr:colOff>38100</xdr:colOff>
      <xdr:row>98</xdr:row>
      <xdr:rowOff>4353</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7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166930</xdr:rowOff>
    </xdr:from>
    <xdr:ext cx="599010"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30795" y="1679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128905</xdr:rowOff>
    </xdr:from>
    <xdr:to>
      <xdr:col>55</xdr:col>
      <xdr:colOff>0</xdr:colOff>
      <xdr:row>36</xdr:row>
      <xdr:rowOff>162700</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9639300" y="6301105"/>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a:extLst>
            <a:ext uri="{FF2B5EF4-FFF2-40B4-BE49-F238E27FC236}">
              <a16:creationId xmlns="" xmlns:a16="http://schemas.microsoft.com/office/drawing/2014/main" id="{00000000-0008-0000-0700-000024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128905</xdr:rowOff>
    </xdr:from>
    <xdr:to>
      <xdr:col>50</xdr:col>
      <xdr:colOff>114300</xdr:colOff>
      <xdr:row>37</xdr:row>
      <xdr:rowOff>34493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8750300" y="6301105"/>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34493</xdr:rowOff>
    </xdr:from>
    <xdr:to>
      <xdr:col>45</xdr:col>
      <xdr:colOff>177800</xdr:colOff>
      <xdr:row>37</xdr:row>
      <xdr:rowOff>55753</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7861300" y="637814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55753</xdr:rowOff>
    </xdr:from>
    <xdr:to>
      <xdr:col>41</xdr:col>
      <xdr:colOff>50800</xdr:colOff>
      <xdr:row>37</xdr:row>
      <xdr:rowOff>77432</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6972300" y="6399403"/>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111900</xdr:rowOff>
    </xdr:from>
    <xdr:to>
      <xdr:col>55</xdr:col>
      <xdr:colOff>50800</xdr:colOff>
      <xdr:row>37</xdr:row>
      <xdr:rowOff>42050</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10426700" y="62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134777</xdr:rowOff>
    </xdr:from>
    <xdr:ext cx="534377" cy="259045"/>
    <xdr:sp macro="" textlink="">
      <xdr:nvSpPr>
        <xdr:cNvPr id="311" name="労働費該当値テキスト">
          <a:extLst>
            <a:ext uri="{FF2B5EF4-FFF2-40B4-BE49-F238E27FC236}">
              <a16:creationId xmlns="" xmlns:a16="http://schemas.microsoft.com/office/drawing/2014/main" id="{00000000-0008-0000-0700-000037010000}"/>
            </a:ext>
          </a:extLst>
        </xdr:cNvPr>
        <xdr:cNvSpPr txBox="1"/>
      </xdr:nvSpPr>
      <xdr:spPr>
        <a:xfrm>
          <a:off x="10528300" y="61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78105</xdr:rowOff>
    </xdr:from>
    <xdr:to>
      <xdr:col>50</xdr:col>
      <xdr:colOff>165100</xdr:colOff>
      <xdr:row>37</xdr:row>
      <xdr:rowOff>8255</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9588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24782</xdr:rowOff>
    </xdr:from>
    <xdr:ext cx="534377"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372111" y="60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155143</xdr:rowOff>
    </xdr:from>
    <xdr:to>
      <xdr:col>46</xdr:col>
      <xdr:colOff>38100</xdr:colOff>
      <xdr:row>37</xdr:row>
      <xdr:rowOff>85293</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8699500" y="63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101820</xdr:rowOff>
    </xdr:from>
    <xdr:ext cx="534377"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8483111" y="61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4953</xdr:rowOff>
    </xdr:from>
    <xdr:to>
      <xdr:col>41</xdr:col>
      <xdr:colOff>101600</xdr:colOff>
      <xdr:row>37</xdr:row>
      <xdr:rowOff>106553</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7810500" y="63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123080</xdr:rowOff>
    </xdr:from>
    <xdr:ext cx="534377"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594111" y="61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26632</xdr:rowOff>
    </xdr:from>
    <xdr:to>
      <xdr:col>36</xdr:col>
      <xdr:colOff>165100</xdr:colOff>
      <xdr:row>37</xdr:row>
      <xdr:rowOff>128232</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6921500" y="63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144759</xdr:rowOff>
    </xdr:from>
    <xdr:ext cx="534377"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6705111" y="6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121219</xdr:rowOff>
    </xdr:from>
    <xdr:to>
      <xdr:col>55</xdr:col>
      <xdr:colOff>0</xdr:colOff>
      <xdr:row>57</xdr:row>
      <xdr:rowOff>51938</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9639300" y="9722419"/>
          <a:ext cx="8382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51938</xdr:rowOff>
    </xdr:from>
    <xdr:to>
      <xdr:col>50</xdr:col>
      <xdr:colOff>114300</xdr:colOff>
      <xdr:row>57</xdr:row>
      <xdr:rowOff>81944</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8750300" y="9824588"/>
          <a:ext cx="889000" cy="3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81342</xdr:rowOff>
    </xdr:from>
    <xdr:to>
      <xdr:col>45</xdr:col>
      <xdr:colOff>177800</xdr:colOff>
      <xdr:row>57</xdr:row>
      <xdr:rowOff>81944</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7861300" y="9853992"/>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81342</xdr:rowOff>
    </xdr:from>
    <xdr:to>
      <xdr:col>41</xdr:col>
      <xdr:colOff>50800</xdr:colOff>
      <xdr:row>57</xdr:row>
      <xdr:rowOff>120266</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6972300" y="9853992"/>
          <a:ext cx="889000" cy="3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70419</xdr:rowOff>
    </xdr:from>
    <xdr:to>
      <xdr:col>55</xdr:col>
      <xdr:colOff>50800</xdr:colOff>
      <xdr:row>57</xdr:row>
      <xdr:rowOff>569</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10426700" y="96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93296</xdr:rowOff>
    </xdr:from>
    <xdr:ext cx="599010" cy="259045"/>
    <xdr:sp macro="" textlink="">
      <xdr:nvSpPr>
        <xdr:cNvPr id="368" name="農林水産業費該当値テキスト">
          <a:extLst>
            <a:ext uri="{FF2B5EF4-FFF2-40B4-BE49-F238E27FC236}">
              <a16:creationId xmlns="" xmlns:a16="http://schemas.microsoft.com/office/drawing/2014/main" id="{00000000-0008-0000-0700-000070010000}"/>
            </a:ext>
          </a:extLst>
        </xdr:cNvPr>
        <xdr:cNvSpPr txBox="1"/>
      </xdr:nvSpPr>
      <xdr:spPr>
        <a:xfrm>
          <a:off x="10528300" y="952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1138</xdr:rowOff>
    </xdr:from>
    <xdr:to>
      <xdr:col>50</xdr:col>
      <xdr:colOff>165100</xdr:colOff>
      <xdr:row>57</xdr:row>
      <xdr:rowOff>102738</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9588500" y="97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119265</xdr:rowOff>
    </xdr:from>
    <xdr:ext cx="59901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9339795" y="954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31144</xdr:rowOff>
    </xdr:from>
    <xdr:to>
      <xdr:col>46</xdr:col>
      <xdr:colOff>38100</xdr:colOff>
      <xdr:row>57</xdr:row>
      <xdr:rowOff>132744</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8699500" y="98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149271</xdr:rowOff>
    </xdr:from>
    <xdr:ext cx="59901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8450795" y="95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30542</xdr:rowOff>
    </xdr:from>
    <xdr:to>
      <xdr:col>41</xdr:col>
      <xdr:colOff>101600</xdr:colOff>
      <xdr:row>57</xdr:row>
      <xdr:rowOff>132142</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7810500" y="98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148669</xdr:rowOff>
    </xdr:from>
    <xdr:ext cx="599010"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7561795" y="957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69466</xdr:rowOff>
    </xdr:from>
    <xdr:to>
      <xdr:col>36</xdr:col>
      <xdr:colOff>165100</xdr:colOff>
      <xdr:row>57</xdr:row>
      <xdr:rowOff>171066</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6921500" y="98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16143</xdr:rowOff>
    </xdr:from>
    <xdr:ext cx="599010"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672795" y="96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63711</xdr:rowOff>
    </xdr:from>
    <xdr:to>
      <xdr:col>55</xdr:col>
      <xdr:colOff>0</xdr:colOff>
      <xdr:row>78</xdr:row>
      <xdr:rowOff>164190</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9639300" y="13436811"/>
          <a:ext cx="838200" cy="10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114322</xdr:rowOff>
    </xdr:from>
    <xdr:to>
      <xdr:col>50</xdr:col>
      <xdr:colOff>114300</xdr:colOff>
      <xdr:row>78</xdr:row>
      <xdr:rowOff>164190</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8750300" y="1348742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114322</xdr:rowOff>
    </xdr:from>
    <xdr:to>
      <xdr:col>45</xdr:col>
      <xdr:colOff>177800</xdr:colOff>
      <xdr:row>78</xdr:row>
      <xdr:rowOff>164458</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7861300" y="13487422"/>
          <a:ext cx="889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164458</xdr:rowOff>
    </xdr:from>
    <xdr:to>
      <xdr:col>41</xdr:col>
      <xdr:colOff>50800</xdr:colOff>
      <xdr:row>78</xdr:row>
      <xdr:rowOff>167819</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6972300" y="13537558"/>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12911</xdr:rowOff>
    </xdr:from>
    <xdr:to>
      <xdr:col>55</xdr:col>
      <xdr:colOff>50800</xdr:colOff>
      <xdr:row>78</xdr:row>
      <xdr:rowOff>114511</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10426700" y="133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35788</xdr:rowOff>
    </xdr:from>
    <xdr:ext cx="599010" cy="259045"/>
    <xdr:sp macro="" textlink="">
      <xdr:nvSpPr>
        <xdr:cNvPr id="425" name="商工費該当値テキスト">
          <a:extLst>
            <a:ext uri="{FF2B5EF4-FFF2-40B4-BE49-F238E27FC236}">
              <a16:creationId xmlns="" xmlns:a16="http://schemas.microsoft.com/office/drawing/2014/main" id="{00000000-0008-0000-0700-0000A9010000}"/>
            </a:ext>
          </a:extLst>
        </xdr:cNvPr>
        <xdr:cNvSpPr txBox="1"/>
      </xdr:nvSpPr>
      <xdr:spPr>
        <a:xfrm>
          <a:off x="10528300" y="1323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113390</xdr:rowOff>
    </xdr:from>
    <xdr:to>
      <xdr:col>50</xdr:col>
      <xdr:colOff>165100</xdr:colOff>
      <xdr:row>79</xdr:row>
      <xdr:rowOff>43540</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9588500" y="134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34667</xdr:rowOff>
    </xdr:from>
    <xdr:ext cx="534377"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372111" y="135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63522</xdr:rowOff>
    </xdr:from>
    <xdr:to>
      <xdr:col>46</xdr:col>
      <xdr:colOff>38100</xdr:colOff>
      <xdr:row>78</xdr:row>
      <xdr:rowOff>165122</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8699500" y="134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10199</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8483111" y="132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113658</xdr:rowOff>
    </xdr:from>
    <xdr:to>
      <xdr:col>41</xdr:col>
      <xdr:colOff>101600</xdr:colOff>
      <xdr:row>79</xdr:row>
      <xdr:rowOff>43808</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7810500" y="134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34935</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7594111" y="135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117019</xdr:rowOff>
    </xdr:from>
    <xdr:to>
      <xdr:col>36</xdr:col>
      <xdr:colOff>165100</xdr:colOff>
      <xdr:row>79</xdr:row>
      <xdr:rowOff>47169</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6921500" y="134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38296</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705111" y="135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46873</xdr:rowOff>
    </xdr:from>
    <xdr:to>
      <xdr:col>55</xdr:col>
      <xdr:colOff>0</xdr:colOff>
      <xdr:row>97</xdr:row>
      <xdr:rowOff>108303</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9639300" y="16677523"/>
          <a:ext cx="8382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28059</xdr:rowOff>
    </xdr:from>
    <xdr:to>
      <xdr:col>50</xdr:col>
      <xdr:colOff>114300</xdr:colOff>
      <xdr:row>97</xdr:row>
      <xdr:rowOff>46873</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8750300" y="16658709"/>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126377</xdr:rowOff>
    </xdr:from>
    <xdr:to>
      <xdr:col>45</xdr:col>
      <xdr:colOff>177800</xdr:colOff>
      <xdr:row>97</xdr:row>
      <xdr:rowOff>28059</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7861300" y="16585577"/>
          <a:ext cx="889000" cy="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126377</xdr:rowOff>
    </xdr:from>
    <xdr:to>
      <xdr:col>41</xdr:col>
      <xdr:colOff>50800</xdr:colOff>
      <xdr:row>97</xdr:row>
      <xdr:rowOff>52281</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6972300" y="16585577"/>
          <a:ext cx="889000" cy="9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57503</xdr:rowOff>
    </xdr:from>
    <xdr:to>
      <xdr:col>55</xdr:col>
      <xdr:colOff>50800</xdr:colOff>
      <xdr:row>97</xdr:row>
      <xdr:rowOff>159103</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10426700" y="166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80380</xdr:rowOff>
    </xdr:from>
    <xdr:ext cx="599010" cy="259045"/>
    <xdr:sp macro="" textlink="">
      <xdr:nvSpPr>
        <xdr:cNvPr id="484" name="土木費該当値テキスト">
          <a:extLst>
            <a:ext uri="{FF2B5EF4-FFF2-40B4-BE49-F238E27FC236}">
              <a16:creationId xmlns="" xmlns:a16="http://schemas.microsoft.com/office/drawing/2014/main" id="{00000000-0008-0000-0700-0000E4010000}"/>
            </a:ext>
          </a:extLst>
        </xdr:cNvPr>
        <xdr:cNvSpPr txBox="1"/>
      </xdr:nvSpPr>
      <xdr:spPr>
        <a:xfrm>
          <a:off x="10528300" y="1653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167523</xdr:rowOff>
    </xdr:from>
    <xdr:to>
      <xdr:col>50</xdr:col>
      <xdr:colOff>165100</xdr:colOff>
      <xdr:row>97</xdr:row>
      <xdr:rowOff>97673</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9588500" y="16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114200</xdr:rowOff>
    </xdr:from>
    <xdr:ext cx="59901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9339795" y="1640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148709</xdr:rowOff>
    </xdr:from>
    <xdr:to>
      <xdr:col>46</xdr:col>
      <xdr:colOff>38100</xdr:colOff>
      <xdr:row>97</xdr:row>
      <xdr:rowOff>78859</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8699500" y="166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95386</xdr:rowOff>
    </xdr:from>
    <xdr:ext cx="59901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8450795" y="1638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75577</xdr:rowOff>
    </xdr:from>
    <xdr:to>
      <xdr:col>41</xdr:col>
      <xdr:colOff>101600</xdr:colOff>
      <xdr:row>97</xdr:row>
      <xdr:rowOff>5727</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7810500" y="165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22254</xdr:rowOff>
    </xdr:from>
    <xdr:ext cx="59901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561795" y="163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1481</xdr:rowOff>
    </xdr:from>
    <xdr:to>
      <xdr:col>36</xdr:col>
      <xdr:colOff>165100</xdr:colOff>
      <xdr:row>97</xdr:row>
      <xdr:rowOff>103081</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6921500" y="166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119608</xdr:rowOff>
    </xdr:from>
    <xdr:ext cx="599010"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6672795" y="1640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68340</xdr:rowOff>
    </xdr:from>
    <xdr:to>
      <xdr:col>85</xdr:col>
      <xdr:colOff>127000</xdr:colOff>
      <xdr:row>38</xdr:row>
      <xdr:rowOff>32365</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5481300" y="6411990"/>
          <a:ext cx="838200" cy="1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68340</xdr:rowOff>
    </xdr:from>
    <xdr:to>
      <xdr:col>81</xdr:col>
      <xdr:colOff>50800</xdr:colOff>
      <xdr:row>38</xdr:row>
      <xdr:rowOff>1527</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4592300" y="6411990"/>
          <a:ext cx="889000" cy="10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1527</xdr:rowOff>
    </xdr:from>
    <xdr:to>
      <xdr:col>76</xdr:col>
      <xdr:colOff>114300</xdr:colOff>
      <xdr:row>38</xdr:row>
      <xdr:rowOff>2584</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3703300" y="6516627"/>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159908</xdr:rowOff>
    </xdr:from>
    <xdr:to>
      <xdr:col>71</xdr:col>
      <xdr:colOff>177800</xdr:colOff>
      <xdr:row>38</xdr:row>
      <xdr:rowOff>2584</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2814300" y="6503558"/>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153015</xdr:rowOff>
    </xdr:from>
    <xdr:to>
      <xdr:col>85</xdr:col>
      <xdr:colOff>177800</xdr:colOff>
      <xdr:row>38</xdr:row>
      <xdr:rowOff>83165</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6268700" y="64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67942</xdr:rowOff>
    </xdr:from>
    <xdr:ext cx="534377" cy="259045"/>
    <xdr:sp macro="" textlink="">
      <xdr:nvSpPr>
        <xdr:cNvPr id="539" name="消防費該当値テキスト">
          <a:extLst>
            <a:ext uri="{FF2B5EF4-FFF2-40B4-BE49-F238E27FC236}">
              <a16:creationId xmlns="" xmlns:a16="http://schemas.microsoft.com/office/drawing/2014/main" id="{00000000-0008-0000-0700-00001B020000}"/>
            </a:ext>
          </a:extLst>
        </xdr:cNvPr>
        <xdr:cNvSpPr txBox="1"/>
      </xdr:nvSpPr>
      <xdr:spPr>
        <a:xfrm>
          <a:off x="16370300" y="64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17540</xdr:rowOff>
    </xdr:from>
    <xdr:to>
      <xdr:col>81</xdr:col>
      <xdr:colOff>101600</xdr:colOff>
      <xdr:row>37</xdr:row>
      <xdr:rowOff>119140</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5430500" y="63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135667</xdr:rowOff>
    </xdr:from>
    <xdr:ext cx="59901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181795" y="61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122177</xdr:rowOff>
    </xdr:from>
    <xdr:to>
      <xdr:col>76</xdr:col>
      <xdr:colOff>165100</xdr:colOff>
      <xdr:row>38</xdr:row>
      <xdr:rowOff>52327</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4541500" y="64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43454</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325111" y="65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123234</xdr:rowOff>
    </xdr:from>
    <xdr:to>
      <xdr:col>72</xdr:col>
      <xdr:colOff>38100</xdr:colOff>
      <xdr:row>38</xdr:row>
      <xdr:rowOff>53384</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3652500" y="64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44511</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436111" y="65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109108</xdr:rowOff>
    </xdr:from>
    <xdr:to>
      <xdr:col>67</xdr:col>
      <xdr:colOff>101600</xdr:colOff>
      <xdr:row>38</xdr:row>
      <xdr:rowOff>39258</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2763500" y="64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30385</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547111" y="65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63594</xdr:rowOff>
    </xdr:from>
    <xdr:to>
      <xdr:col>85</xdr:col>
      <xdr:colOff>127000</xdr:colOff>
      <xdr:row>58</xdr:row>
      <xdr:rowOff>94470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5481300" y="10007694"/>
          <a:ext cx="8382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94470</xdr:rowOff>
    </xdr:from>
    <xdr:to>
      <xdr:col>81</xdr:col>
      <xdr:colOff>50800</xdr:colOff>
      <xdr:row>58</xdr:row>
      <xdr:rowOff>97075</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4592300" y="10038570"/>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96929</xdr:rowOff>
    </xdr:from>
    <xdr:to>
      <xdr:col>76</xdr:col>
      <xdr:colOff>114300</xdr:colOff>
      <xdr:row>58</xdr:row>
      <xdr:rowOff>97075</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3703300" y="10041029"/>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29478</xdr:rowOff>
    </xdr:from>
    <xdr:to>
      <xdr:col>71</xdr:col>
      <xdr:colOff>177800</xdr:colOff>
      <xdr:row>58</xdr:row>
      <xdr:rowOff>96929</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2814300" y="9973578"/>
          <a:ext cx="889000" cy="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12794</xdr:rowOff>
    </xdr:from>
    <xdr:to>
      <xdr:col>85</xdr:col>
      <xdr:colOff>177800</xdr:colOff>
      <xdr:row>58</xdr:row>
      <xdr:rowOff>114394</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6268700" y="99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43670</xdr:rowOff>
    </xdr:from>
    <xdr:to>
      <xdr:col>81</xdr:col>
      <xdr:colOff>101600</xdr:colOff>
      <xdr:row>58</xdr:row>
      <xdr:rowOff>145270</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5430500" y="99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136397</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14111" y="100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46275</xdr:rowOff>
    </xdr:from>
    <xdr:to>
      <xdr:col>76</xdr:col>
      <xdr:colOff>165100</xdr:colOff>
      <xdr:row>58</xdr:row>
      <xdr:rowOff>147875</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4541500" y="99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139002</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325111" y="100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46129</xdr:rowOff>
    </xdr:from>
    <xdr:to>
      <xdr:col>72</xdr:col>
      <xdr:colOff>38100</xdr:colOff>
      <xdr:row>58</xdr:row>
      <xdr:rowOff>147729</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3652500" y="9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138856</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100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150128</xdr:rowOff>
    </xdr:from>
    <xdr:to>
      <xdr:col>67</xdr:col>
      <xdr:colOff>101600</xdr:colOff>
      <xdr:row>58</xdr:row>
      <xdr:rowOff>80278</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2763500" y="99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96805</xdr:rowOff>
    </xdr:from>
    <xdr:ext cx="59901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14795" y="969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148510</xdr:rowOff>
    </xdr:from>
    <xdr:to>
      <xdr:col>85</xdr:col>
      <xdr:colOff>127000</xdr:colOff>
      <xdr:row>79</xdr:row>
      <xdr:rowOff>56992</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5481300" y="13350160"/>
          <a:ext cx="838200" cy="2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a:extLst>
            <a:ext uri="{FF2B5EF4-FFF2-40B4-BE49-F238E27FC236}">
              <a16:creationId xmlns="" xmlns:a16="http://schemas.microsoft.com/office/drawing/2014/main" id="{00000000-0008-0000-0700-00007C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56992</xdr:rowOff>
    </xdr:from>
    <xdr:to>
      <xdr:col>81</xdr:col>
      <xdr:colOff>50800</xdr:colOff>
      <xdr:row>79</xdr:row>
      <xdr:rowOff>69109</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4592300" y="13601542"/>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69109</xdr:rowOff>
    </xdr:from>
    <xdr:to>
      <xdr:col>76</xdr:col>
      <xdr:colOff>114300</xdr:colOff>
      <xdr:row>79</xdr:row>
      <xdr:rowOff>94862</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3703300" y="13613659"/>
          <a:ext cx="889000" cy="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73380</xdr:rowOff>
    </xdr:from>
    <xdr:to>
      <xdr:col>71</xdr:col>
      <xdr:colOff>177800</xdr:colOff>
      <xdr:row>79</xdr:row>
      <xdr:rowOff>94862</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2814300" y="13617930"/>
          <a:ext cx="889000" cy="2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97710</xdr:rowOff>
    </xdr:from>
    <xdr:to>
      <xdr:col>85</xdr:col>
      <xdr:colOff>177800</xdr:colOff>
      <xdr:row>78</xdr:row>
      <xdr:rowOff>27860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6268700" y="132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120587</xdr:rowOff>
    </xdr:from>
    <xdr:ext cx="534377" cy="259045"/>
    <xdr:sp macro="" textlink="">
      <xdr:nvSpPr>
        <xdr:cNvPr id="655" name="災害復旧費該当値テキスト">
          <a:extLst>
            <a:ext uri="{FF2B5EF4-FFF2-40B4-BE49-F238E27FC236}">
              <a16:creationId xmlns="" xmlns:a16="http://schemas.microsoft.com/office/drawing/2014/main" id="{00000000-0008-0000-0700-00008F020000}"/>
            </a:ext>
          </a:extLst>
        </xdr:cNvPr>
        <xdr:cNvSpPr txBox="1"/>
      </xdr:nvSpPr>
      <xdr:spPr>
        <a:xfrm>
          <a:off x="16370300" y="1315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6192</xdr:rowOff>
    </xdr:from>
    <xdr:to>
      <xdr:col>81</xdr:col>
      <xdr:colOff>101600</xdr:colOff>
      <xdr:row>79</xdr:row>
      <xdr:rowOff>107792</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5430500" y="135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98919</xdr:rowOff>
    </xdr:from>
    <xdr:ext cx="534377"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5214111" y="136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18309</xdr:rowOff>
    </xdr:from>
    <xdr:to>
      <xdr:col>76</xdr:col>
      <xdr:colOff>165100</xdr:colOff>
      <xdr:row>79</xdr:row>
      <xdr:rowOff>119909</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4541500" y="135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111036</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357428" y="1365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44062</xdr:rowOff>
    </xdr:from>
    <xdr:to>
      <xdr:col>72</xdr:col>
      <xdr:colOff>38100</xdr:colOff>
      <xdr:row>79</xdr:row>
      <xdr:rowOff>145662</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3652500" y="13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136789</xdr:rowOff>
    </xdr:from>
    <xdr:ext cx="469744"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3468428" y="136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22580</xdr:rowOff>
    </xdr:from>
    <xdr:to>
      <xdr:col>67</xdr:col>
      <xdr:colOff>101600</xdr:colOff>
      <xdr:row>79</xdr:row>
      <xdr:rowOff>124180</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2763500" y="135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115307</xdr:rowOff>
    </xdr:from>
    <xdr:ext cx="469744"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579428" y="1365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126479</xdr:rowOff>
    </xdr:from>
    <xdr:to>
      <xdr:col>85</xdr:col>
      <xdr:colOff>127000</xdr:colOff>
      <xdr:row>98</xdr:row>
      <xdr:rowOff>129840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5481300" y="16928579"/>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129840</xdr:rowOff>
    </xdr:from>
    <xdr:to>
      <xdr:col>81</xdr:col>
      <xdr:colOff>50800</xdr:colOff>
      <xdr:row>98</xdr:row>
      <xdr:rowOff>135313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4592300" y="16931940"/>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135313</xdr:rowOff>
    </xdr:from>
    <xdr:to>
      <xdr:col>76</xdr:col>
      <xdr:colOff>114300</xdr:colOff>
      <xdr:row>98</xdr:row>
      <xdr:rowOff>138204</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3703300" y="16937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138204</xdr:rowOff>
    </xdr:from>
    <xdr:to>
      <xdr:col>71</xdr:col>
      <xdr:colOff>177800</xdr:colOff>
      <xdr:row>98</xdr:row>
      <xdr:rowOff>140315</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flipV="1">
          <a:off x="12814300" y="16940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75679</xdr:rowOff>
    </xdr:from>
    <xdr:to>
      <xdr:col>85</xdr:col>
      <xdr:colOff>177800</xdr:colOff>
      <xdr:row>99</xdr:row>
      <xdr:rowOff>5829</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62687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162056</xdr:rowOff>
    </xdr:from>
    <xdr:ext cx="534377" cy="259045"/>
    <xdr:sp macro="" textlink="">
      <xdr:nvSpPr>
        <xdr:cNvPr id="712" name="公債費該当値テキスト">
          <a:extLst>
            <a:ext uri="{FF2B5EF4-FFF2-40B4-BE49-F238E27FC236}">
              <a16:creationId xmlns="" xmlns:a16="http://schemas.microsoft.com/office/drawing/2014/main" id="{00000000-0008-0000-0700-0000C8020000}"/>
            </a:ext>
          </a:extLst>
        </xdr:cNvPr>
        <xdr:cNvSpPr txBox="1"/>
      </xdr:nvSpPr>
      <xdr:spPr>
        <a:xfrm>
          <a:off x="16370300" y="167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79040</xdr:rowOff>
    </xdr:from>
    <xdr:to>
      <xdr:col>81</xdr:col>
      <xdr:colOff>101600</xdr:colOff>
      <xdr:row>99</xdr:row>
      <xdr:rowOff>9190</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5430500" y="16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317</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5214111" y="169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84513</xdr:rowOff>
    </xdr:from>
    <xdr:to>
      <xdr:col>76</xdr:col>
      <xdr:colOff>165100</xdr:colOff>
      <xdr:row>99</xdr:row>
      <xdr:rowOff>14663</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45415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5790</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325111" y="169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87404</xdr:rowOff>
    </xdr:from>
    <xdr:to>
      <xdr:col>72</xdr:col>
      <xdr:colOff>38100</xdr:colOff>
      <xdr:row>99</xdr:row>
      <xdr:rowOff>17554</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3652500" y="168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8681</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3436111" y="16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89515</xdr:rowOff>
    </xdr:from>
    <xdr:to>
      <xdr:col>67</xdr:col>
      <xdr:colOff>101600</xdr:colOff>
      <xdr:row>99</xdr:row>
      <xdr:rowOff>19665</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2763500" y="168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10792</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2547111" y="169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数値を維持している。今後も必要な公共施設等の整備を行なっていきつつ、特に高い水準にある項目の歳出については内容精査を行い歳出削減に努め、引き続き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これまでの人件費の抑制、事務事業の見直し、普通建設事業費等の削減により財政調整基金については、高い水準を保持している。</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単年度収支を見ると財政調整基金の取り崩しにより赤字となっているが、今後も各種事業内容の精査を図り、適正な財政規模を維持し健全な財政運営を進めていく。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健全な財政運営や歳出削減等により全ての会計において黒字となっている。今後も効率的な事業運営を行い、特に特別会計への</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については特別会計全般を通して長期的な</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事業計画と</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財政運営の見通しに注意を払っていき、</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更に</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健全な財政運営に努めていく</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こととする</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3"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4250470</v>
      </c>
      <c r="BO4" s="433"/>
      <c r="BP4" s="433"/>
      <c r="BQ4" s="433"/>
      <c r="BR4" s="433"/>
      <c r="BS4" s="433"/>
      <c r="BT4" s="433"/>
      <c r="BU4" s="434"/>
      <c r="BV4" s="432">
        <v>3725383</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9.1</v>
      </c>
      <c r="CU4" s="439"/>
      <c r="CV4" s="439"/>
      <c r="CW4" s="439"/>
      <c r="CX4" s="439"/>
      <c r="CY4" s="439"/>
      <c r="CZ4" s="439"/>
      <c r="DA4" s="440"/>
      <c r="DB4" s="438">
        <v>7.8</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4110739</v>
      </c>
      <c r="BO5" s="470"/>
      <c r="BP5" s="470"/>
      <c r="BQ5" s="470"/>
      <c r="BR5" s="470"/>
      <c r="BS5" s="470"/>
      <c r="BT5" s="470"/>
      <c r="BU5" s="471"/>
      <c r="BV5" s="469">
        <v>3602574</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73.5</v>
      </c>
      <c r="CU5" s="467"/>
      <c r="CV5" s="467"/>
      <c r="CW5" s="467"/>
      <c r="CX5" s="467"/>
      <c r="CY5" s="467"/>
      <c r="CZ5" s="467"/>
      <c r="DA5" s="468"/>
      <c r="DB5" s="466">
        <v>81.3</v>
      </c>
      <c r="DC5" s="467"/>
      <c r="DD5" s="467"/>
      <c r="DE5" s="467"/>
      <c r="DF5" s="467"/>
      <c r="DG5" s="467"/>
      <c r="DH5" s="467"/>
      <c r="DI5" s="468"/>
      <c r="DJ5" s="186"/>
      <c r="DK5" s="186"/>
      <c r="DL5" s="186"/>
      <c r="DM5" s="186"/>
      <c r="DN5" s="186"/>
      <c r="DO5" s="186"/>
    </row>
    <row r="6" spans="1:119" ht="18.75" customHeight="1">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92</v>
      </c>
      <c r="AV6" s="502"/>
      <c r="AW6" s="502"/>
      <c r="AX6" s="502"/>
      <c r="AY6" s="503" t="s">
        <v>100</v>
      </c>
      <c r="AZ6" s="504"/>
      <c r="BA6" s="504"/>
      <c r="BB6" s="504"/>
      <c r="BC6" s="504"/>
      <c r="BD6" s="504"/>
      <c r="BE6" s="504"/>
      <c r="BF6" s="504"/>
      <c r="BG6" s="504"/>
      <c r="BH6" s="504"/>
      <c r="BI6" s="504"/>
      <c r="BJ6" s="504"/>
      <c r="BK6" s="504"/>
      <c r="BL6" s="504"/>
      <c r="BM6" s="505"/>
      <c r="BN6" s="469">
        <v>139731</v>
      </c>
      <c r="BO6" s="470"/>
      <c r="BP6" s="470"/>
      <c r="BQ6" s="470"/>
      <c r="BR6" s="470"/>
      <c r="BS6" s="470"/>
      <c r="BT6" s="470"/>
      <c r="BU6" s="471"/>
      <c r="BV6" s="469">
        <v>122809</v>
      </c>
      <c r="BW6" s="470"/>
      <c r="BX6" s="470"/>
      <c r="BY6" s="470"/>
      <c r="BZ6" s="470"/>
      <c r="CA6" s="470"/>
      <c r="CB6" s="470"/>
      <c r="CC6" s="471"/>
      <c r="CD6" s="472" t="s">
        <v>101</v>
      </c>
      <c r="CE6" s="473"/>
      <c r="CF6" s="473"/>
      <c r="CG6" s="473"/>
      <c r="CH6" s="473"/>
      <c r="CI6" s="473"/>
      <c r="CJ6" s="473"/>
      <c r="CK6" s="473"/>
      <c r="CL6" s="473"/>
      <c r="CM6" s="473"/>
      <c r="CN6" s="473"/>
      <c r="CO6" s="473"/>
      <c r="CP6" s="473"/>
      <c r="CQ6" s="473"/>
      <c r="CR6" s="473"/>
      <c r="CS6" s="474"/>
      <c r="CT6" s="506">
        <v>75.5</v>
      </c>
      <c r="CU6" s="507"/>
      <c r="CV6" s="507"/>
      <c r="CW6" s="507"/>
      <c r="CX6" s="507"/>
      <c r="CY6" s="507"/>
      <c r="CZ6" s="507"/>
      <c r="DA6" s="508"/>
      <c r="DB6" s="506">
        <v>83.7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102</v>
      </c>
      <c r="AN7" s="499"/>
      <c r="AO7" s="499"/>
      <c r="AP7" s="499"/>
      <c r="AQ7" s="499"/>
      <c r="AR7" s="499"/>
      <c r="AS7" s="499"/>
      <c r="AT7" s="500"/>
      <c r="AU7" s="501" t="s">
        <v>103</v>
      </c>
      <c r="AV7" s="502"/>
      <c r="AW7" s="502"/>
      <c r="AX7" s="502"/>
      <c r="AY7" s="503" t="s">
        <v>104</v>
      </c>
      <c r="AZ7" s="504"/>
      <c r="BA7" s="504"/>
      <c r="BB7" s="504"/>
      <c r="BC7" s="504"/>
      <c r="BD7" s="504"/>
      <c r="BE7" s="504"/>
      <c r="BF7" s="504"/>
      <c r="BG7" s="504"/>
      <c r="BH7" s="504"/>
      <c r="BI7" s="504"/>
      <c r="BJ7" s="504"/>
      <c r="BK7" s="504"/>
      <c r="BL7" s="504"/>
      <c r="BM7" s="505"/>
      <c r="BN7" s="469">
        <v>4750</v>
      </c>
      <c r="BO7" s="470"/>
      <c r="BP7" s="470"/>
      <c r="BQ7" s="470"/>
      <c r="BR7" s="470"/>
      <c r="BS7" s="470"/>
      <c r="BT7" s="470"/>
      <c r="BU7" s="471"/>
      <c r="BV7" s="469">
        <v>13031</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1490694</v>
      </c>
      <c r="CU7" s="470"/>
      <c r="CV7" s="470"/>
      <c r="CW7" s="470"/>
      <c r="CX7" s="470"/>
      <c r="CY7" s="470"/>
      <c r="CZ7" s="470"/>
      <c r="DA7" s="471"/>
      <c r="DB7" s="469">
        <v>1404913</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134981</v>
      </c>
      <c r="BO8" s="470"/>
      <c r="BP8" s="470"/>
      <c r="BQ8" s="470"/>
      <c r="BR8" s="470"/>
      <c r="BS8" s="470"/>
      <c r="BT8" s="470"/>
      <c r="BU8" s="471"/>
      <c r="BV8" s="469">
        <v>109778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0.16</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2003</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92</v>
      </c>
      <c r="AV9" s="502"/>
      <c r="AW9" s="502"/>
      <c r="AX9" s="502"/>
      <c r="AY9" s="503" t="s">
        <v>114</v>
      </c>
      <c r="AZ9" s="504"/>
      <c r="BA9" s="504"/>
      <c r="BB9" s="504"/>
      <c r="BC9" s="504"/>
      <c r="BD9" s="504"/>
      <c r="BE9" s="504"/>
      <c r="BF9" s="504"/>
      <c r="BG9" s="504"/>
      <c r="BH9" s="504"/>
      <c r="BI9" s="504"/>
      <c r="BJ9" s="504"/>
      <c r="BK9" s="504"/>
      <c r="BL9" s="504"/>
      <c r="BM9" s="505"/>
      <c r="BN9" s="469">
        <v>25203</v>
      </c>
      <c r="BO9" s="470"/>
      <c r="BP9" s="470"/>
      <c r="BQ9" s="470"/>
      <c r="BR9" s="470"/>
      <c r="BS9" s="470"/>
      <c r="BT9" s="470"/>
      <c r="BU9" s="471"/>
      <c r="BV9" s="469">
        <v>-5919</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4.7</v>
      </c>
      <c r="CU9" s="467"/>
      <c r="CV9" s="467"/>
      <c r="CW9" s="467"/>
      <c r="CX9" s="467"/>
      <c r="CY9" s="467"/>
      <c r="CZ9" s="467"/>
      <c r="DA9" s="468"/>
      <c r="DB9" s="466">
        <v>5.2</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116</v>
      </c>
      <c r="M10" s="499"/>
      <c r="N10" s="499"/>
      <c r="O10" s="499"/>
      <c r="P10" s="499"/>
      <c r="Q10" s="500"/>
      <c r="R10" s="520">
        <v>2209</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993</v>
      </c>
      <c r="BO10" s="470"/>
      <c r="BP10" s="470"/>
      <c r="BQ10" s="470"/>
      <c r="BR10" s="470"/>
      <c r="BS10" s="470"/>
      <c r="BT10" s="470"/>
      <c r="BU10" s="471"/>
      <c r="BV10" s="469">
        <v>1153</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2112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30235</v>
      </c>
      <c r="BO12" s="470"/>
      <c r="BP12" s="470"/>
      <c r="BQ12" s="470"/>
      <c r="BR12" s="470"/>
      <c r="BS12" s="470"/>
      <c r="BT12" s="470"/>
      <c r="BU12" s="471"/>
      <c r="BV12" s="469">
        <v>81614</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2106</v>
      </c>
      <c r="S13" s="554"/>
      <c r="T13" s="554"/>
      <c r="U13" s="554"/>
      <c r="V13" s="555"/>
      <c r="W13" s="485" t="s">
        <v>139</v>
      </c>
      <c r="X13" s="486"/>
      <c r="Y13" s="486"/>
      <c r="Z13" s="486"/>
      <c r="AA13" s="486"/>
      <c r="AB13" s="476"/>
      <c r="AC13" s="520">
        <v>42</v>
      </c>
      <c r="AD13" s="521"/>
      <c r="AE13" s="521"/>
      <c r="AF13" s="521"/>
      <c r="AG13" s="563"/>
      <c r="AH13" s="520">
        <v>54</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-4039</v>
      </c>
      <c r="BO13" s="470"/>
      <c r="BP13" s="470"/>
      <c r="BQ13" s="470"/>
      <c r="BR13" s="470"/>
      <c r="BS13" s="470"/>
      <c r="BT13" s="470"/>
      <c r="BU13" s="471"/>
      <c r="BV13" s="469">
        <v>-86380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4.2</v>
      </c>
      <c r="CU13" s="467"/>
      <c r="CV13" s="467"/>
      <c r="CW13" s="467"/>
      <c r="CX13" s="467"/>
      <c r="CY13" s="467"/>
      <c r="CZ13" s="467"/>
      <c r="DA13" s="468"/>
      <c r="DB13" s="466">
        <v>5</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2138</v>
      </c>
      <c r="S14" s="554"/>
      <c r="T14" s="554"/>
      <c r="U14" s="554"/>
      <c r="V14" s="555"/>
      <c r="W14" s="459"/>
      <c r="X14" s="460"/>
      <c r="Y14" s="460"/>
      <c r="Z14" s="460"/>
      <c r="AA14" s="460"/>
      <c r="AB14" s="449"/>
      <c r="AC14" s="556">
        <v>4.3</v>
      </c>
      <c r="AD14" s="557"/>
      <c r="AE14" s="557"/>
      <c r="AF14" s="557"/>
      <c r="AG14" s="558"/>
      <c r="AH14" s="556">
        <v>4.7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138</v>
      </c>
      <c r="N15" s="561"/>
      <c r="O15" s="561"/>
      <c r="P15" s="561"/>
      <c r="Q15" s="562"/>
      <c r="R15" s="553">
        <v>2132</v>
      </c>
      <c r="S15" s="554"/>
      <c r="T15" s="554"/>
      <c r="U15" s="554"/>
      <c r="V15" s="555"/>
      <c r="W15" s="485" t="s">
        <v>146</v>
      </c>
      <c r="X15" s="486"/>
      <c r="Y15" s="486"/>
      <c r="Z15" s="486"/>
      <c r="AA15" s="486"/>
      <c r="AB15" s="476"/>
      <c r="AC15" s="520">
        <v>199</v>
      </c>
      <c r="AD15" s="521"/>
      <c r="AE15" s="521"/>
      <c r="AF15" s="521"/>
      <c r="AG15" s="563"/>
      <c r="AH15" s="520">
        <v>276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241602</v>
      </c>
      <c r="BO15" s="433"/>
      <c r="BP15" s="433"/>
      <c r="BQ15" s="433"/>
      <c r="BR15" s="433"/>
      <c r="BS15" s="433"/>
      <c r="BT15" s="433"/>
      <c r="BU15" s="434"/>
      <c r="BV15" s="432">
        <v>217364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20.6</v>
      </c>
      <c r="AD16" s="557"/>
      <c r="AE16" s="557"/>
      <c r="AF16" s="557"/>
      <c r="AG16" s="558"/>
      <c r="AH16" s="556">
        <v>24</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1398532</v>
      </c>
      <c r="BO16" s="470"/>
      <c r="BP16" s="470"/>
      <c r="BQ16" s="470"/>
      <c r="BR16" s="470"/>
      <c r="BS16" s="470"/>
      <c r="BT16" s="470"/>
      <c r="BU16" s="471"/>
      <c r="BV16" s="469">
        <v>1316307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727</v>
      </c>
      <c r="AD17" s="521"/>
      <c r="AE17" s="521"/>
      <c r="AF17" s="521"/>
      <c r="AG17" s="563"/>
      <c r="AH17" s="520">
        <v>818</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293838</v>
      </c>
      <c r="BO17" s="470"/>
      <c r="BP17" s="470"/>
      <c r="BQ17" s="470"/>
      <c r="BR17" s="470"/>
      <c r="BS17" s="470"/>
      <c r="BT17" s="470"/>
      <c r="BU17" s="471"/>
      <c r="BV17" s="469">
        <v>269127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105.41</v>
      </c>
      <c r="M18" s="585"/>
      <c r="N18" s="585"/>
      <c r="O18" s="585"/>
      <c r="P18" s="585"/>
      <c r="Q18" s="585"/>
      <c r="R18" s="586"/>
      <c r="S18" s="586"/>
      <c r="T18" s="586"/>
      <c r="U18" s="586"/>
      <c r="V18" s="587"/>
      <c r="W18" s="487"/>
      <c r="X18" s="488"/>
      <c r="Y18" s="488"/>
      <c r="Z18" s="488"/>
      <c r="AA18" s="488"/>
      <c r="AB18" s="479"/>
      <c r="AC18" s="588">
        <v>75.099999999999994</v>
      </c>
      <c r="AD18" s="589"/>
      <c r="AE18" s="589"/>
      <c r="AF18" s="589"/>
      <c r="AG18" s="590"/>
      <c r="AH18" s="588">
        <v>71.3</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1103764</v>
      </c>
      <c r="BO18" s="470"/>
      <c r="BP18" s="470"/>
      <c r="BQ18" s="470"/>
      <c r="BR18" s="470"/>
      <c r="BS18" s="470"/>
      <c r="BT18" s="470"/>
      <c r="BU18" s="471"/>
      <c r="BV18" s="469">
        <v>1146799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19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2118133</v>
      </c>
      <c r="BO19" s="470"/>
      <c r="BP19" s="470"/>
      <c r="BQ19" s="470"/>
      <c r="BR19" s="470"/>
      <c r="BS19" s="470"/>
      <c r="BT19" s="470"/>
      <c r="BU19" s="471"/>
      <c r="BV19" s="469">
        <v>1858496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835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928502</v>
      </c>
      <c r="BO23" s="470"/>
      <c r="BP23" s="470"/>
      <c r="BQ23" s="470"/>
      <c r="BR23" s="470"/>
      <c r="BS23" s="470"/>
      <c r="BT23" s="470"/>
      <c r="BU23" s="471"/>
      <c r="BV23" s="469">
        <v>982936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6770</v>
      </c>
      <c r="R24" s="521"/>
      <c r="S24" s="521"/>
      <c r="T24" s="521"/>
      <c r="U24" s="521"/>
      <c r="V24" s="563"/>
      <c r="W24" s="622"/>
      <c r="X24" s="610"/>
      <c r="Y24" s="611"/>
      <c r="Z24" s="519" t="s">
        <v>169</v>
      </c>
      <c r="AA24" s="499"/>
      <c r="AB24" s="499"/>
      <c r="AC24" s="499"/>
      <c r="AD24" s="499"/>
      <c r="AE24" s="499"/>
      <c r="AF24" s="499"/>
      <c r="AG24" s="500"/>
      <c r="AH24" s="520">
        <v>42</v>
      </c>
      <c r="AI24" s="521"/>
      <c r="AJ24" s="521"/>
      <c r="AK24" s="521"/>
      <c r="AL24" s="563"/>
      <c r="AM24" s="520">
        <v>132636</v>
      </c>
      <c r="AN24" s="521"/>
      <c r="AO24" s="521"/>
      <c r="AP24" s="521"/>
      <c r="AQ24" s="521"/>
      <c r="AR24" s="563"/>
      <c r="AS24" s="520">
        <v>3158</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908622</v>
      </c>
      <c r="BO24" s="470"/>
      <c r="BP24" s="470"/>
      <c r="BQ24" s="470"/>
      <c r="BR24" s="470"/>
      <c r="BS24" s="470"/>
      <c r="BT24" s="470"/>
      <c r="BU24" s="471"/>
      <c r="BV24" s="469">
        <v>956871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5950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137</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305555</v>
      </c>
      <c r="BO25" s="433"/>
      <c r="BP25" s="433"/>
      <c r="BQ25" s="433"/>
      <c r="BR25" s="433"/>
      <c r="BS25" s="433"/>
      <c r="BT25" s="433"/>
      <c r="BU25" s="434"/>
      <c r="BV25" s="432">
        <v>29367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5680</v>
      </c>
      <c r="R26" s="521"/>
      <c r="S26" s="521"/>
      <c r="T26" s="521"/>
      <c r="U26" s="521"/>
      <c r="V26" s="563"/>
      <c r="W26" s="622"/>
      <c r="X26" s="610"/>
      <c r="Y26" s="611"/>
      <c r="Z26" s="519" t="s">
        <v>176</v>
      </c>
      <c r="AA26" s="632"/>
      <c r="AB26" s="632"/>
      <c r="AC26" s="632"/>
      <c r="AD26" s="632"/>
      <c r="AE26" s="632"/>
      <c r="AF26" s="632"/>
      <c r="AG26" s="633"/>
      <c r="AH26" s="520">
        <v>2</v>
      </c>
      <c r="AI26" s="521"/>
      <c r="AJ26" s="521"/>
      <c r="AK26" s="521"/>
      <c r="AL26" s="563"/>
      <c r="AM26" s="520" t="s">
        <v>177</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3250</v>
      </c>
      <c r="R27" s="521"/>
      <c r="S27" s="521"/>
      <c r="T27" s="521"/>
      <c r="U27" s="521"/>
      <c r="V27" s="563"/>
      <c r="W27" s="622"/>
      <c r="X27" s="610"/>
      <c r="Y27" s="611"/>
      <c r="Z27" s="519" t="s">
        <v>180</v>
      </c>
      <c r="AA27" s="499"/>
      <c r="AB27" s="499"/>
      <c r="AC27" s="499"/>
      <c r="AD27" s="499"/>
      <c r="AE27" s="499"/>
      <c r="AF27" s="499"/>
      <c r="AG27" s="500"/>
      <c r="AH27" s="520" t="s">
        <v>173</v>
      </c>
      <c r="AI27" s="521"/>
      <c r="AJ27" s="521"/>
      <c r="AK27" s="521"/>
      <c r="AL27" s="563"/>
      <c r="AM27" s="520" t="s">
        <v>137</v>
      </c>
      <c r="AN27" s="521"/>
      <c r="AO27" s="521"/>
      <c r="AP27" s="521"/>
      <c r="AQ27" s="521"/>
      <c r="AR27" s="563"/>
      <c r="AS27" s="520" t="s">
        <v>173</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200718</v>
      </c>
      <c r="BO27" s="646"/>
      <c r="BP27" s="646"/>
      <c r="BQ27" s="646"/>
      <c r="BR27" s="646"/>
      <c r="BS27" s="646"/>
      <c r="BT27" s="646"/>
      <c r="BU27" s="647"/>
      <c r="BV27" s="645">
        <v>200636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2790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173</v>
      </c>
      <c r="AN28" s="521"/>
      <c r="AO28" s="521"/>
      <c r="AP28" s="521"/>
      <c r="AQ28" s="521"/>
      <c r="AR28" s="563"/>
      <c r="AS28" s="520" t="s">
        <v>137</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2401706</v>
      </c>
      <c r="BO28" s="433"/>
      <c r="BP28" s="433"/>
      <c r="BQ28" s="433"/>
      <c r="BR28" s="433"/>
      <c r="BS28" s="433"/>
      <c r="BT28" s="433"/>
      <c r="BU28" s="434"/>
      <c r="BV28" s="432">
        <v>2430948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7</v>
      </c>
      <c r="M29" s="521"/>
      <c r="N29" s="521"/>
      <c r="O29" s="521"/>
      <c r="P29" s="563"/>
      <c r="Q29" s="520">
        <v>2610</v>
      </c>
      <c r="R29" s="521"/>
      <c r="S29" s="521"/>
      <c r="T29" s="521"/>
      <c r="U29" s="521"/>
      <c r="V29" s="563"/>
      <c r="W29" s="623"/>
      <c r="X29" s="624"/>
      <c r="Y29" s="625"/>
      <c r="Z29" s="519" t="s">
        <v>186</v>
      </c>
      <c r="AA29" s="499"/>
      <c r="AB29" s="499"/>
      <c r="AC29" s="499"/>
      <c r="AD29" s="499"/>
      <c r="AE29" s="499"/>
      <c r="AF29" s="499"/>
      <c r="AG29" s="500"/>
      <c r="AH29" s="520">
        <v>42</v>
      </c>
      <c r="AI29" s="521"/>
      <c r="AJ29" s="521"/>
      <c r="AK29" s="521"/>
      <c r="AL29" s="563"/>
      <c r="AM29" s="520">
        <v>132636</v>
      </c>
      <c r="AN29" s="521"/>
      <c r="AO29" s="521"/>
      <c r="AP29" s="521"/>
      <c r="AQ29" s="521"/>
      <c r="AR29" s="563"/>
      <c r="AS29" s="520">
        <v>3158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74655</v>
      </c>
      <c r="BO29" s="470"/>
      <c r="BP29" s="470"/>
      <c r="BQ29" s="470"/>
      <c r="BR29" s="470"/>
      <c r="BS29" s="470"/>
      <c r="BT29" s="470"/>
      <c r="BU29" s="471"/>
      <c r="BV29" s="469">
        <v>74624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2591802</v>
      </c>
      <c r="BO30" s="646"/>
      <c r="BP30" s="646"/>
      <c r="BQ30" s="646"/>
      <c r="BR30" s="646"/>
      <c r="BS30" s="646"/>
      <c r="BT30" s="646"/>
      <c r="BU30" s="647"/>
      <c r="BV30" s="645">
        <v>2614740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西秋川衛生組合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株式会社めるか檜原</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東京都都民の森管理運営事業特別会計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秋川流域斎場組合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介護サービス事業特別会計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阿伎留病院組合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東京都後期高齢者医療広域連合（一般会計）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東京都後期高齢者医療広域連合（後期高齢者医療特別会計）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東京都市町村職員退職手当組合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東京都市町村議会議員公務災害補償等組合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東京都総合事務組合（一般会計）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東京都総合事務組合（交通災害共済事業特別会計）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xKByuSkHIkIJr9UQ6MFdovDq4KYaSHizQJt9zqZZDPkXOPIOs5ZkMfUhkt/yuA5v0QVKf3P28miIZStQ5zUPZQ==" saltValue="nY5enY8ibY1kLu/arT87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50" t="s">
        <v>573</v>
      </c>
      <c r="D34" s="1250"/>
      <c r="E34" s="1251"/>
      <c r="F34" s="32">
        <v>8.34</v>
      </c>
      <c r="G34" s="33">
        <v>9.85</v>
      </c>
      <c r="H34" s="33">
        <v>7.62</v>
      </c>
      <c r="I34" s="33">
        <v>7.18</v>
      </c>
      <c r="J34" s="34">
        <v>8.52</v>
      </c>
      <c r="K34" s="22"/>
      <c r="L34" s="22"/>
      <c r="M34" s="22"/>
      <c r="N34" s="22"/>
      <c r="O34" s="22"/>
      <c r="P34" s="22"/>
    </row>
    <row r="35" spans="1:16" ht="39" customHeight="1">
      <c r="A35" s="22"/>
      <c r="B35" s="35"/>
      <c r="C35" s="1244" t="s">
        <v>574</v>
      </c>
      <c r="D35" s="1245"/>
      <c r="E35" s="1246"/>
      <c r="F35" s="36">
        <v>3.26</v>
      </c>
      <c r="G35" s="37">
        <v>3.42</v>
      </c>
      <c r="H35" s="37">
        <v>2.34</v>
      </c>
      <c r="I35" s="37">
        <v>0.69</v>
      </c>
      <c r="J35" s="38">
        <v>2.5099999999999998</v>
      </c>
      <c r="K35" s="22"/>
      <c r="L35" s="22"/>
      <c r="M35" s="22"/>
      <c r="N35" s="22"/>
      <c r="O35" s="22"/>
      <c r="P35" s="22"/>
    </row>
    <row r="36" spans="1:16" ht="39" customHeight="1">
      <c r="A36" s="22"/>
      <c r="B36" s="35"/>
      <c r="C36" s="1244" t="s">
        <v>575</v>
      </c>
      <c r="D36" s="1245"/>
      <c r="E36" s="1246"/>
      <c r="F36" s="36">
        <v>0.64</v>
      </c>
      <c r="G36" s="37">
        <v>0.68</v>
      </c>
      <c r="H36" s="37">
        <v>0.61</v>
      </c>
      <c r="I36" s="37">
        <v>0.68</v>
      </c>
      <c r="J36" s="38">
        <v>1.1299999999999999</v>
      </c>
      <c r="K36" s="22"/>
      <c r="L36" s="22"/>
      <c r="M36" s="22"/>
      <c r="N36" s="22"/>
      <c r="O36" s="22"/>
      <c r="P36" s="22"/>
    </row>
    <row r="37" spans="1:16" ht="39" customHeight="1">
      <c r="A37" s="22"/>
      <c r="B37" s="35"/>
      <c r="C37" s="1244" t="s">
        <v>576</v>
      </c>
      <c r="D37" s="1245"/>
      <c r="E37" s="1246"/>
      <c r="F37" s="36">
        <v>0.38</v>
      </c>
      <c r="G37" s="37">
        <v>0.5</v>
      </c>
      <c r="H37" s="37">
        <v>0.61</v>
      </c>
      <c r="I37" s="37">
        <v>0.62</v>
      </c>
      <c r="J37" s="38">
        <v>0.52</v>
      </c>
      <c r="K37" s="22"/>
      <c r="L37" s="22"/>
      <c r="M37" s="22"/>
      <c r="N37" s="22"/>
      <c r="O37" s="22"/>
      <c r="P37" s="22"/>
    </row>
    <row r="38" spans="1:16" ht="39" customHeight="1">
      <c r="A38" s="22"/>
      <c r="B38" s="35"/>
      <c r="C38" s="1244" t="s">
        <v>577</v>
      </c>
      <c r="D38" s="1245"/>
      <c r="E38" s="1246"/>
      <c r="F38" s="36">
        <v>0.31</v>
      </c>
      <c r="G38" s="37">
        <v>0.43</v>
      </c>
      <c r="H38" s="37">
        <v>2.2000000000000002</v>
      </c>
      <c r="I38" s="37">
        <v>0.35</v>
      </c>
      <c r="J38" s="38">
        <v>0.3</v>
      </c>
      <c r="K38" s="22"/>
      <c r="L38" s="22"/>
      <c r="M38" s="22"/>
      <c r="N38" s="22"/>
      <c r="O38" s="22"/>
      <c r="P38" s="22"/>
    </row>
    <row r="39" spans="1:16" ht="39" customHeight="1">
      <c r="A39" s="22"/>
      <c r="B39" s="35"/>
      <c r="C39" s="1244" t="s">
        <v>578</v>
      </c>
      <c r="D39" s="1245"/>
      <c r="E39" s="1246"/>
      <c r="F39" s="36">
        <v>0.22</v>
      </c>
      <c r="G39" s="37">
        <v>0.55000000000000004</v>
      </c>
      <c r="H39" s="37">
        <v>0.43</v>
      </c>
      <c r="I39" s="37">
        <v>0.11</v>
      </c>
      <c r="J39" s="38">
        <v>0.15</v>
      </c>
      <c r="K39" s="22"/>
      <c r="L39" s="22"/>
      <c r="M39" s="22"/>
      <c r="N39" s="22"/>
      <c r="O39" s="22"/>
      <c r="P39" s="22"/>
    </row>
    <row r="40" spans="1:16" ht="39" customHeight="1">
      <c r="A40" s="22"/>
      <c r="B40" s="35"/>
      <c r="C40" s="1244" t="s">
        <v>579</v>
      </c>
      <c r="D40" s="1245"/>
      <c r="E40" s="1246"/>
      <c r="F40" s="36">
        <v>0.28000000000000003</v>
      </c>
      <c r="G40" s="37">
        <v>0.28000000000000003</v>
      </c>
      <c r="H40" s="37">
        <v>0.06</v>
      </c>
      <c r="I40" s="37">
        <v>0.11</v>
      </c>
      <c r="J40" s="38">
        <v>0.06</v>
      </c>
      <c r="K40" s="22"/>
      <c r="L40" s="22"/>
      <c r="M40" s="22"/>
      <c r="N40" s="22"/>
      <c r="O40" s="22"/>
      <c r="P40" s="22"/>
    </row>
    <row r="41" spans="1:16" ht="39" customHeight="1">
      <c r="A41" s="22"/>
      <c r="B41" s="35"/>
      <c r="C41" s="1244" t="s">
        <v>580</v>
      </c>
      <c r="D41" s="1245"/>
      <c r="E41" s="1246"/>
      <c r="F41" s="36">
        <v>0.11</v>
      </c>
      <c r="G41" s="37">
        <v>0.12</v>
      </c>
      <c r="H41" s="37">
        <v>0.1</v>
      </c>
      <c r="I41" s="37">
        <v>7.0000000000000007E-2</v>
      </c>
      <c r="J41" s="38">
        <v>0.04</v>
      </c>
      <c r="K41" s="22"/>
      <c r="L41" s="22"/>
      <c r="M41" s="22"/>
      <c r="N41" s="22"/>
      <c r="O41" s="22"/>
      <c r="P41" s="22"/>
    </row>
    <row r="42" spans="1:16" ht="39" customHeight="1">
      <c r="A42" s="22"/>
      <c r="B42" s="39"/>
      <c r="C42" s="1244" t="s">
        <v>581</v>
      </c>
      <c r="D42" s="1245"/>
      <c r="E42" s="1246"/>
      <c r="F42" s="36" t="s">
        <v>522</v>
      </c>
      <c r="G42" s="37" t="s">
        <v>522</v>
      </c>
      <c r="H42" s="37" t="s">
        <v>522</v>
      </c>
      <c r="I42" s="37" t="s">
        <v>522</v>
      </c>
      <c r="J42" s="38" t="s">
        <v>522</v>
      </c>
      <c r="K42" s="22"/>
      <c r="L42" s="22"/>
      <c r="M42" s="22"/>
      <c r="N42" s="22"/>
      <c r="O42" s="22"/>
      <c r="P42" s="22"/>
    </row>
    <row r="43" spans="1:16" ht="39" customHeight="1" thickBot="1">
      <c r="A43" s="22"/>
      <c r="B43" s="40"/>
      <c r="C43" s="1247" t="s">
        <v>582</v>
      </c>
      <c r="D43" s="1248"/>
      <c r="E43" s="1249"/>
      <c r="F43" s="41" t="s">
        <v>522</v>
      </c>
      <c r="G43" s="42" t="s">
        <v>522</v>
      </c>
      <c r="H43" s="42" t="s">
        <v>522</v>
      </c>
      <c r="I43" s="42" t="s">
        <v>522</v>
      </c>
      <c r="J43" s="43" t="s">
        <v>522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KK0PxOKexuJxm43HgPO1Q7Aw/GQRRthAIBTd6PFbx/TwSkg+QZ3D/16V5unJypsMrHnOu9EbWHb02j93a8HYQ==" saltValue="qO/DWnIPuytNFvjcnDpZ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52" t="s">
        <v>10</v>
      </c>
      <c r="C45" s="1253"/>
      <c r="D45" s="58"/>
      <c r="E45" s="1258" t="s">
        <v>11</v>
      </c>
      <c r="F45" s="1258"/>
      <c r="G45" s="1258"/>
      <c r="H45" s="1258"/>
      <c r="I45" s="1258"/>
      <c r="J45" s="1259"/>
      <c r="K45" s="59">
        <v>91</v>
      </c>
      <c r="L45" s="60">
        <v>92</v>
      </c>
      <c r="M45" s="60">
        <v>94</v>
      </c>
      <c r="N45" s="60">
        <v>97</v>
      </c>
      <c r="O45" s="61">
        <v>99</v>
      </c>
      <c r="P45" s="48"/>
      <c r="Q45" s="48"/>
      <c r="R45" s="48"/>
      <c r="S45" s="48"/>
      <c r="T45" s="48"/>
      <c r="U45" s="48"/>
    </row>
    <row r="46" spans="1:21" ht="30.75" customHeight="1">
      <c r="A46" s="48"/>
      <c r="B46" s="1254"/>
      <c r="C46" s="1255"/>
      <c r="D46" s="62"/>
      <c r="E46" s="1260" t="s">
        <v>12</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c r="A47" s="48"/>
      <c r="B47" s="1254"/>
      <c r="C47" s="1255"/>
      <c r="D47" s="62"/>
      <c r="E47" s="1260" t="s">
        <v>13</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c r="A48" s="48"/>
      <c r="B48" s="1254"/>
      <c r="C48" s="1255"/>
      <c r="D48" s="62"/>
      <c r="E48" s="1260" t="s">
        <v>14</v>
      </c>
      <c r="F48" s="1260"/>
      <c r="G48" s="1260"/>
      <c r="H48" s="1260"/>
      <c r="I48" s="1260"/>
      <c r="J48" s="1261"/>
      <c r="K48" s="63">
        <v>176</v>
      </c>
      <c r="L48" s="64">
        <v>177</v>
      </c>
      <c r="M48" s="64">
        <v>180</v>
      </c>
      <c r="N48" s="64">
        <v>152</v>
      </c>
      <c r="O48" s="65">
        <v>127</v>
      </c>
      <c r="P48" s="48"/>
      <c r="Q48" s="48"/>
      <c r="R48" s="48"/>
      <c r="S48" s="48"/>
      <c r="T48" s="48"/>
      <c r="U48" s="48"/>
    </row>
    <row r="49" spans="1:21" ht="30.75" customHeight="1">
      <c r="A49" s="48"/>
      <c r="B49" s="1254"/>
      <c r="C49" s="1255"/>
      <c r="D49" s="62"/>
      <c r="E49" s="1260" t="s">
        <v>15</v>
      </c>
      <c r="F49" s="1260"/>
      <c r="G49" s="1260"/>
      <c r="H49" s="1260"/>
      <c r="I49" s="1260"/>
      <c r="J49" s="1261"/>
      <c r="K49" s="63">
        <v>33</v>
      </c>
      <c r="L49" s="64">
        <v>34</v>
      </c>
      <c r="M49" s="64">
        <v>34</v>
      </c>
      <c r="N49" s="64">
        <v>28</v>
      </c>
      <c r="O49" s="65">
        <v>27</v>
      </c>
      <c r="P49" s="48"/>
      <c r="Q49" s="48"/>
      <c r="R49" s="48"/>
      <c r="S49" s="48"/>
      <c r="T49" s="48"/>
      <c r="U49" s="48"/>
    </row>
    <row r="50" spans="1:21" ht="30.75" customHeight="1">
      <c r="A50" s="48"/>
      <c r="B50" s="1254"/>
      <c r="C50" s="1255"/>
      <c r="D50" s="62"/>
      <c r="E50" s="1260" t="s">
        <v>16</v>
      </c>
      <c r="F50" s="1260"/>
      <c r="G50" s="1260"/>
      <c r="H50" s="1260"/>
      <c r="I50" s="1260"/>
      <c r="J50" s="1261"/>
      <c r="K50" s="63" t="s">
        <v>522</v>
      </c>
      <c r="L50" s="64" t="s">
        <v>522</v>
      </c>
      <c r="M50" s="64" t="s">
        <v>522</v>
      </c>
      <c r="N50" s="64" t="s">
        <v>522</v>
      </c>
      <c r="O50" s="65" t="s">
        <v>522</v>
      </c>
      <c r="P50" s="48"/>
      <c r="Q50" s="48"/>
      <c r="R50" s="48"/>
      <c r="S50" s="48"/>
      <c r="T50" s="48"/>
      <c r="U50" s="48"/>
    </row>
    <row r="51" spans="1:21" ht="30.75" customHeight="1">
      <c r="A51" s="48"/>
      <c r="B51" s="1256"/>
      <c r="C51" s="1257"/>
      <c r="D51" s="66"/>
      <c r="E51" s="1260" t="s">
        <v>17</v>
      </c>
      <c r="F51" s="1260"/>
      <c r="G51" s="1260"/>
      <c r="H51" s="1260"/>
      <c r="I51" s="1260"/>
      <c r="J51" s="1261"/>
      <c r="K51" s="63" t="s">
        <v>522</v>
      </c>
      <c r="L51" s="64" t="s">
        <v>522</v>
      </c>
      <c r="M51" s="64" t="s">
        <v>522</v>
      </c>
      <c r="N51" s="64" t="s">
        <v>522</v>
      </c>
      <c r="O51" s="65" t="s">
        <v>522</v>
      </c>
      <c r="P51" s="48"/>
      <c r="Q51" s="48"/>
      <c r="R51" s="48"/>
      <c r="S51" s="48"/>
      <c r="T51" s="48"/>
      <c r="U51" s="48"/>
    </row>
    <row r="52" spans="1:21" ht="30.75" customHeight="1">
      <c r="A52" s="48"/>
      <c r="B52" s="1262" t="s">
        <v>18</v>
      </c>
      <c r="C52" s="1263"/>
      <c r="D52" s="66"/>
      <c r="E52" s="1260" t="s">
        <v>19</v>
      </c>
      <c r="F52" s="1260"/>
      <c r="G52" s="1260"/>
      <c r="H52" s="1260"/>
      <c r="I52" s="1260"/>
      <c r="J52" s="1261"/>
      <c r="K52" s="63">
        <v>238</v>
      </c>
      <c r="L52" s="64">
        <v>242</v>
      </c>
      <c r="M52" s="64">
        <v>241</v>
      </c>
      <c r="N52" s="64">
        <v>224</v>
      </c>
      <c r="O52" s="65">
        <v>217</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62</v>
      </c>
      <c r="L53" s="69">
        <v>61</v>
      </c>
      <c r="M53" s="69">
        <v>67</v>
      </c>
      <c r="N53" s="69">
        <v>53</v>
      </c>
      <c r="O53" s="70">
        <v>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68" t="s">
        <v>24</v>
      </c>
      <c r="C57" s="1269"/>
      <c r="D57" s="1272" t="s">
        <v>25</v>
      </c>
      <c r="E57" s="1273"/>
      <c r="F57" s="1273"/>
      <c r="G57" s="1273"/>
      <c r="H57" s="1273"/>
      <c r="I57" s="1273"/>
      <c r="J57" s="1274"/>
      <c r="K57" s="83"/>
      <c r="L57" s="84"/>
      <c r="M57" s="84"/>
      <c r="N57" s="84"/>
      <c r="O57" s="85"/>
    </row>
    <row r="58" spans="1:21" ht="31.5" customHeight="1" thickBot="1">
      <c r="B58" s="1270"/>
      <c r="C58" s="1271"/>
      <c r="D58" s="1275" t="s">
        <v>26</v>
      </c>
      <c r="E58" s="1276"/>
      <c r="F58" s="1276"/>
      <c r="G58" s="1276"/>
      <c r="H58" s="1276"/>
      <c r="I58" s="1276"/>
      <c r="J58" s="127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jtOg2USW4AWyUxjQGV3LbHHSbntOnGKSix/5QluYZWW9N2tJwCvGnXdHBZXwmeW39NJ2OkKDT3KIPd4cAH6ag==" saltValue="+xsWmtr130UG+pUaScSN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563</v>
      </c>
      <c r="J40" s="100" t="s">
        <v>564</v>
      </c>
      <c r="K40" s="100" t="s">
        <v>565</v>
      </c>
      <c r="L40" s="100" t="s">
        <v>566</v>
      </c>
      <c r="M40" s="101" t="s">
        <v>567</v>
      </c>
    </row>
    <row r="41" spans="2:13" ht="27.75" customHeight="1">
      <c r="B41" s="1278" t="s">
        <v>29</v>
      </c>
      <c r="C41" s="1279"/>
      <c r="D41" s="102"/>
      <c r="E41" s="1284" t="s">
        <v>30</v>
      </c>
      <c r="F41" s="1284"/>
      <c r="G41" s="1284"/>
      <c r="H41" s="1285"/>
      <c r="I41" s="103">
        <v>1100</v>
      </c>
      <c r="J41" s="104">
        <v>1071</v>
      </c>
      <c r="K41" s="104">
        <v>1036</v>
      </c>
      <c r="L41" s="104">
        <v>983</v>
      </c>
      <c r="M41" s="105">
        <v>929</v>
      </c>
    </row>
    <row r="42" spans="2:13" ht="27.75" customHeight="1">
      <c r="B42" s="1280"/>
      <c r="C42" s="1281"/>
      <c r="D42" s="106"/>
      <c r="E42" s="1286" t="s">
        <v>31</v>
      </c>
      <c r="F42" s="1286"/>
      <c r="G42" s="1286"/>
      <c r="H42" s="1287"/>
      <c r="I42" s="107" t="s">
        <v>522</v>
      </c>
      <c r="J42" s="108" t="s">
        <v>522</v>
      </c>
      <c r="K42" s="108" t="s">
        <v>522</v>
      </c>
      <c r="L42" s="108" t="s">
        <v>522</v>
      </c>
      <c r="M42" s="109" t="s">
        <v>522</v>
      </c>
    </row>
    <row r="43" spans="2:13" ht="27.75" customHeight="1">
      <c r="B43" s="1280"/>
      <c r="C43" s="1281"/>
      <c r="D43" s="106"/>
      <c r="E43" s="1286" t="s">
        <v>32</v>
      </c>
      <c r="F43" s="1286"/>
      <c r="G43" s="1286"/>
      <c r="H43" s="1287"/>
      <c r="I43" s="107">
        <v>1793</v>
      </c>
      <c r="J43" s="108">
        <v>1735</v>
      </c>
      <c r="K43" s="108">
        <v>1686</v>
      </c>
      <c r="L43" s="108">
        <v>1577</v>
      </c>
      <c r="M43" s="109">
        <v>1506</v>
      </c>
    </row>
    <row r="44" spans="2:13" ht="27.75" customHeight="1">
      <c r="B44" s="1280"/>
      <c r="C44" s="1281"/>
      <c r="D44" s="106"/>
      <c r="E44" s="1286" t="s">
        <v>33</v>
      </c>
      <c r="F44" s="1286"/>
      <c r="G44" s="1286"/>
      <c r="H44" s="1287"/>
      <c r="I44" s="107">
        <v>549</v>
      </c>
      <c r="J44" s="108">
        <v>544</v>
      </c>
      <c r="K44" s="108">
        <v>514</v>
      </c>
      <c r="L44" s="108">
        <v>492</v>
      </c>
      <c r="M44" s="109">
        <v>469</v>
      </c>
    </row>
    <row r="45" spans="2:13" ht="27.75" customHeight="1">
      <c r="B45" s="1280"/>
      <c r="C45" s="1281"/>
      <c r="D45" s="106"/>
      <c r="E45" s="1286" t="s">
        <v>34</v>
      </c>
      <c r="F45" s="1286"/>
      <c r="G45" s="1286"/>
      <c r="H45" s="1287"/>
      <c r="I45" s="107">
        <v>565</v>
      </c>
      <c r="J45" s="108">
        <v>565</v>
      </c>
      <c r="K45" s="108">
        <v>564</v>
      </c>
      <c r="L45" s="108">
        <v>550</v>
      </c>
      <c r="M45" s="109">
        <v>547</v>
      </c>
    </row>
    <row r="46" spans="2:13" ht="27.75" customHeight="1">
      <c r="B46" s="1280"/>
      <c r="C46" s="1281"/>
      <c r="D46" s="110"/>
      <c r="E46" s="1286" t="s">
        <v>35</v>
      </c>
      <c r="F46" s="1286"/>
      <c r="G46" s="1286"/>
      <c r="H46" s="1287"/>
      <c r="I46" s="107" t="s">
        <v>522</v>
      </c>
      <c r="J46" s="108" t="s">
        <v>522</v>
      </c>
      <c r="K46" s="108" t="s">
        <v>522</v>
      </c>
      <c r="L46" s="108" t="s">
        <v>522</v>
      </c>
      <c r="M46" s="109" t="s">
        <v>522</v>
      </c>
    </row>
    <row r="47" spans="2:13" ht="27.75" customHeight="1">
      <c r="B47" s="1280"/>
      <c r="C47" s="1281"/>
      <c r="D47" s="111"/>
      <c r="E47" s="1288" t="s">
        <v>36</v>
      </c>
      <c r="F47" s="1289"/>
      <c r="G47" s="1289"/>
      <c r="H47" s="1290"/>
      <c r="I47" s="107" t="s">
        <v>522</v>
      </c>
      <c r="J47" s="108" t="s">
        <v>522</v>
      </c>
      <c r="K47" s="108" t="s">
        <v>522</v>
      </c>
      <c r="L47" s="108" t="s">
        <v>522</v>
      </c>
      <c r="M47" s="109" t="s">
        <v>522</v>
      </c>
    </row>
    <row r="48" spans="2:13" ht="27.75" customHeight="1">
      <c r="B48" s="1280"/>
      <c r="C48" s="1281"/>
      <c r="D48" s="106"/>
      <c r="E48" s="1286" t="s">
        <v>37</v>
      </c>
      <c r="F48" s="1286"/>
      <c r="G48" s="1286"/>
      <c r="H48" s="1287"/>
      <c r="I48" s="107" t="s">
        <v>522</v>
      </c>
      <c r="J48" s="108" t="s">
        <v>522</v>
      </c>
      <c r="K48" s="108" t="s">
        <v>522</v>
      </c>
      <c r="L48" s="108" t="s">
        <v>522</v>
      </c>
      <c r="M48" s="109" t="s">
        <v>522</v>
      </c>
    </row>
    <row r="49" spans="2:13" ht="27.75" customHeight="1">
      <c r="B49" s="1282"/>
      <c r="C49" s="1283"/>
      <c r="D49" s="106"/>
      <c r="E49" s="1286" t="s">
        <v>38</v>
      </c>
      <c r="F49" s="1286"/>
      <c r="G49" s="1286"/>
      <c r="H49" s="1287"/>
      <c r="I49" s="107" t="s">
        <v>522</v>
      </c>
      <c r="J49" s="108" t="s">
        <v>522</v>
      </c>
      <c r="K49" s="108" t="s">
        <v>522</v>
      </c>
      <c r="L49" s="108" t="s">
        <v>522</v>
      </c>
      <c r="M49" s="109" t="s">
        <v>522</v>
      </c>
    </row>
    <row r="50" spans="2:13" ht="27.75" customHeight="1">
      <c r="B50" s="1291" t="s">
        <v>39</v>
      </c>
      <c r="C50" s="1292"/>
      <c r="D50" s="112"/>
      <c r="E50" s="1286" t="s">
        <v>40</v>
      </c>
      <c r="F50" s="1286"/>
      <c r="G50" s="1286"/>
      <c r="H50" s="1287"/>
      <c r="I50" s="107">
        <v>5684</v>
      </c>
      <c r="J50" s="108">
        <v>5604</v>
      </c>
      <c r="K50" s="108">
        <v>5499</v>
      </c>
      <c r="L50" s="108">
        <v>5327</v>
      </c>
      <c r="M50" s="109">
        <v>5310</v>
      </c>
    </row>
    <row r="51" spans="2:13" ht="27.75" customHeight="1">
      <c r="B51" s="1280"/>
      <c r="C51" s="1281"/>
      <c r="D51" s="106"/>
      <c r="E51" s="1286" t="s">
        <v>41</v>
      </c>
      <c r="F51" s="1286"/>
      <c r="G51" s="1286"/>
      <c r="H51" s="1287"/>
      <c r="I51" s="107">
        <v>3</v>
      </c>
      <c r="J51" s="108" t="s">
        <v>522</v>
      </c>
      <c r="K51" s="108" t="s">
        <v>522</v>
      </c>
      <c r="L51" s="108" t="s">
        <v>522</v>
      </c>
      <c r="M51" s="109" t="s">
        <v>522</v>
      </c>
    </row>
    <row r="52" spans="2:13" ht="27.75" customHeight="1">
      <c r="B52" s="1282"/>
      <c r="C52" s="1283"/>
      <c r="D52" s="106"/>
      <c r="E52" s="1286" t="s">
        <v>42</v>
      </c>
      <c r="F52" s="1286"/>
      <c r="G52" s="1286"/>
      <c r="H52" s="1287"/>
      <c r="I52" s="107">
        <v>2331</v>
      </c>
      <c r="J52" s="108">
        <v>2260</v>
      </c>
      <c r="K52" s="108">
        <v>2143</v>
      </c>
      <c r="L52" s="108">
        <v>2025</v>
      </c>
      <c r="M52" s="109">
        <v>1879</v>
      </c>
    </row>
    <row r="53" spans="2:13" ht="27.75" customHeight="1" thickBot="1">
      <c r="B53" s="1293" t="s">
        <v>43</v>
      </c>
      <c r="C53" s="1294"/>
      <c r="D53" s="113"/>
      <c r="E53" s="1295" t="s">
        <v>44</v>
      </c>
      <c r="F53" s="1295"/>
      <c r="G53" s="1295"/>
      <c r="H53" s="1296"/>
      <c r="I53" s="114">
        <v>-4011</v>
      </c>
      <c r="J53" s="115">
        <v>-3948</v>
      </c>
      <c r="K53" s="115">
        <v>-3842</v>
      </c>
      <c r="L53" s="115">
        <v>-3750</v>
      </c>
      <c r="M53" s="116">
        <v>-3739</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k9g5nJDfz3COL+dTAlxMnrBUERSmf1A6qzYXT1tuaClXHytyV7R9xrnlARdWyUxpUKmKHv0G1xU65MkAmVQbQ==" saltValue="LGU9r9MNZXRAPuFxdNE4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9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565</v>
      </c>
      <c r="G54" s="125" t="s">
        <v>566</v>
      </c>
      <c r="H54" s="126" t="s">
        <v>567</v>
      </c>
    </row>
    <row r="55" spans="2:8" ht="52.5" customHeight="1">
      <c r="B55" s="127"/>
      <c r="C55" s="1305" t="s">
        <v>47</v>
      </c>
      <c r="D55" s="1305"/>
      <c r="E55" s="1306"/>
      <c r="F55" s="128">
        <v>2511</v>
      </c>
      <c r="G55" s="128">
        <v>2431</v>
      </c>
      <c r="H55" s="129">
        <v>2402</v>
      </c>
    </row>
    <row r="56" spans="2:8" ht="52.5" customHeight="1">
      <c r="B56" s="130"/>
      <c r="C56" s="1307" t="s">
        <v>48</v>
      </c>
      <c r="D56" s="1307"/>
      <c r="E56" s="1308"/>
      <c r="F56" s="131">
        <v>75</v>
      </c>
      <c r="G56" s="131">
        <v>75</v>
      </c>
      <c r="H56" s="132">
        <v>75</v>
      </c>
    </row>
    <row r="57" spans="2:8" ht="53.25" customHeight="1">
      <c r="B57" s="130"/>
      <c r="C57" s="1309" t="s">
        <v>49</v>
      </c>
      <c r="D57" s="1309"/>
      <c r="E57" s="1310"/>
      <c r="F57" s="133">
        <v>2593</v>
      </c>
      <c r="G57" s="133">
        <v>2615</v>
      </c>
      <c r="H57" s="134">
        <v>2592</v>
      </c>
    </row>
    <row r="58" spans="2:8" ht="45.75" customHeight="1">
      <c r="B58" s="135"/>
      <c r="C58" s="1297" t="s">
        <v>600</v>
      </c>
      <c r="D58" s="1298"/>
      <c r="E58" s="1299"/>
      <c r="F58" s="136">
        <v>1557</v>
      </c>
      <c r="G58" s="136">
        <v>1458</v>
      </c>
      <c r="H58" s="137">
        <v>1458</v>
      </c>
    </row>
    <row r="59" spans="2:8" ht="45.75" customHeight="1">
      <c r="B59" s="135"/>
      <c r="C59" s="1297" t="s">
        <v>601</v>
      </c>
      <c r="D59" s="1298"/>
      <c r="E59" s="1299"/>
      <c r="F59" s="136">
        <v>599</v>
      </c>
      <c r="G59" s="136">
        <v>592</v>
      </c>
      <c r="H59" s="137">
        <v>585</v>
      </c>
    </row>
    <row r="60" spans="2:8" ht="45.75" customHeight="1">
      <c r="B60" s="135"/>
      <c r="C60" s="1297" t="s">
        <v>602</v>
      </c>
      <c r="D60" s="1298"/>
      <c r="E60" s="1299"/>
      <c r="F60" s="136">
        <v>181</v>
      </c>
      <c r="G60" s="136">
        <v>181</v>
      </c>
      <c r="H60" s="137">
        <v>181</v>
      </c>
    </row>
    <row r="61" spans="2:8" ht="45.75" customHeight="1">
      <c r="B61" s="135"/>
      <c r="C61" s="1297" t="s">
        <v>603</v>
      </c>
      <c r="D61" s="1298"/>
      <c r="E61" s="1299"/>
      <c r="F61" s="136">
        <v>113</v>
      </c>
      <c r="G61" s="136">
        <v>113</v>
      </c>
      <c r="H61" s="137">
        <v>113</v>
      </c>
    </row>
    <row r="62" spans="2:8" ht="45.75" customHeight="1" thickBot="1">
      <c r="B62" s="138"/>
      <c r="C62" s="1300" t="s">
        <v>604</v>
      </c>
      <c r="D62" s="1301"/>
      <c r="E62" s="1302"/>
      <c r="F62" s="139">
        <v>0</v>
      </c>
      <c r="G62" s="139">
        <v>116</v>
      </c>
      <c r="H62" s="140">
        <v>56</v>
      </c>
    </row>
    <row r="63" spans="2:8" ht="52.5" customHeight="1" thickBot="1">
      <c r="B63" s="141"/>
      <c r="C63" s="1303" t="s">
        <v>50</v>
      </c>
      <c r="D63" s="1303"/>
      <c r="E63" s="1304"/>
      <c r="F63" s="142">
        <v>5179</v>
      </c>
      <c r="G63" s="142">
        <v>5120</v>
      </c>
      <c r="H63" s="143">
        <v>5068</v>
      </c>
    </row>
    <row r="64" spans="2:8" ht="15"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row r="77" ht="0" hidden="1" customHeight="1"/>
    <row r="78" ht="0" hidden="1" customHeight="1"/>
    <row r="79" ht="0" hidden="1" customHeight="1"/>
    <row r="80" ht="0" hidden="1" customHeight="1"/>
    <row r="81" ht="0" hidden="1" customHeight="1"/>
    <row r="82" ht="0" hidden="1" customHeight="1"/>
    <row r="83" ht="0" hidden="1" customHeight="1"/>
    <row r="84" ht="0" hidden="1" customHeight="1"/>
    <row r="85" ht="0" hidden="1" customHeight="1"/>
    <row r="86" ht="0" hidden="1" customHeight="1"/>
    <row r="87" ht="0" hidden="1" customHeight="1"/>
    <row r="88" ht="0" hidden="1" customHeight="1"/>
    <row r="89" ht="0" hidden="1" customHeight="1"/>
    <row r="90" ht="0" hidden="1" customHeight="1"/>
    <row r="91" ht="0" hidden="1" customHeight="1"/>
    <row r="92" ht="0" hidden="1" customHeight="1"/>
    <row r="93" ht="0" hidden="1" customHeight="1"/>
    <row r="94" ht="0" hidden="1" customHeight="1"/>
  </sheetData>
  <sheetProtection algorithmName="SHA-512" hashValue="6Z7c1j9ZWeNGlKHQx27zGwhxI1ShP5bRxCRfYxpx7omMuVg0iTdB8F2j2YhSPDPB46moaWntrfa9FK51Gni5oQ==" saltValue="ATeUKnFIlMwamrI9g/+q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AN43" sqref="AN43:DC47"/>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616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608</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c r="B51" s="397"/>
      <c r="G51" s="1320"/>
      <c r="H51" s="1320"/>
      <c r="I51" s="1321"/>
      <c r="J51" s="1321"/>
      <c r="K51" s="1319"/>
      <c r="L51" s="1319"/>
      <c r="M51" s="1319"/>
      <c r="N51" s="1319"/>
      <c r="AM51" s="406"/>
      <c r="AN51" s="1318" t="s">
        <v>609</v>
      </c>
      <c r="AO51" s="1318"/>
      <c r="AP51" s="1318"/>
      <c r="AQ51" s="1318"/>
      <c r="AR51" s="1318"/>
      <c r="AS51" s="1318"/>
      <c r="AT51" s="1318"/>
      <c r="AU51" s="1318"/>
      <c r="AV51" s="1318"/>
      <c r="AW51" s="1318"/>
      <c r="AX51" s="1318"/>
      <c r="AY51" s="1318"/>
      <c r="AZ51" s="1318"/>
      <c r="BA51" s="1318"/>
      <c r="BB51" s="1318" t="s">
        <v>610</v>
      </c>
      <c r="BC51" s="1318"/>
      <c r="BD51" s="1318"/>
      <c r="BE51" s="1318"/>
      <c r="BF51" s="1318"/>
      <c r="BG51" s="1318"/>
      <c r="BH51" s="1318"/>
      <c r="BI51" s="1318"/>
      <c r="BJ51" s="1318"/>
      <c r="BK51" s="1318"/>
      <c r="BL51" s="1318"/>
      <c r="BM51" s="1318"/>
      <c r="BN51" s="1318"/>
      <c r="BO51" s="1318"/>
      <c r="BP51" s="1317"/>
      <c r="BQ51" s="1316"/>
      <c r="BR51" s="1316"/>
      <c r="BS51" s="1316"/>
      <c r="BT51" s="1316"/>
      <c r="BU51" s="1316"/>
      <c r="BV51" s="1316"/>
      <c r="BW51" s="1316"/>
      <c r="BX51" s="1317"/>
      <c r="BY51" s="1316"/>
      <c r="BZ51" s="1316"/>
      <c r="CA51" s="1316"/>
      <c r="CB51" s="1316"/>
      <c r="CC51" s="1316"/>
      <c r="CD51" s="1316"/>
      <c r="CE51" s="1316"/>
      <c r="CF51" s="1317"/>
      <c r="CG51" s="1316"/>
      <c r="CH51" s="1316"/>
      <c r="CI51" s="1316"/>
      <c r="CJ51" s="1316"/>
      <c r="CK51" s="1316"/>
      <c r="CL51" s="1316"/>
      <c r="CM51" s="1316"/>
      <c r="CN51" s="1317"/>
      <c r="CO51" s="1316"/>
      <c r="CP51" s="1316"/>
      <c r="CQ51" s="1316"/>
      <c r="CR51" s="1316"/>
      <c r="CS51" s="1316"/>
      <c r="CT51" s="1316"/>
      <c r="CU51" s="1316"/>
      <c r="CV51" s="1316"/>
      <c r="CW51" s="1316"/>
      <c r="CX51" s="1316"/>
      <c r="CY51" s="1316"/>
      <c r="CZ51" s="1316"/>
      <c r="DA51" s="1316"/>
      <c r="DB51" s="1316"/>
      <c r="DC51" s="1316"/>
    </row>
    <row r="52" spans="1:109">
      <c r="B52" s="397"/>
      <c r="G52" s="1320"/>
      <c r="H52" s="1320"/>
      <c r="I52" s="1321"/>
      <c r="J52" s="1321"/>
      <c r="K52" s="1319"/>
      <c r="L52" s="1319"/>
      <c r="M52" s="1319"/>
      <c r="N52" s="1319"/>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0"/>
      <c r="H53" s="1320"/>
      <c r="I53" s="1311"/>
      <c r="J53" s="1311"/>
      <c r="K53" s="1319"/>
      <c r="L53" s="1319"/>
      <c r="M53" s="1319"/>
      <c r="N53" s="1319"/>
      <c r="AM53" s="406"/>
      <c r="AN53" s="1318"/>
      <c r="AO53" s="1318"/>
      <c r="AP53" s="1318"/>
      <c r="AQ53" s="1318"/>
      <c r="AR53" s="1318"/>
      <c r="AS53" s="1318"/>
      <c r="AT53" s="1318"/>
      <c r="AU53" s="1318"/>
      <c r="AV53" s="1318"/>
      <c r="AW53" s="1318"/>
      <c r="AX53" s="1318"/>
      <c r="AY53" s="1318"/>
      <c r="AZ53" s="1318"/>
      <c r="BA53" s="1318"/>
      <c r="BB53" s="1318" t="s">
        <v>611</v>
      </c>
      <c r="BC53" s="1318"/>
      <c r="BD53" s="1318"/>
      <c r="BE53" s="1318"/>
      <c r="BF53" s="1318"/>
      <c r="BG53" s="1318"/>
      <c r="BH53" s="1318"/>
      <c r="BI53" s="1318"/>
      <c r="BJ53" s="1318"/>
      <c r="BK53" s="1318"/>
      <c r="BL53" s="1318"/>
      <c r="BM53" s="1318"/>
      <c r="BN53" s="1318"/>
      <c r="BO53" s="1318"/>
      <c r="BP53" s="1317"/>
      <c r="BQ53" s="1316"/>
      <c r="BR53" s="1316"/>
      <c r="BS53" s="1316"/>
      <c r="BT53" s="1316"/>
      <c r="BU53" s="1316"/>
      <c r="BV53" s="1316"/>
      <c r="BW53" s="1316"/>
      <c r="BX53" s="1317"/>
      <c r="BY53" s="1316"/>
      <c r="BZ53" s="1316"/>
      <c r="CA53" s="1316"/>
      <c r="CB53" s="1316"/>
      <c r="CC53" s="1316"/>
      <c r="CD53" s="1316"/>
      <c r="CE53" s="1316"/>
      <c r="CF53" s="1317"/>
      <c r="CG53" s="1316"/>
      <c r="CH53" s="1316"/>
      <c r="CI53" s="1316"/>
      <c r="CJ53" s="1316"/>
      <c r="CK53" s="1316"/>
      <c r="CL53" s="1316"/>
      <c r="CM53" s="1316"/>
      <c r="CN53" s="1317"/>
      <c r="CO53" s="1316"/>
      <c r="CP53" s="1316"/>
      <c r="CQ53" s="1316"/>
      <c r="CR53" s="1316"/>
      <c r="CS53" s="1316"/>
      <c r="CT53" s="1316"/>
      <c r="CU53" s="1316"/>
      <c r="CV53" s="1316">
        <v>56.2</v>
      </c>
      <c r="CW53" s="1316"/>
      <c r="CX53" s="1316"/>
      <c r="CY53" s="1316"/>
      <c r="CZ53" s="1316"/>
      <c r="DA53" s="1316"/>
      <c r="DB53" s="1316"/>
      <c r="DC53" s="1316"/>
    </row>
    <row r="54" spans="1:109">
      <c r="A54" s="405"/>
      <c r="B54" s="397"/>
      <c r="G54" s="1320"/>
      <c r="H54" s="1320"/>
      <c r="I54" s="1311"/>
      <c r="J54" s="1311"/>
      <c r="K54" s="1319"/>
      <c r="L54" s="1319"/>
      <c r="M54" s="1319"/>
      <c r="N54" s="1319"/>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19"/>
      <c r="L55" s="1319"/>
      <c r="M55" s="1319"/>
      <c r="N55" s="1319"/>
      <c r="AN55" s="1315" t="s">
        <v>612</v>
      </c>
      <c r="AO55" s="1315"/>
      <c r="AP55" s="1315"/>
      <c r="AQ55" s="1315"/>
      <c r="AR55" s="1315"/>
      <c r="AS55" s="1315"/>
      <c r="AT55" s="1315"/>
      <c r="AU55" s="1315"/>
      <c r="AV55" s="1315"/>
      <c r="AW55" s="1315"/>
      <c r="AX55" s="1315"/>
      <c r="AY55" s="1315"/>
      <c r="AZ55" s="1315"/>
      <c r="BA55" s="1315"/>
      <c r="BB55" s="1318" t="s">
        <v>610</v>
      </c>
      <c r="BC55" s="1318"/>
      <c r="BD55" s="1318"/>
      <c r="BE55" s="1318"/>
      <c r="BF55" s="1318"/>
      <c r="BG55" s="1318"/>
      <c r="BH55" s="1318"/>
      <c r="BI55" s="1318"/>
      <c r="BJ55" s="1318"/>
      <c r="BK55" s="1318"/>
      <c r="BL55" s="1318"/>
      <c r="BM55" s="1318"/>
      <c r="BN55" s="1318"/>
      <c r="BO55" s="1318"/>
      <c r="BP55" s="1317"/>
      <c r="BQ55" s="1316"/>
      <c r="BR55" s="1316"/>
      <c r="BS55" s="1316"/>
      <c r="BT55" s="1316"/>
      <c r="BU55" s="1316"/>
      <c r="BV55" s="1316"/>
      <c r="BW55" s="1316"/>
      <c r="BX55" s="1317"/>
      <c r="BY55" s="1316"/>
      <c r="BZ55" s="1316"/>
      <c r="CA55" s="1316"/>
      <c r="CB55" s="1316"/>
      <c r="CC55" s="1316"/>
      <c r="CD55" s="1316"/>
      <c r="CE55" s="1316"/>
      <c r="CF55" s="1317"/>
      <c r="CG55" s="1316"/>
      <c r="CH55" s="1316"/>
      <c r="CI55" s="1316"/>
      <c r="CJ55" s="1316"/>
      <c r="CK55" s="1316"/>
      <c r="CL55" s="1316"/>
      <c r="CM55" s="1316"/>
      <c r="CN55" s="1317"/>
      <c r="CO55" s="1316"/>
      <c r="CP55" s="1316"/>
      <c r="CQ55" s="1316"/>
      <c r="CR55" s="1316"/>
      <c r="CS55" s="1316"/>
      <c r="CT55" s="1316"/>
      <c r="CU55" s="1316"/>
      <c r="CV55" s="1316">
        <v>0</v>
      </c>
      <c r="CW55" s="1316"/>
      <c r="CX55" s="1316"/>
      <c r="CY55" s="1316"/>
      <c r="CZ55" s="1316"/>
      <c r="DA55" s="1316"/>
      <c r="DB55" s="1316"/>
      <c r="DC55" s="1316"/>
    </row>
    <row r="56" spans="1:109">
      <c r="A56" s="405"/>
      <c r="B56" s="397"/>
      <c r="G56" s="1311"/>
      <c r="H56" s="1311"/>
      <c r="I56" s="1311"/>
      <c r="J56" s="1311"/>
      <c r="K56" s="1319"/>
      <c r="L56" s="1319"/>
      <c r="M56" s="1319"/>
      <c r="N56" s="1319"/>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22"/>
      <c r="J57" s="1322"/>
      <c r="K57" s="1319"/>
      <c r="L57" s="1319"/>
      <c r="M57" s="1319"/>
      <c r="N57" s="1319"/>
      <c r="AM57" s="390"/>
      <c r="AN57" s="1315"/>
      <c r="AO57" s="1315"/>
      <c r="AP57" s="1315"/>
      <c r="AQ57" s="1315"/>
      <c r="AR57" s="1315"/>
      <c r="AS57" s="1315"/>
      <c r="AT57" s="1315"/>
      <c r="AU57" s="1315"/>
      <c r="AV57" s="1315"/>
      <c r="AW57" s="1315"/>
      <c r="AX57" s="1315"/>
      <c r="AY57" s="1315"/>
      <c r="AZ57" s="1315"/>
      <c r="BA57" s="1315"/>
      <c r="BB57" s="1318" t="s">
        <v>611</v>
      </c>
      <c r="BC57" s="1318"/>
      <c r="BD57" s="1318"/>
      <c r="BE57" s="1318"/>
      <c r="BF57" s="1318"/>
      <c r="BG57" s="1318"/>
      <c r="BH57" s="1318"/>
      <c r="BI57" s="1318"/>
      <c r="BJ57" s="1318"/>
      <c r="BK57" s="1318"/>
      <c r="BL57" s="1318"/>
      <c r="BM57" s="1318"/>
      <c r="BN57" s="1318"/>
      <c r="BO57" s="1318"/>
      <c r="BP57" s="1317"/>
      <c r="BQ57" s="1316"/>
      <c r="BR57" s="1316"/>
      <c r="BS57" s="1316"/>
      <c r="BT57" s="1316"/>
      <c r="BU57" s="1316"/>
      <c r="BV57" s="1316"/>
      <c r="BW57" s="1316"/>
      <c r="BX57" s="1317"/>
      <c r="BY57" s="1316"/>
      <c r="BZ57" s="1316"/>
      <c r="CA57" s="1316"/>
      <c r="CB57" s="1316"/>
      <c r="CC57" s="1316"/>
      <c r="CD57" s="1316"/>
      <c r="CE57" s="1316"/>
      <c r="CF57" s="1317"/>
      <c r="CG57" s="1316"/>
      <c r="CH57" s="1316"/>
      <c r="CI57" s="1316"/>
      <c r="CJ57" s="1316"/>
      <c r="CK57" s="1316"/>
      <c r="CL57" s="1316"/>
      <c r="CM57" s="1316"/>
      <c r="CN57" s="1317"/>
      <c r="CO57" s="1316"/>
      <c r="CP57" s="1316"/>
      <c r="CQ57" s="1316"/>
      <c r="CR57" s="1316"/>
      <c r="CS57" s="1316"/>
      <c r="CT57" s="1316"/>
      <c r="CU57" s="1316"/>
      <c r="CV57" s="1316">
        <v>61.5</v>
      </c>
      <c r="CW57" s="1316"/>
      <c r="CX57" s="1316"/>
      <c r="CY57" s="1316"/>
      <c r="CZ57" s="1316"/>
      <c r="DA57" s="1316"/>
      <c r="DB57" s="1316"/>
      <c r="DC57" s="1316"/>
      <c r="DD57" s="410"/>
      <c r="DE57" s="409"/>
    </row>
    <row r="58" spans="1:109" s="405" customFormat="1">
      <c r="A58" s="390"/>
      <c r="B58" s="409"/>
      <c r="G58" s="1311"/>
      <c r="H58" s="1311"/>
      <c r="I58" s="1322"/>
      <c r="J58" s="1322"/>
      <c r="K58" s="1319"/>
      <c r="L58" s="1319"/>
      <c r="M58" s="1319"/>
      <c r="N58" s="1319"/>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613</v>
      </c>
    </row>
    <row r="64" spans="1:109">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608</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c r="B73" s="397"/>
      <c r="G73" s="1320"/>
      <c r="H73" s="1320"/>
      <c r="I73" s="1320"/>
      <c r="J73" s="1320"/>
      <c r="K73" s="1332"/>
      <c r="L73" s="1332"/>
      <c r="M73" s="1332"/>
      <c r="N73" s="1332"/>
      <c r="AM73" s="406"/>
      <c r="AN73" s="1318" t="s">
        <v>609</v>
      </c>
      <c r="AO73" s="1318"/>
      <c r="AP73" s="1318"/>
      <c r="AQ73" s="1318"/>
      <c r="AR73" s="1318"/>
      <c r="AS73" s="1318"/>
      <c r="AT73" s="1318"/>
      <c r="AU73" s="1318"/>
      <c r="AV73" s="1318"/>
      <c r="AW73" s="1318"/>
      <c r="AX73" s="1318"/>
      <c r="AY73" s="1318"/>
      <c r="AZ73" s="1318"/>
      <c r="BA73" s="1318"/>
      <c r="BB73" s="1318" t="s">
        <v>610</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c r="B74" s="397"/>
      <c r="G74" s="1320"/>
      <c r="H74" s="1320"/>
      <c r="I74" s="1320"/>
      <c r="J74" s="1320"/>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0"/>
      <c r="H75" s="1320"/>
      <c r="I75" s="1311"/>
      <c r="J75" s="1311"/>
      <c r="K75" s="1319"/>
      <c r="L75" s="1319"/>
      <c r="M75" s="1319"/>
      <c r="N75" s="1319"/>
      <c r="AM75" s="406"/>
      <c r="AN75" s="1318"/>
      <c r="AO75" s="1318"/>
      <c r="AP75" s="1318"/>
      <c r="AQ75" s="1318"/>
      <c r="AR75" s="1318"/>
      <c r="AS75" s="1318"/>
      <c r="AT75" s="1318"/>
      <c r="AU75" s="1318"/>
      <c r="AV75" s="1318"/>
      <c r="AW75" s="1318"/>
      <c r="AX75" s="1318"/>
      <c r="AY75" s="1318"/>
      <c r="AZ75" s="1318"/>
      <c r="BA75" s="1318"/>
      <c r="BB75" s="1318" t="s">
        <v>614</v>
      </c>
      <c r="BC75" s="1318"/>
      <c r="BD75" s="1318"/>
      <c r="BE75" s="1318"/>
      <c r="BF75" s="1318"/>
      <c r="BG75" s="1318"/>
      <c r="BH75" s="1318"/>
      <c r="BI75" s="1318"/>
      <c r="BJ75" s="1318"/>
      <c r="BK75" s="1318"/>
      <c r="BL75" s="1318"/>
      <c r="BM75" s="1318"/>
      <c r="BN75" s="1318"/>
      <c r="BO75" s="1318"/>
      <c r="BP75" s="1316">
        <v>4.5999999999999996</v>
      </c>
      <c r="BQ75" s="1316"/>
      <c r="BR75" s="1316"/>
      <c r="BS75" s="1316"/>
      <c r="BT75" s="1316"/>
      <c r="BU75" s="1316"/>
      <c r="BV75" s="1316"/>
      <c r="BW75" s="1316"/>
      <c r="BX75" s="1316">
        <v>4.9000000000000004</v>
      </c>
      <c r="BY75" s="1316"/>
      <c r="BZ75" s="1316"/>
      <c r="CA75" s="1316"/>
      <c r="CB75" s="1316"/>
      <c r="CC75" s="1316"/>
      <c r="CD75" s="1316"/>
      <c r="CE75" s="1316"/>
      <c r="CF75" s="1316">
        <v>5.2</v>
      </c>
      <c r="CG75" s="1316"/>
      <c r="CH75" s="1316"/>
      <c r="CI75" s="1316"/>
      <c r="CJ75" s="1316"/>
      <c r="CK75" s="1316"/>
      <c r="CL75" s="1316"/>
      <c r="CM75" s="1316"/>
      <c r="CN75" s="1316">
        <v>5</v>
      </c>
      <c r="CO75" s="1316"/>
      <c r="CP75" s="1316"/>
      <c r="CQ75" s="1316"/>
      <c r="CR75" s="1316"/>
      <c r="CS75" s="1316"/>
      <c r="CT75" s="1316"/>
      <c r="CU75" s="1316"/>
      <c r="CV75" s="1316">
        <v>4.2</v>
      </c>
      <c r="CW75" s="1316"/>
      <c r="CX75" s="1316"/>
      <c r="CY75" s="1316"/>
      <c r="CZ75" s="1316"/>
      <c r="DA75" s="1316"/>
      <c r="DB75" s="1316"/>
      <c r="DC75" s="1316"/>
    </row>
    <row r="76" spans="2:107">
      <c r="B76" s="397"/>
      <c r="G76" s="1320"/>
      <c r="H76" s="1320"/>
      <c r="I76" s="1311"/>
      <c r="J76" s="1311"/>
      <c r="K76" s="1319"/>
      <c r="L76" s="1319"/>
      <c r="M76" s="1319"/>
      <c r="N76" s="1319"/>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2"/>
      <c r="L77" s="1332"/>
      <c r="M77" s="1332"/>
      <c r="N77" s="1332"/>
      <c r="AN77" s="1315" t="s">
        <v>612</v>
      </c>
      <c r="AO77" s="1315"/>
      <c r="AP77" s="1315"/>
      <c r="AQ77" s="1315"/>
      <c r="AR77" s="1315"/>
      <c r="AS77" s="1315"/>
      <c r="AT77" s="1315"/>
      <c r="AU77" s="1315"/>
      <c r="AV77" s="1315"/>
      <c r="AW77" s="1315"/>
      <c r="AX77" s="1315"/>
      <c r="AY77" s="1315"/>
      <c r="AZ77" s="1315"/>
      <c r="BA77" s="1315"/>
      <c r="BB77" s="1318" t="s">
        <v>610</v>
      </c>
      <c r="BC77" s="1318"/>
      <c r="BD77" s="1318"/>
      <c r="BE77" s="1318"/>
      <c r="BF77" s="1318"/>
      <c r="BG77" s="1318"/>
      <c r="BH77" s="1318"/>
      <c r="BI77" s="1318"/>
      <c r="BJ77" s="1318"/>
      <c r="BK77" s="1318"/>
      <c r="BL77" s="1318"/>
      <c r="BM77" s="1318"/>
      <c r="BN77" s="1318"/>
      <c r="BO77" s="1318"/>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22"/>
      <c r="J79" s="1322"/>
      <c r="K79" s="1333"/>
      <c r="L79" s="1333"/>
      <c r="M79" s="1333"/>
      <c r="N79" s="1333"/>
      <c r="AN79" s="1315"/>
      <c r="AO79" s="1315"/>
      <c r="AP79" s="1315"/>
      <c r="AQ79" s="1315"/>
      <c r="AR79" s="1315"/>
      <c r="AS79" s="1315"/>
      <c r="AT79" s="1315"/>
      <c r="AU79" s="1315"/>
      <c r="AV79" s="1315"/>
      <c r="AW79" s="1315"/>
      <c r="AX79" s="1315"/>
      <c r="AY79" s="1315"/>
      <c r="AZ79" s="1315"/>
      <c r="BA79" s="1315"/>
      <c r="BB79" s="1318" t="s">
        <v>614</v>
      </c>
      <c r="BC79" s="1318"/>
      <c r="BD79" s="1318"/>
      <c r="BE79" s="1318"/>
      <c r="BF79" s="1318"/>
      <c r="BG79" s="1318"/>
      <c r="BH79" s="1318"/>
      <c r="BI79" s="1318"/>
      <c r="BJ79" s="1318"/>
      <c r="BK79" s="1318"/>
      <c r="BL79" s="1318"/>
      <c r="BM79" s="1318"/>
      <c r="BN79" s="1318"/>
      <c r="BO79" s="1318"/>
      <c r="BP79" s="1316">
        <v>6.9</v>
      </c>
      <c r="BQ79" s="1316"/>
      <c r="BR79" s="1316"/>
      <c r="BS79" s="1316"/>
      <c r="BT79" s="1316"/>
      <c r="BU79" s="1316"/>
      <c r="BV79" s="1316"/>
      <c r="BW79" s="1316"/>
      <c r="BX79" s="1316">
        <v>7.1</v>
      </c>
      <c r="BY79" s="1316"/>
      <c r="BZ79" s="1316"/>
      <c r="CA79" s="1316"/>
      <c r="CB79" s="1316"/>
      <c r="CC79" s="1316"/>
      <c r="CD79" s="1316"/>
      <c r="CE79" s="1316"/>
      <c r="CF79" s="1316">
        <v>7.4</v>
      </c>
      <c r="CG79" s="1316"/>
      <c r="CH79" s="1316"/>
      <c r="CI79" s="1316"/>
      <c r="CJ79" s="1316"/>
      <c r="CK79" s="1316"/>
      <c r="CL79" s="1316"/>
      <c r="CM79" s="1316"/>
      <c r="CN79" s="1316">
        <v>7.4</v>
      </c>
      <c r="CO79" s="1316"/>
      <c r="CP79" s="1316"/>
      <c r="CQ79" s="1316"/>
      <c r="CR79" s="1316"/>
      <c r="CS79" s="1316"/>
      <c r="CT79" s="1316"/>
      <c r="CU79" s="1316"/>
      <c r="CV79" s="1316">
        <v>8</v>
      </c>
      <c r="CW79" s="1316"/>
      <c r="CX79" s="1316"/>
      <c r="CY79" s="1316"/>
      <c r="CZ79" s="1316"/>
      <c r="DA79" s="1316"/>
      <c r="DB79" s="1316"/>
      <c r="DC79" s="1316"/>
    </row>
    <row r="80" spans="2:107">
      <c r="B80" s="397"/>
      <c r="G80" s="1311"/>
      <c r="H80" s="1311"/>
      <c r="I80" s="1322"/>
      <c r="J80" s="1322"/>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xqxzlkUpP8N3JUuTn2Z/ptyoGtdWB4pkePv4Dh/VtoCohC+6t0Usrd4PYg1Qr6tiBYKTeaWqnQsRACVHtne0Aw==" saltValue="otFAV1ttJ4t6Pds8SEu6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topLeftCell="A86" zoomScaleNormal="100" zoomScaleSheetLayoutView="70" workbookViewId="0">
      <selection activeCell="BE113" sqref="BE113"/>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row r="126" spans="34:122" ht="13.5" hidden="1" customHeight="1"/>
    <row r="127" spans="34:122" ht="13.5" hidden="1" customHeight="1"/>
    <row r="128" spans="34:122" ht="13.5" hidden="1" customHeight="1"/>
    <row r="129" ht="13.5" hidden="1" customHeight="1"/>
    <row r="130" ht="13.5" hidden="1" customHeight="1"/>
    <row r="131" ht="13.5" hidden="1" customHeight="1"/>
  </sheetData>
  <sheetProtection algorithmName="SHA-512" hashValue="MrFNNHwfxtqZwqoJiRDjEdi1qN1VnKsMP7TMPIbbuLqSHoTb32G59UdclG59/Ou6pssXppoTuSJL1UCFYoFSgw==" saltValue="PcIY1mreJYiNtuaLaxHB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topLeftCell="A87" zoomScaleNormal="100" zoomScaleSheetLayoutView="55" workbookViewId="0">
      <selection activeCell="AA74" sqref="AA74"/>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row r="126" spans="34:122" ht="13.5" hidden="1" customHeight="1"/>
    <row r="127" spans="34:122" ht="13.5" hidden="1" customHeight="1"/>
    <row r="128" spans="34:122" ht="13.5" hidden="1" customHeight="1"/>
    <row r="129" ht="13.5" hidden="1" customHeight="1"/>
    <row r="130" ht="13.5" hidden="1" customHeight="1"/>
    <row r="131" ht="13.5" hidden="1" customHeight="1"/>
  </sheetData>
  <sheetProtection algorithmName="SHA-512" hashValue="5ozIHuolvcASh7ekdGcuzSuyFfVL08pQrG/34954JqxGTp7A1JRav5GbCS+DPQ+9SyHZzEY+LrufoDVb3hqtWg==" saltValue="rvCZVissnw56BNDQGCUn8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560</v>
      </c>
      <c r="G2" s="157"/>
      <c r="H2" s="158"/>
    </row>
    <row r="3" spans="1:8">
      <c r="A3" s="154" t="s">
        <v>553</v>
      </c>
      <c r="B3" s="159"/>
      <c r="C3" s="160"/>
      <c r="D3" s="161">
        <v>247274</v>
      </c>
      <c r="E3" s="162"/>
      <c r="F3" s="163">
        <v>310300</v>
      </c>
      <c r="G3" s="164"/>
      <c r="H3" s="165"/>
    </row>
    <row r="4" spans="1:8">
      <c r="A4" s="166"/>
      <c r="B4" s="167"/>
      <c r="C4" s="168"/>
      <c r="D4" s="169">
        <v>238631</v>
      </c>
      <c r="E4" s="170"/>
      <c r="F4" s="171">
        <v>157576</v>
      </c>
      <c r="G4" s="172"/>
      <c r="H4" s="173"/>
    </row>
    <row r="5" spans="1:8">
      <c r="A5" s="154" t="s">
        <v>555</v>
      </c>
      <c r="B5" s="159"/>
      <c r="C5" s="160"/>
      <c r="D5" s="161">
        <v>330236</v>
      </c>
      <c r="E5" s="162"/>
      <c r="F5" s="163">
        <v>317319</v>
      </c>
      <c r="G5" s="164"/>
      <c r="H5" s="165"/>
    </row>
    <row r="6" spans="1:8">
      <c r="A6" s="166"/>
      <c r="B6" s="167"/>
      <c r="C6" s="168"/>
      <c r="D6" s="169">
        <v>296499</v>
      </c>
      <c r="E6" s="170"/>
      <c r="F6" s="171">
        <v>164214</v>
      </c>
      <c r="G6" s="172"/>
      <c r="H6" s="173"/>
    </row>
    <row r="7" spans="1:8">
      <c r="A7" s="154" t="s">
        <v>556</v>
      </c>
      <c r="B7" s="159"/>
      <c r="C7" s="160"/>
      <c r="D7" s="161">
        <v>289516</v>
      </c>
      <c r="E7" s="162"/>
      <c r="F7" s="163">
        <v>289738</v>
      </c>
      <c r="G7" s="164"/>
      <c r="H7" s="165"/>
    </row>
    <row r="8" spans="1:8">
      <c r="A8" s="166"/>
      <c r="B8" s="167"/>
      <c r="C8" s="168"/>
      <c r="D8" s="169">
        <v>267131</v>
      </c>
      <c r="E8" s="170"/>
      <c r="F8" s="171">
        <v>156238</v>
      </c>
      <c r="G8" s="172"/>
      <c r="H8" s="173"/>
    </row>
    <row r="9" spans="1:8">
      <c r="A9" s="154" t="s">
        <v>557</v>
      </c>
      <c r="B9" s="159"/>
      <c r="C9" s="160"/>
      <c r="D9" s="161">
        <v>337293</v>
      </c>
      <c r="E9" s="162"/>
      <c r="F9" s="163">
        <v>316937</v>
      </c>
      <c r="G9" s="164"/>
      <c r="H9" s="165"/>
    </row>
    <row r="10" spans="1:8">
      <c r="A10" s="166"/>
      <c r="B10" s="167"/>
      <c r="C10" s="168"/>
      <c r="D10" s="169">
        <v>313492</v>
      </c>
      <c r="E10" s="170"/>
      <c r="F10" s="171">
        <v>199150</v>
      </c>
      <c r="G10" s="172"/>
      <c r="H10" s="173"/>
    </row>
    <row r="11" spans="1:8">
      <c r="A11" s="154" t="s">
        <v>558</v>
      </c>
      <c r="B11" s="159"/>
      <c r="C11" s="160"/>
      <c r="D11" s="161">
        <v>343353</v>
      </c>
      <c r="E11" s="162"/>
      <c r="F11" s="163">
        <v>332350</v>
      </c>
      <c r="G11" s="164"/>
      <c r="H11" s="165"/>
    </row>
    <row r="12" spans="1:8">
      <c r="A12" s="166"/>
      <c r="B12" s="167"/>
      <c r="C12" s="174"/>
      <c r="D12" s="169">
        <v>308748</v>
      </c>
      <c r="E12" s="170"/>
      <c r="F12" s="171">
        <v>200453</v>
      </c>
      <c r="G12" s="172"/>
      <c r="H12" s="173"/>
    </row>
    <row r="13" spans="1:8">
      <c r="A13" s="154"/>
      <c r="B13" s="159"/>
      <c r="C13" s="175"/>
      <c r="D13" s="176">
        <v>309534</v>
      </c>
      <c r="E13" s="177"/>
      <c r="F13" s="178">
        <v>313329</v>
      </c>
      <c r="G13" s="179"/>
      <c r="H13" s="165"/>
    </row>
    <row r="14" spans="1:8">
      <c r="A14" s="166"/>
      <c r="B14" s="167"/>
      <c r="C14" s="168"/>
      <c r="D14" s="169">
        <v>284900</v>
      </c>
      <c r="E14" s="170"/>
      <c r="F14" s="171">
        <v>175526</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8.74</v>
      </c>
      <c r="C19" s="180">
        <f>ROUND(VALUE(SUBSTITUTE(実質収支比率等に係る経年分析!G$48,"▲","-")),2)</f>
        <v>10.36</v>
      </c>
      <c r="D19" s="180">
        <f>ROUND(VALUE(SUBSTITUTE(実質収支比率等に係る経年分析!H$48,"▲","-")),2)</f>
        <v>8.23</v>
      </c>
      <c r="E19" s="180">
        <f>ROUND(VALUE(SUBSTITUTE(実質収支比率等に係る経年分析!I$48,"▲","-")),2)</f>
        <v>7.81</v>
      </c>
      <c r="F19" s="180">
        <f>ROUND(VALUE(SUBSTITUTE(実質収支比率等に係る経年分析!J$48,"▲","-")),2)</f>
        <v>9.0500000000000007</v>
      </c>
    </row>
    <row r="20" spans="1:11">
      <c r="A20" s="180" t="s">
        <v>54</v>
      </c>
      <c r="B20" s="180">
        <f>ROUND(VALUE(SUBSTITUTE(実質収支比率等に係る経年分析!F$47,"▲","-")),2)</f>
        <v>186.21</v>
      </c>
      <c r="C20" s="180">
        <f>ROUND(VALUE(SUBSTITUTE(実質収支比率等に係る経年分析!G$47,"▲","-")),2)</f>
        <v>185.16</v>
      </c>
      <c r="D20" s="180">
        <f>ROUND(VALUE(SUBSTITUTE(実質収支比率等に係る経年分析!H$47,"▲","-")),2)</f>
        <v>178.75</v>
      </c>
      <c r="E20" s="180">
        <f>ROUND(VALUE(SUBSTITUTE(実質収支比率等に係る経年分析!I$47,"▲","-")),2)</f>
        <v>173.03</v>
      </c>
      <c r="F20" s="180">
        <f>ROUND(VALUE(SUBSTITUTE(実質収支比率等に係る経年分析!J$47,"▲","-")),2)</f>
        <v>161.11000000000001</v>
      </c>
    </row>
    <row r="21" spans="1:11">
      <c r="A21" s="180" t="s">
        <v>55</v>
      </c>
      <c r="B21" s="180">
        <f>IF(ISNUMBER(VALUE(SUBSTITUTE(実質収支比率等に係る経年分析!F$49,"▲","-"))),ROUND(VALUE(SUBSTITUTE(実質収支比率等に係る経年分析!F$49,"▲","-")),2),NA())</f>
        <v>-11.07</v>
      </c>
      <c r="C21" s="180">
        <f>IF(ISNUMBER(VALUE(SUBSTITUTE(実質収支比率等に係る経年分析!G$49,"▲","-"))),ROUND(VALUE(SUBSTITUTE(実質収支比率等に係る経年分析!G$49,"▲","-")),2),NA())</f>
        <v>-8.17</v>
      </c>
      <c r="D21" s="180">
        <f>IF(ISNUMBER(VALUE(SUBSTITUTE(実質収支比率等に係る経年分析!H$49,"▲","-"))),ROUND(VALUE(SUBSTITUTE(実質収支比率等に係る経年分析!H$49,"▲","-")),2),NA())</f>
        <v>-9.17</v>
      </c>
      <c r="E21" s="180">
        <f>IF(ISNUMBER(VALUE(SUBSTITUTE(実質収支比率等に係る経年分析!I$49,"▲","-"))),ROUND(VALUE(SUBSTITUTE(実質収支比率等に係る経年分析!I$49,"▲","-")),2),NA())</f>
        <v>-6.15</v>
      </c>
      <c r="F21" s="180">
        <f>IF(ISNUMBER(VALUE(SUBSTITUTE(実質収支比率等に係る経年分析!J$49,"▲","-"))),ROUND(VALUE(SUBSTITUTE(実質収支比率等に係る経年分析!J$49,"▲","-")),2),NA())</f>
        <v>-0.27</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0.28000000000000003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0.55000000000000004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2.2000000000000002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c r="A33" s="181" t="str">
        <f>IF(連結実質赤字比率に係る赤字・黒字の構成分析!C$37="",NA(),連結実質赤字比率に係る赤字・黒字の構成分析!C$37)</f>
        <v>東京都都民の森管理運営事業特別会計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2.5099999999999998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8.52</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238</v>
      </c>
      <c r="E42" s="182"/>
      <c r="F42" s="182"/>
      <c r="G42" s="182">
        <f>'実質公債費比率（分子）の構造'!L$52</f>
        <v>242</v>
      </c>
      <c r="H42" s="182"/>
      <c r="I42" s="182"/>
      <c r="J42" s="182">
        <f>'実質公債費比率（分子）の構造'!M$52</f>
        <v>241</v>
      </c>
      <c r="K42" s="182"/>
      <c r="L42" s="182"/>
      <c r="M42" s="182">
        <f>'実質公債費比率（分子）の構造'!N$52</f>
        <v>224</v>
      </c>
      <c r="N42" s="182"/>
      <c r="O42" s="182"/>
      <c r="P42" s="182">
        <f>'実質公債費比率（分子）の構造'!O$52</f>
        <v>217</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33</v>
      </c>
      <c r="C45" s="182"/>
      <c r="D45" s="182"/>
      <c r="E45" s="182">
        <f>'実質公債費比率（分子）の構造'!L$49</f>
        <v>34</v>
      </c>
      <c r="F45" s="182"/>
      <c r="G45" s="182"/>
      <c r="H45" s="182">
        <f>'実質公債費比率（分子）の構造'!M$49</f>
        <v>34</v>
      </c>
      <c r="I45" s="182"/>
      <c r="J45" s="182"/>
      <c r="K45" s="182">
        <f>'実質公債費比率（分子）の構造'!N$49</f>
        <v>28</v>
      </c>
      <c r="L45" s="182"/>
      <c r="M45" s="182"/>
      <c r="N45" s="182">
        <f>'実質公債費比率（分子）の構造'!O$49</f>
        <v>27</v>
      </c>
      <c r="O45" s="182"/>
      <c r="P45" s="182"/>
    </row>
    <row r="46" spans="1:16">
      <c r="A46" s="182" t="s">
        <v>66</v>
      </c>
      <c r="B46" s="182">
        <f>'実質公債費比率（分子）の構造'!K$48</f>
        <v>176</v>
      </c>
      <c r="C46" s="182"/>
      <c r="D46" s="182"/>
      <c r="E46" s="182">
        <f>'実質公債費比率（分子）の構造'!L$48</f>
        <v>177</v>
      </c>
      <c r="F46" s="182"/>
      <c r="G46" s="182"/>
      <c r="H46" s="182">
        <f>'実質公債費比率（分子）の構造'!M$48</f>
        <v>180</v>
      </c>
      <c r="I46" s="182"/>
      <c r="J46" s="182"/>
      <c r="K46" s="182">
        <f>'実質公債費比率（分子）の構造'!N$48</f>
        <v>152</v>
      </c>
      <c r="L46" s="182"/>
      <c r="M46" s="182"/>
      <c r="N46" s="182">
        <f>'実質公債費比率（分子）の構造'!O$48</f>
        <v>127</v>
      </c>
      <c r="O46" s="182"/>
      <c r="P46" s="182"/>
    </row>
    <row r="47" spans="1:16">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91</v>
      </c>
      <c r="C49" s="182"/>
      <c r="D49" s="182"/>
      <c r="E49" s="182">
        <f>'実質公債費比率（分子）の構造'!L$45</f>
        <v>92</v>
      </c>
      <c r="F49" s="182"/>
      <c r="G49" s="182"/>
      <c r="H49" s="182">
        <f>'実質公債費比率（分子）の構造'!M$45</f>
        <v>94</v>
      </c>
      <c r="I49" s="182"/>
      <c r="J49" s="182"/>
      <c r="K49" s="182">
        <f>'実質公債費比率（分子）の構造'!N$45</f>
        <v>97</v>
      </c>
      <c r="L49" s="182"/>
      <c r="M49" s="182"/>
      <c r="N49" s="182">
        <f>'実質公債費比率（分子）の構造'!O$45</f>
        <v>99</v>
      </c>
      <c r="O49" s="182"/>
      <c r="P49" s="182"/>
    </row>
    <row r="50" spans="1:16">
      <c r="A50" s="182" t="s">
        <v>69</v>
      </c>
      <c r="B50" s="182" t="e">
        <f>NA()</f>
        <v>#N/A</v>
      </c>
      <c r="C50" s="182">
        <f>IF(ISNUMBER('実質公債費比率（分子）の構造'!K$53),'実質公債費比率（分子）の構造'!K$53,NA())</f>
        <v>62</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67</v>
      </c>
      <c r="J50" s="182" t="e">
        <f>NA()</f>
        <v>#N/A</v>
      </c>
      <c r="K50" s="182" t="e">
        <f>NA()</f>
        <v>#N/A</v>
      </c>
      <c r="L50" s="182">
        <f>IF(ISNUMBER('実質公債費比率（分子）の構造'!N$53),'実質公債費比率（分子）の構造'!N$53,NA())</f>
        <v>53</v>
      </c>
      <c r="M50" s="182" t="e">
        <f>NA()</f>
        <v>#N/A</v>
      </c>
      <c r="N50" s="182" t="e">
        <f>NA()</f>
        <v>#N/A</v>
      </c>
      <c r="O50" s="182">
        <f>IF(ISNUMBER('実質公債費比率（分子）の構造'!O$53),'実質公債費比率（分子）の構造'!O$53,NA())</f>
        <v>36</v>
      </c>
      <c r="P50" s="182" t="e">
        <f>NA()</f>
        <v>#N/A</v>
      </c>
    </row>
    <row r="53" spans="1:16">
      <c r="A53" s="150" t="s">
        <v>70</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42</v>
      </c>
      <c r="B56" s="181"/>
      <c r="C56" s="181"/>
      <c r="D56" s="181">
        <f>'将来負担比率（分子）の構造'!I$52</f>
        <v>2331</v>
      </c>
      <c r="E56" s="181"/>
      <c r="F56" s="181"/>
      <c r="G56" s="181">
        <f>'将来負担比率（分子）の構造'!J$52</f>
        <v>2260</v>
      </c>
      <c r="H56" s="181"/>
      <c r="I56" s="181"/>
      <c r="J56" s="181">
        <f>'将来負担比率（分子）の構造'!K$52</f>
        <v>2143</v>
      </c>
      <c r="K56" s="181"/>
      <c r="L56" s="181"/>
      <c r="M56" s="181">
        <f>'将来負担比率（分子）の構造'!L$52</f>
        <v>2025</v>
      </c>
      <c r="N56" s="181"/>
      <c r="O56" s="181"/>
      <c r="P56" s="181">
        <f>'将来負担比率（分子）の構造'!M$52</f>
        <v>1879</v>
      </c>
    </row>
    <row r="57" spans="1:16">
      <c r="A57" s="181" t="s">
        <v>41</v>
      </c>
      <c r="B57" s="181"/>
      <c r="C57" s="181"/>
      <c r="D57" s="181">
        <f>'将来負担比率（分子）の構造'!I$51</f>
        <v>3</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5684</v>
      </c>
      <c r="E58" s="181"/>
      <c r="F58" s="181"/>
      <c r="G58" s="181">
        <f>'将来負担比率（分子）の構造'!J$50</f>
        <v>5604</v>
      </c>
      <c r="H58" s="181"/>
      <c r="I58" s="181"/>
      <c r="J58" s="181">
        <f>'将来負担比率（分子）の構造'!K$50</f>
        <v>5499</v>
      </c>
      <c r="K58" s="181"/>
      <c r="L58" s="181"/>
      <c r="M58" s="181">
        <f>'将来負担比率（分子）の構造'!L$50</f>
        <v>5327</v>
      </c>
      <c r="N58" s="181"/>
      <c r="O58" s="181"/>
      <c r="P58" s="181">
        <f>'将来負担比率（分子）の構造'!M$50</f>
        <v>5310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565</v>
      </c>
      <c r="C62" s="181"/>
      <c r="D62" s="181"/>
      <c r="E62" s="181">
        <f>'将来負担比率（分子）の構造'!J$45</f>
        <v>565</v>
      </c>
      <c r="F62" s="181"/>
      <c r="G62" s="181"/>
      <c r="H62" s="181">
        <f>'将来負担比率（分子）の構造'!K$45</f>
        <v>564</v>
      </c>
      <c r="I62" s="181"/>
      <c r="J62" s="181"/>
      <c r="K62" s="181">
        <f>'将来負担比率（分子）の構造'!L$45</f>
        <v>550</v>
      </c>
      <c r="L62" s="181"/>
      <c r="M62" s="181"/>
      <c r="N62" s="181">
        <f>'将来負担比率（分子）の構造'!M$45</f>
        <v>547</v>
      </c>
      <c r="O62" s="181"/>
      <c r="P62" s="181"/>
    </row>
    <row r="63" spans="1:16">
      <c r="A63" s="181" t="s">
        <v>33</v>
      </c>
      <c r="B63" s="181">
        <f>'将来負担比率（分子）の構造'!I$44</f>
        <v>549</v>
      </c>
      <c r="C63" s="181"/>
      <c r="D63" s="181"/>
      <c r="E63" s="181">
        <f>'将来負担比率（分子）の構造'!J$44</f>
        <v>544</v>
      </c>
      <c r="F63" s="181"/>
      <c r="G63" s="181"/>
      <c r="H63" s="181">
        <f>'将来負担比率（分子）の構造'!K$44</f>
        <v>514</v>
      </c>
      <c r="I63" s="181"/>
      <c r="J63" s="181"/>
      <c r="K63" s="181">
        <f>'将来負担比率（分子）の構造'!L$44</f>
        <v>492</v>
      </c>
      <c r="L63" s="181"/>
      <c r="M63" s="181"/>
      <c r="N63" s="181">
        <f>'将来負担比率（分子）の構造'!M$44</f>
        <v>469</v>
      </c>
      <c r="O63" s="181"/>
      <c r="P63" s="181"/>
    </row>
    <row r="64" spans="1:16">
      <c r="A64" s="181" t="s">
        <v>32</v>
      </c>
      <c r="B64" s="181">
        <f>'将来負担比率（分子）の構造'!I$43</f>
        <v>1793</v>
      </c>
      <c r="C64" s="181"/>
      <c r="D64" s="181"/>
      <c r="E64" s="181">
        <f>'将来負担比率（分子）の構造'!J$43</f>
        <v>1735</v>
      </c>
      <c r="F64" s="181"/>
      <c r="G64" s="181"/>
      <c r="H64" s="181">
        <f>'将来負担比率（分子）の構造'!K$43</f>
        <v>1686</v>
      </c>
      <c r="I64" s="181"/>
      <c r="J64" s="181"/>
      <c r="K64" s="181">
        <f>'将来負担比率（分子）の構造'!L$43</f>
        <v>1577</v>
      </c>
      <c r="L64" s="181"/>
      <c r="M64" s="181"/>
      <c r="N64" s="181">
        <f>'将来負担比率（分子）の構造'!M$43</f>
        <v>1506</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1100</v>
      </c>
      <c r="C66" s="181"/>
      <c r="D66" s="181"/>
      <c r="E66" s="181">
        <f>'将来負担比率（分子）の構造'!J$41</f>
        <v>1071</v>
      </c>
      <c r="F66" s="181"/>
      <c r="G66" s="181"/>
      <c r="H66" s="181">
        <f>'将来負担比率（分子）の構造'!K$41</f>
        <v>1036</v>
      </c>
      <c r="I66" s="181"/>
      <c r="J66" s="181"/>
      <c r="K66" s="181">
        <f>'将来負担比率（分子）の構造'!L$41</f>
        <v>983</v>
      </c>
      <c r="L66" s="181"/>
      <c r="M66" s="181"/>
      <c r="N66" s="181">
        <f>'将来負担比率（分子）の構造'!M$41</f>
        <v>929</v>
      </c>
      <c r="O66" s="181"/>
      <c r="P66" s="181"/>
    </row>
    <row r="67" spans="1:16">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74</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75</v>
      </c>
      <c r="B72" s="185">
        <f>基金残高に係る経年分析!F55</f>
        <v>2511</v>
      </c>
      <c r="C72" s="185">
        <f>基金残高に係る経年分析!G55</f>
        <v>2431</v>
      </c>
      <c r="D72" s="185">
        <f>基金残高に係る経年分析!H55</f>
        <v>2402</v>
      </c>
    </row>
    <row r="73" spans="1:16">
      <c r="A73" s="184" t="s">
        <v>76</v>
      </c>
      <c r="B73" s="185">
        <f>基金残高に係る経年分析!F56</f>
        <v>75</v>
      </c>
      <c r="C73" s="185">
        <f>基金残高に係る経年分析!G56</f>
        <v>75</v>
      </c>
      <c r="D73" s="185">
        <f>基金残高に係る経年分析!H56</f>
        <v>75</v>
      </c>
    </row>
    <row r="74" spans="1:16">
      <c r="A74" s="184" t="s">
        <v>77</v>
      </c>
      <c r="B74" s="185">
        <f>基金残高に係る経年分析!F57</f>
        <v>2593</v>
      </c>
      <c r="C74" s="185">
        <f>基金残高に係る経年分析!G57</f>
        <v>2615</v>
      </c>
      <c r="D74" s="185">
        <f>基金残高に係る経年分析!H57</f>
        <v>2592</v>
      </c>
    </row>
  </sheetData>
  <sheetProtection algorithmName="SHA-512" hashValue="MP34s+0ANBnwMwnL5bu8kxf9k+23Tcs616wYc8wV9F06vyyPl/OeYp8rBJtpWVV6x2WYfKJjyL+0MjLU8rErRA==" saltValue="rzBvO73TXWM4QrSPR5GP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223</v>
      </c>
      <c r="C5" s="672"/>
      <c r="D5" s="672"/>
      <c r="E5" s="672"/>
      <c r="F5" s="672"/>
      <c r="G5" s="672"/>
      <c r="H5" s="672"/>
      <c r="I5" s="672"/>
      <c r="J5" s="672"/>
      <c r="K5" s="672"/>
      <c r="L5" s="672"/>
      <c r="M5" s="672"/>
      <c r="N5" s="672"/>
      <c r="O5" s="672"/>
      <c r="P5" s="672"/>
      <c r="Q5" s="673"/>
      <c r="R5" s="674">
        <v>209466</v>
      </c>
      <c r="S5" s="675"/>
      <c r="T5" s="675"/>
      <c r="U5" s="675"/>
      <c r="V5" s="675"/>
      <c r="W5" s="675"/>
      <c r="X5" s="675"/>
      <c r="Y5" s="676"/>
      <c r="Z5" s="677">
        <v>4.9000000000000004</v>
      </c>
      <c r="AA5" s="677"/>
      <c r="AB5" s="677"/>
      <c r="AC5" s="677"/>
      <c r="AD5" s="678">
        <v>209466</v>
      </c>
      <c r="AE5" s="678"/>
      <c r="AF5" s="678"/>
      <c r="AG5" s="678"/>
      <c r="AH5" s="678"/>
      <c r="AI5" s="678"/>
      <c r="AJ5" s="678"/>
      <c r="AK5" s="678"/>
      <c r="AL5" s="679">
        <v>14.3</v>
      </c>
      <c r="AM5" s="680"/>
      <c r="AN5" s="680"/>
      <c r="AO5" s="681"/>
      <c r="AP5" s="671" t="s">
        <v>224</v>
      </c>
      <c r="AQ5" s="672"/>
      <c r="AR5" s="672"/>
      <c r="AS5" s="672"/>
      <c r="AT5" s="672"/>
      <c r="AU5" s="672"/>
      <c r="AV5" s="672"/>
      <c r="AW5" s="672"/>
      <c r="AX5" s="672"/>
      <c r="AY5" s="672"/>
      <c r="AZ5" s="672"/>
      <c r="BA5" s="672"/>
      <c r="BB5" s="672"/>
      <c r="BC5" s="672"/>
      <c r="BD5" s="672"/>
      <c r="BE5" s="672"/>
      <c r="BF5" s="673"/>
      <c r="BG5" s="685">
        <v>207895</v>
      </c>
      <c r="BH5" s="686"/>
      <c r="BI5" s="686"/>
      <c r="BJ5" s="686"/>
      <c r="BK5" s="686"/>
      <c r="BL5" s="686"/>
      <c r="BM5" s="686"/>
      <c r="BN5" s="687"/>
      <c r="BO5" s="688">
        <v>99.2</v>
      </c>
      <c r="BP5" s="688"/>
      <c r="BQ5" s="688"/>
      <c r="BR5" s="688"/>
      <c r="BS5" s="689">
        <v>1265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c r="B6" s="682" t="s">
        <v>228</v>
      </c>
      <c r="C6" s="683"/>
      <c r="D6" s="683"/>
      <c r="E6" s="683"/>
      <c r="F6" s="683"/>
      <c r="G6" s="683"/>
      <c r="H6" s="683"/>
      <c r="I6" s="683"/>
      <c r="J6" s="683"/>
      <c r="K6" s="683"/>
      <c r="L6" s="683"/>
      <c r="M6" s="683"/>
      <c r="N6" s="683"/>
      <c r="O6" s="683"/>
      <c r="P6" s="683"/>
      <c r="Q6" s="684"/>
      <c r="R6" s="685">
        <v>35780</v>
      </c>
      <c r="S6" s="686"/>
      <c r="T6" s="686"/>
      <c r="U6" s="686"/>
      <c r="V6" s="686"/>
      <c r="W6" s="686"/>
      <c r="X6" s="686"/>
      <c r="Y6" s="687"/>
      <c r="Z6" s="688">
        <v>0.8</v>
      </c>
      <c r="AA6" s="688"/>
      <c r="AB6" s="688"/>
      <c r="AC6" s="688"/>
      <c r="AD6" s="689">
        <v>35780</v>
      </c>
      <c r="AE6" s="689"/>
      <c r="AF6" s="689"/>
      <c r="AG6" s="689"/>
      <c r="AH6" s="689"/>
      <c r="AI6" s="689"/>
      <c r="AJ6" s="689"/>
      <c r="AK6" s="689"/>
      <c r="AL6" s="690">
        <v>2.4</v>
      </c>
      <c r="AM6" s="691"/>
      <c r="AN6" s="691"/>
      <c r="AO6" s="692"/>
      <c r="AP6" s="682" t="s">
        <v>229</v>
      </c>
      <c r="AQ6" s="683"/>
      <c r="AR6" s="683"/>
      <c r="AS6" s="683"/>
      <c r="AT6" s="683"/>
      <c r="AU6" s="683"/>
      <c r="AV6" s="683"/>
      <c r="AW6" s="683"/>
      <c r="AX6" s="683"/>
      <c r="AY6" s="683"/>
      <c r="AZ6" s="683"/>
      <c r="BA6" s="683"/>
      <c r="BB6" s="683"/>
      <c r="BC6" s="683"/>
      <c r="BD6" s="683"/>
      <c r="BE6" s="683"/>
      <c r="BF6" s="684"/>
      <c r="BG6" s="685">
        <v>207895</v>
      </c>
      <c r="BH6" s="686"/>
      <c r="BI6" s="686"/>
      <c r="BJ6" s="686"/>
      <c r="BK6" s="686"/>
      <c r="BL6" s="686"/>
      <c r="BM6" s="686"/>
      <c r="BN6" s="687"/>
      <c r="BO6" s="688">
        <v>99.2</v>
      </c>
      <c r="BP6" s="688"/>
      <c r="BQ6" s="688"/>
      <c r="BR6" s="688"/>
      <c r="BS6" s="689">
        <v>1265</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75341</v>
      </c>
      <c r="CS6" s="686"/>
      <c r="CT6" s="686"/>
      <c r="CU6" s="686"/>
      <c r="CV6" s="686"/>
      <c r="CW6" s="686"/>
      <c r="CX6" s="686"/>
      <c r="CY6" s="687"/>
      <c r="CZ6" s="679">
        <v>1.8</v>
      </c>
      <c r="DA6" s="680"/>
      <c r="DB6" s="680"/>
      <c r="DC6" s="699"/>
      <c r="DD6" s="694">
        <v>3971</v>
      </c>
      <c r="DE6" s="686"/>
      <c r="DF6" s="686"/>
      <c r="DG6" s="686"/>
      <c r="DH6" s="686"/>
      <c r="DI6" s="686"/>
      <c r="DJ6" s="686"/>
      <c r="DK6" s="686"/>
      <c r="DL6" s="686"/>
      <c r="DM6" s="686"/>
      <c r="DN6" s="686"/>
      <c r="DO6" s="686"/>
      <c r="DP6" s="687"/>
      <c r="DQ6" s="694">
        <v>73941</v>
      </c>
      <c r="DR6" s="686"/>
      <c r="DS6" s="686"/>
      <c r="DT6" s="686"/>
      <c r="DU6" s="686"/>
      <c r="DV6" s="686"/>
      <c r="DW6" s="686"/>
      <c r="DX6" s="686"/>
      <c r="DY6" s="686"/>
      <c r="DZ6" s="686"/>
      <c r="EA6" s="686"/>
      <c r="EB6" s="686"/>
      <c r="EC6" s="695"/>
    </row>
    <row r="7" spans="2:143" ht="11.25" customHeight="1">
      <c r="B7" s="682" t="s">
        <v>231</v>
      </c>
      <c r="C7" s="683"/>
      <c r="D7" s="683"/>
      <c r="E7" s="683"/>
      <c r="F7" s="683"/>
      <c r="G7" s="683"/>
      <c r="H7" s="683"/>
      <c r="I7" s="683"/>
      <c r="J7" s="683"/>
      <c r="K7" s="683"/>
      <c r="L7" s="683"/>
      <c r="M7" s="683"/>
      <c r="N7" s="683"/>
      <c r="O7" s="683"/>
      <c r="P7" s="683"/>
      <c r="Q7" s="684"/>
      <c r="R7" s="685">
        <v>247</v>
      </c>
      <c r="S7" s="686"/>
      <c r="T7" s="686"/>
      <c r="U7" s="686"/>
      <c r="V7" s="686"/>
      <c r="W7" s="686"/>
      <c r="X7" s="686"/>
      <c r="Y7" s="687"/>
      <c r="Z7" s="688">
        <v>0</v>
      </c>
      <c r="AA7" s="688"/>
      <c r="AB7" s="688"/>
      <c r="AC7" s="688"/>
      <c r="AD7" s="689">
        <v>247</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93228</v>
      </c>
      <c r="BH7" s="686"/>
      <c r="BI7" s="686"/>
      <c r="BJ7" s="686"/>
      <c r="BK7" s="686"/>
      <c r="BL7" s="686"/>
      <c r="BM7" s="686"/>
      <c r="BN7" s="687"/>
      <c r="BO7" s="688">
        <v>44.5</v>
      </c>
      <c r="BP7" s="688"/>
      <c r="BQ7" s="688"/>
      <c r="BR7" s="688"/>
      <c r="BS7" s="689">
        <v>1265</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996718</v>
      </c>
      <c r="CS7" s="686"/>
      <c r="CT7" s="686"/>
      <c r="CU7" s="686"/>
      <c r="CV7" s="686"/>
      <c r="CW7" s="686"/>
      <c r="CX7" s="686"/>
      <c r="CY7" s="687"/>
      <c r="CZ7" s="688">
        <v>24.2</v>
      </c>
      <c r="DA7" s="688"/>
      <c r="DB7" s="688"/>
      <c r="DC7" s="688"/>
      <c r="DD7" s="694">
        <v>29300</v>
      </c>
      <c r="DE7" s="686"/>
      <c r="DF7" s="686"/>
      <c r="DG7" s="686"/>
      <c r="DH7" s="686"/>
      <c r="DI7" s="686"/>
      <c r="DJ7" s="686"/>
      <c r="DK7" s="686"/>
      <c r="DL7" s="686"/>
      <c r="DM7" s="686"/>
      <c r="DN7" s="686"/>
      <c r="DO7" s="686"/>
      <c r="DP7" s="687"/>
      <c r="DQ7" s="694">
        <v>673458</v>
      </c>
      <c r="DR7" s="686"/>
      <c r="DS7" s="686"/>
      <c r="DT7" s="686"/>
      <c r="DU7" s="686"/>
      <c r="DV7" s="686"/>
      <c r="DW7" s="686"/>
      <c r="DX7" s="686"/>
      <c r="DY7" s="686"/>
      <c r="DZ7" s="686"/>
      <c r="EA7" s="686"/>
      <c r="EB7" s="686"/>
      <c r="EC7" s="695"/>
    </row>
    <row r="8" spans="2:143" ht="11.25" customHeight="1">
      <c r="B8" s="682" t="s">
        <v>234</v>
      </c>
      <c r="C8" s="683"/>
      <c r="D8" s="683"/>
      <c r="E8" s="683"/>
      <c r="F8" s="683"/>
      <c r="G8" s="683"/>
      <c r="H8" s="683"/>
      <c r="I8" s="683"/>
      <c r="J8" s="683"/>
      <c r="K8" s="683"/>
      <c r="L8" s="683"/>
      <c r="M8" s="683"/>
      <c r="N8" s="683"/>
      <c r="O8" s="683"/>
      <c r="P8" s="683"/>
      <c r="Q8" s="684"/>
      <c r="R8" s="685">
        <v>1197</v>
      </c>
      <c r="S8" s="686"/>
      <c r="T8" s="686"/>
      <c r="U8" s="686"/>
      <c r="V8" s="686"/>
      <c r="W8" s="686"/>
      <c r="X8" s="686"/>
      <c r="Y8" s="687"/>
      <c r="Z8" s="688">
        <v>0</v>
      </c>
      <c r="AA8" s="688"/>
      <c r="AB8" s="688"/>
      <c r="AC8" s="688"/>
      <c r="AD8" s="689">
        <v>1197</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3166</v>
      </c>
      <c r="BH8" s="686"/>
      <c r="BI8" s="686"/>
      <c r="BJ8" s="686"/>
      <c r="BK8" s="686"/>
      <c r="BL8" s="686"/>
      <c r="BM8" s="686"/>
      <c r="BN8" s="687"/>
      <c r="BO8" s="688">
        <v>1.5</v>
      </c>
      <c r="BP8" s="688"/>
      <c r="BQ8" s="688"/>
      <c r="BR8" s="688"/>
      <c r="BS8" s="694" t="s">
        <v>173</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609012</v>
      </c>
      <c r="CS8" s="686"/>
      <c r="CT8" s="686"/>
      <c r="CU8" s="686"/>
      <c r="CV8" s="686"/>
      <c r="CW8" s="686"/>
      <c r="CX8" s="686"/>
      <c r="CY8" s="687"/>
      <c r="CZ8" s="688">
        <v>14.8</v>
      </c>
      <c r="DA8" s="688"/>
      <c r="DB8" s="688"/>
      <c r="DC8" s="688"/>
      <c r="DD8" s="694">
        <v>2811</v>
      </c>
      <c r="DE8" s="686"/>
      <c r="DF8" s="686"/>
      <c r="DG8" s="686"/>
      <c r="DH8" s="686"/>
      <c r="DI8" s="686"/>
      <c r="DJ8" s="686"/>
      <c r="DK8" s="686"/>
      <c r="DL8" s="686"/>
      <c r="DM8" s="686"/>
      <c r="DN8" s="686"/>
      <c r="DO8" s="686"/>
      <c r="DP8" s="687"/>
      <c r="DQ8" s="694">
        <v>185755</v>
      </c>
      <c r="DR8" s="686"/>
      <c r="DS8" s="686"/>
      <c r="DT8" s="686"/>
      <c r="DU8" s="686"/>
      <c r="DV8" s="686"/>
      <c r="DW8" s="686"/>
      <c r="DX8" s="686"/>
      <c r="DY8" s="686"/>
      <c r="DZ8" s="686"/>
      <c r="EA8" s="686"/>
      <c r="EB8" s="686"/>
      <c r="EC8" s="695"/>
    </row>
    <row r="9" spans="2:143" ht="11.25" customHeight="1">
      <c r="B9" s="682" t="s">
        <v>237</v>
      </c>
      <c r="C9" s="683"/>
      <c r="D9" s="683"/>
      <c r="E9" s="683"/>
      <c r="F9" s="683"/>
      <c r="G9" s="683"/>
      <c r="H9" s="683"/>
      <c r="I9" s="683"/>
      <c r="J9" s="683"/>
      <c r="K9" s="683"/>
      <c r="L9" s="683"/>
      <c r="M9" s="683"/>
      <c r="N9" s="683"/>
      <c r="O9" s="683"/>
      <c r="P9" s="683"/>
      <c r="Q9" s="684"/>
      <c r="R9" s="685">
        <v>1388</v>
      </c>
      <c r="S9" s="686"/>
      <c r="T9" s="686"/>
      <c r="U9" s="686"/>
      <c r="V9" s="686"/>
      <c r="W9" s="686"/>
      <c r="X9" s="686"/>
      <c r="Y9" s="687"/>
      <c r="Z9" s="688">
        <v>0</v>
      </c>
      <c r="AA9" s="688"/>
      <c r="AB9" s="688"/>
      <c r="AC9" s="688"/>
      <c r="AD9" s="689">
        <v>1388</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78864</v>
      </c>
      <c r="BH9" s="686"/>
      <c r="BI9" s="686"/>
      <c r="BJ9" s="686"/>
      <c r="BK9" s="686"/>
      <c r="BL9" s="686"/>
      <c r="BM9" s="686"/>
      <c r="BN9" s="687"/>
      <c r="BO9" s="688">
        <v>37.700000000000003</v>
      </c>
      <c r="BP9" s="688"/>
      <c r="BQ9" s="688"/>
      <c r="BR9" s="688"/>
      <c r="BS9" s="694" t="s">
        <v>137</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310435</v>
      </c>
      <c r="CS9" s="686"/>
      <c r="CT9" s="686"/>
      <c r="CU9" s="686"/>
      <c r="CV9" s="686"/>
      <c r="CW9" s="686"/>
      <c r="CX9" s="686"/>
      <c r="CY9" s="687"/>
      <c r="CZ9" s="688">
        <v>7.6</v>
      </c>
      <c r="DA9" s="688"/>
      <c r="DB9" s="688"/>
      <c r="DC9" s="688"/>
      <c r="DD9" s="694" t="s">
        <v>173</v>
      </c>
      <c r="DE9" s="686"/>
      <c r="DF9" s="686"/>
      <c r="DG9" s="686"/>
      <c r="DH9" s="686"/>
      <c r="DI9" s="686"/>
      <c r="DJ9" s="686"/>
      <c r="DK9" s="686"/>
      <c r="DL9" s="686"/>
      <c r="DM9" s="686"/>
      <c r="DN9" s="686"/>
      <c r="DO9" s="686"/>
      <c r="DP9" s="687"/>
      <c r="DQ9" s="694">
        <v>122041</v>
      </c>
      <c r="DR9" s="686"/>
      <c r="DS9" s="686"/>
      <c r="DT9" s="686"/>
      <c r="DU9" s="686"/>
      <c r="DV9" s="686"/>
      <c r="DW9" s="686"/>
      <c r="DX9" s="686"/>
      <c r="DY9" s="686"/>
      <c r="DZ9" s="686"/>
      <c r="EA9" s="686"/>
      <c r="EB9" s="686"/>
      <c r="EC9" s="695"/>
    </row>
    <row r="10" spans="2:143" ht="11.25" customHeight="1">
      <c r="B10" s="682" t="s">
        <v>240</v>
      </c>
      <c r="C10" s="683"/>
      <c r="D10" s="683"/>
      <c r="E10" s="683"/>
      <c r="F10" s="683"/>
      <c r="G10" s="683"/>
      <c r="H10" s="683"/>
      <c r="I10" s="683"/>
      <c r="J10" s="683"/>
      <c r="K10" s="683"/>
      <c r="L10" s="683"/>
      <c r="M10" s="683"/>
      <c r="N10" s="683"/>
      <c r="O10" s="683"/>
      <c r="P10" s="683"/>
      <c r="Q10" s="684"/>
      <c r="R10" s="685" t="s">
        <v>173</v>
      </c>
      <c r="S10" s="686"/>
      <c r="T10" s="686"/>
      <c r="U10" s="686"/>
      <c r="V10" s="686"/>
      <c r="W10" s="686"/>
      <c r="X10" s="686"/>
      <c r="Y10" s="687"/>
      <c r="Z10" s="688" t="s">
        <v>173</v>
      </c>
      <c r="AA10" s="688"/>
      <c r="AB10" s="688"/>
      <c r="AC10" s="688"/>
      <c r="AD10" s="689" t="s">
        <v>173</v>
      </c>
      <c r="AE10" s="689"/>
      <c r="AF10" s="689"/>
      <c r="AG10" s="689"/>
      <c r="AH10" s="689"/>
      <c r="AI10" s="689"/>
      <c r="AJ10" s="689"/>
      <c r="AK10" s="689"/>
      <c r="AL10" s="690" t="s">
        <v>173</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4957</v>
      </c>
      <c r="BH10" s="686"/>
      <c r="BI10" s="686"/>
      <c r="BJ10" s="686"/>
      <c r="BK10" s="686"/>
      <c r="BL10" s="686"/>
      <c r="BM10" s="686"/>
      <c r="BN10" s="687"/>
      <c r="BO10" s="688">
        <v>2.4</v>
      </c>
      <c r="BP10" s="688"/>
      <c r="BQ10" s="688"/>
      <c r="BR10" s="688"/>
      <c r="BS10" s="694" t="s">
        <v>137</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65872</v>
      </c>
      <c r="CS10" s="686"/>
      <c r="CT10" s="686"/>
      <c r="CU10" s="686"/>
      <c r="CV10" s="686"/>
      <c r="CW10" s="686"/>
      <c r="CX10" s="686"/>
      <c r="CY10" s="687"/>
      <c r="CZ10" s="688">
        <v>1.6</v>
      </c>
      <c r="DA10" s="688"/>
      <c r="DB10" s="688"/>
      <c r="DC10" s="688"/>
      <c r="DD10" s="694" t="s">
        <v>173</v>
      </c>
      <c r="DE10" s="686"/>
      <c r="DF10" s="686"/>
      <c r="DG10" s="686"/>
      <c r="DH10" s="686"/>
      <c r="DI10" s="686"/>
      <c r="DJ10" s="686"/>
      <c r="DK10" s="686"/>
      <c r="DL10" s="686"/>
      <c r="DM10" s="686"/>
      <c r="DN10" s="686"/>
      <c r="DO10" s="686"/>
      <c r="DP10" s="687"/>
      <c r="DQ10" s="694">
        <v>31979</v>
      </c>
      <c r="DR10" s="686"/>
      <c r="DS10" s="686"/>
      <c r="DT10" s="686"/>
      <c r="DU10" s="686"/>
      <c r="DV10" s="686"/>
      <c r="DW10" s="686"/>
      <c r="DX10" s="686"/>
      <c r="DY10" s="686"/>
      <c r="DZ10" s="686"/>
      <c r="EA10" s="686"/>
      <c r="EB10" s="686"/>
      <c r="EC10" s="695"/>
    </row>
    <row r="11" spans="2:143" ht="11.25" customHeight="1">
      <c r="B11" s="682" t="s">
        <v>243</v>
      </c>
      <c r="C11" s="683"/>
      <c r="D11" s="683"/>
      <c r="E11" s="683"/>
      <c r="F11" s="683"/>
      <c r="G11" s="683"/>
      <c r="H11" s="683"/>
      <c r="I11" s="683"/>
      <c r="J11" s="683"/>
      <c r="K11" s="683"/>
      <c r="L11" s="683"/>
      <c r="M11" s="683"/>
      <c r="N11" s="683"/>
      <c r="O11" s="683"/>
      <c r="P11" s="683"/>
      <c r="Q11" s="684"/>
      <c r="R11" s="685">
        <v>47783</v>
      </c>
      <c r="S11" s="686"/>
      <c r="T11" s="686"/>
      <c r="U11" s="686"/>
      <c r="V11" s="686"/>
      <c r="W11" s="686"/>
      <c r="X11" s="686"/>
      <c r="Y11" s="687"/>
      <c r="Z11" s="690">
        <v>1.1000000000000001</v>
      </c>
      <c r="AA11" s="691"/>
      <c r="AB11" s="691"/>
      <c r="AC11" s="703"/>
      <c r="AD11" s="694">
        <v>47783</v>
      </c>
      <c r="AE11" s="686"/>
      <c r="AF11" s="686"/>
      <c r="AG11" s="686"/>
      <c r="AH11" s="686"/>
      <c r="AI11" s="686"/>
      <c r="AJ11" s="686"/>
      <c r="AK11" s="687"/>
      <c r="AL11" s="690">
        <v>3.3</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6241</v>
      </c>
      <c r="BH11" s="686"/>
      <c r="BI11" s="686"/>
      <c r="BJ11" s="686"/>
      <c r="BK11" s="686"/>
      <c r="BL11" s="686"/>
      <c r="BM11" s="686"/>
      <c r="BN11" s="687"/>
      <c r="BO11" s="688">
        <v>3</v>
      </c>
      <c r="BP11" s="688"/>
      <c r="BQ11" s="688"/>
      <c r="BR11" s="688"/>
      <c r="BS11" s="694">
        <v>1265</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727694</v>
      </c>
      <c r="CS11" s="686"/>
      <c r="CT11" s="686"/>
      <c r="CU11" s="686"/>
      <c r="CV11" s="686"/>
      <c r="CW11" s="686"/>
      <c r="CX11" s="686"/>
      <c r="CY11" s="687"/>
      <c r="CZ11" s="688">
        <v>17.7</v>
      </c>
      <c r="DA11" s="688"/>
      <c r="DB11" s="688"/>
      <c r="DC11" s="688"/>
      <c r="DD11" s="694">
        <v>383863</v>
      </c>
      <c r="DE11" s="686"/>
      <c r="DF11" s="686"/>
      <c r="DG11" s="686"/>
      <c r="DH11" s="686"/>
      <c r="DI11" s="686"/>
      <c r="DJ11" s="686"/>
      <c r="DK11" s="686"/>
      <c r="DL11" s="686"/>
      <c r="DM11" s="686"/>
      <c r="DN11" s="686"/>
      <c r="DO11" s="686"/>
      <c r="DP11" s="687"/>
      <c r="DQ11" s="694">
        <v>208829</v>
      </c>
      <c r="DR11" s="686"/>
      <c r="DS11" s="686"/>
      <c r="DT11" s="686"/>
      <c r="DU11" s="686"/>
      <c r="DV11" s="686"/>
      <c r="DW11" s="686"/>
      <c r="DX11" s="686"/>
      <c r="DY11" s="686"/>
      <c r="DZ11" s="686"/>
      <c r="EA11" s="686"/>
      <c r="EB11" s="686"/>
      <c r="EC11" s="695"/>
    </row>
    <row r="12" spans="2:143" ht="11.25" customHeight="1">
      <c r="B12" s="682" t="s">
        <v>246</v>
      </c>
      <c r="C12" s="683"/>
      <c r="D12" s="683"/>
      <c r="E12" s="683"/>
      <c r="F12" s="683"/>
      <c r="G12" s="683"/>
      <c r="H12" s="683"/>
      <c r="I12" s="683"/>
      <c r="J12" s="683"/>
      <c r="K12" s="683"/>
      <c r="L12" s="683"/>
      <c r="M12" s="683"/>
      <c r="N12" s="683"/>
      <c r="O12" s="683"/>
      <c r="P12" s="683"/>
      <c r="Q12" s="684"/>
      <c r="R12" s="685" t="s">
        <v>173</v>
      </c>
      <c r="S12" s="686"/>
      <c r="T12" s="686"/>
      <c r="U12" s="686"/>
      <c r="V12" s="686"/>
      <c r="W12" s="686"/>
      <c r="X12" s="686"/>
      <c r="Y12" s="687"/>
      <c r="Z12" s="688" t="s">
        <v>173</v>
      </c>
      <c r="AA12" s="688"/>
      <c r="AB12" s="688"/>
      <c r="AC12" s="688"/>
      <c r="AD12" s="689" t="s">
        <v>137</v>
      </c>
      <c r="AE12" s="689"/>
      <c r="AF12" s="689"/>
      <c r="AG12" s="689"/>
      <c r="AH12" s="689"/>
      <c r="AI12" s="689"/>
      <c r="AJ12" s="689"/>
      <c r="AK12" s="689"/>
      <c r="AL12" s="690" t="s">
        <v>173</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102781</v>
      </c>
      <c r="BH12" s="686"/>
      <c r="BI12" s="686"/>
      <c r="BJ12" s="686"/>
      <c r="BK12" s="686"/>
      <c r="BL12" s="686"/>
      <c r="BM12" s="686"/>
      <c r="BN12" s="687"/>
      <c r="BO12" s="688">
        <v>49.1</v>
      </c>
      <c r="BP12" s="688"/>
      <c r="BQ12" s="688"/>
      <c r="BR12" s="688"/>
      <c r="BS12" s="694" t="s">
        <v>173</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253090</v>
      </c>
      <c r="CS12" s="686"/>
      <c r="CT12" s="686"/>
      <c r="CU12" s="686"/>
      <c r="CV12" s="686"/>
      <c r="CW12" s="686"/>
      <c r="CX12" s="686"/>
      <c r="CY12" s="687"/>
      <c r="CZ12" s="688">
        <v>6.2</v>
      </c>
      <c r="DA12" s="688"/>
      <c r="DB12" s="688"/>
      <c r="DC12" s="688"/>
      <c r="DD12" s="694">
        <v>197649</v>
      </c>
      <c r="DE12" s="686"/>
      <c r="DF12" s="686"/>
      <c r="DG12" s="686"/>
      <c r="DH12" s="686"/>
      <c r="DI12" s="686"/>
      <c r="DJ12" s="686"/>
      <c r="DK12" s="686"/>
      <c r="DL12" s="686"/>
      <c r="DM12" s="686"/>
      <c r="DN12" s="686"/>
      <c r="DO12" s="686"/>
      <c r="DP12" s="687"/>
      <c r="DQ12" s="694">
        <v>56052</v>
      </c>
      <c r="DR12" s="686"/>
      <c r="DS12" s="686"/>
      <c r="DT12" s="686"/>
      <c r="DU12" s="686"/>
      <c r="DV12" s="686"/>
      <c r="DW12" s="686"/>
      <c r="DX12" s="686"/>
      <c r="DY12" s="686"/>
      <c r="DZ12" s="686"/>
      <c r="EA12" s="686"/>
      <c r="EB12" s="686"/>
      <c r="EC12" s="695"/>
    </row>
    <row r="13" spans="2:143" ht="11.25" customHeight="1">
      <c r="B13" s="682" t="s">
        <v>249</v>
      </c>
      <c r="C13" s="683"/>
      <c r="D13" s="683"/>
      <c r="E13" s="683"/>
      <c r="F13" s="683"/>
      <c r="G13" s="683"/>
      <c r="H13" s="683"/>
      <c r="I13" s="683"/>
      <c r="J13" s="683"/>
      <c r="K13" s="683"/>
      <c r="L13" s="683"/>
      <c r="M13" s="683"/>
      <c r="N13" s="683"/>
      <c r="O13" s="683"/>
      <c r="P13" s="683"/>
      <c r="Q13" s="684"/>
      <c r="R13" s="685" t="s">
        <v>250</v>
      </c>
      <c r="S13" s="686"/>
      <c r="T13" s="686"/>
      <c r="U13" s="686"/>
      <c r="V13" s="686"/>
      <c r="W13" s="686"/>
      <c r="X13" s="686"/>
      <c r="Y13" s="687"/>
      <c r="Z13" s="688" t="s">
        <v>173</v>
      </c>
      <c r="AA13" s="688"/>
      <c r="AB13" s="688"/>
      <c r="AC13" s="688"/>
      <c r="AD13" s="689" t="s">
        <v>173</v>
      </c>
      <c r="AE13" s="689"/>
      <c r="AF13" s="689"/>
      <c r="AG13" s="689"/>
      <c r="AH13" s="689"/>
      <c r="AI13" s="689"/>
      <c r="AJ13" s="689"/>
      <c r="AK13" s="689"/>
      <c r="AL13" s="690" t="s">
        <v>250</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102781</v>
      </c>
      <c r="BH13" s="686"/>
      <c r="BI13" s="686"/>
      <c r="BJ13" s="686"/>
      <c r="BK13" s="686"/>
      <c r="BL13" s="686"/>
      <c r="BM13" s="686"/>
      <c r="BN13" s="687"/>
      <c r="BO13" s="688">
        <v>49.1</v>
      </c>
      <c r="BP13" s="688"/>
      <c r="BQ13" s="688"/>
      <c r="BR13" s="688"/>
      <c r="BS13" s="694" t="s">
        <v>137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431330</v>
      </c>
      <c r="CS13" s="686"/>
      <c r="CT13" s="686"/>
      <c r="CU13" s="686"/>
      <c r="CV13" s="686"/>
      <c r="CW13" s="686"/>
      <c r="CX13" s="686"/>
      <c r="CY13" s="687"/>
      <c r="CZ13" s="688">
        <v>10.5</v>
      </c>
      <c r="DA13" s="688"/>
      <c r="DB13" s="688"/>
      <c r="DC13" s="688"/>
      <c r="DD13" s="694">
        <v>75266</v>
      </c>
      <c r="DE13" s="686"/>
      <c r="DF13" s="686"/>
      <c r="DG13" s="686"/>
      <c r="DH13" s="686"/>
      <c r="DI13" s="686"/>
      <c r="DJ13" s="686"/>
      <c r="DK13" s="686"/>
      <c r="DL13" s="686"/>
      <c r="DM13" s="686"/>
      <c r="DN13" s="686"/>
      <c r="DO13" s="686"/>
      <c r="DP13" s="687"/>
      <c r="DQ13" s="694">
        <v>172286</v>
      </c>
      <c r="DR13" s="686"/>
      <c r="DS13" s="686"/>
      <c r="DT13" s="686"/>
      <c r="DU13" s="686"/>
      <c r="DV13" s="686"/>
      <c r="DW13" s="686"/>
      <c r="DX13" s="686"/>
      <c r="DY13" s="686"/>
      <c r="DZ13" s="686"/>
      <c r="EA13" s="686"/>
      <c r="EB13" s="686"/>
      <c r="EC13" s="695"/>
    </row>
    <row r="14" spans="2:143" ht="11.25" customHeight="1">
      <c r="B14" s="682" t="s">
        <v>253</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8031</v>
      </c>
      <c r="BH14" s="686"/>
      <c r="BI14" s="686"/>
      <c r="BJ14" s="686"/>
      <c r="BK14" s="686"/>
      <c r="BL14" s="686"/>
      <c r="BM14" s="686"/>
      <c r="BN14" s="687"/>
      <c r="BO14" s="688">
        <v>3.8</v>
      </c>
      <c r="BP14" s="688"/>
      <c r="BQ14" s="688"/>
      <c r="BR14" s="688"/>
      <c r="BS14" s="694" t="s">
        <v>173</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99164</v>
      </c>
      <c r="CS14" s="686"/>
      <c r="CT14" s="686"/>
      <c r="CU14" s="686"/>
      <c r="CV14" s="686"/>
      <c r="CW14" s="686"/>
      <c r="CX14" s="686"/>
      <c r="CY14" s="687"/>
      <c r="CZ14" s="688">
        <v>2.4</v>
      </c>
      <c r="DA14" s="688"/>
      <c r="DB14" s="688"/>
      <c r="DC14" s="688"/>
      <c r="DD14" s="694" t="s">
        <v>137</v>
      </c>
      <c r="DE14" s="686"/>
      <c r="DF14" s="686"/>
      <c r="DG14" s="686"/>
      <c r="DH14" s="686"/>
      <c r="DI14" s="686"/>
      <c r="DJ14" s="686"/>
      <c r="DK14" s="686"/>
      <c r="DL14" s="686"/>
      <c r="DM14" s="686"/>
      <c r="DN14" s="686"/>
      <c r="DO14" s="686"/>
      <c r="DP14" s="687"/>
      <c r="DQ14" s="694">
        <v>31136</v>
      </c>
      <c r="DR14" s="686"/>
      <c r="DS14" s="686"/>
      <c r="DT14" s="686"/>
      <c r="DU14" s="686"/>
      <c r="DV14" s="686"/>
      <c r="DW14" s="686"/>
      <c r="DX14" s="686"/>
      <c r="DY14" s="686"/>
      <c r="DZ14" s="686"/>
      <c r="EA14" s="686"/>
      <c r="EB14" s="686"/>
      <c r="EC14" s="695"/>
    </row>
    <row r="15" spans="2:143" ht="11.25" customHeight="1">
      <c r="B15" s="682" t="s">
        <v>256</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173</v>
      </c>
      <c r="AA15" s="688"/>
      <c r="AB15" s="688"/>
      <c r="AC15" s="688"/>
      <c r="AD15" s="689" t="s">
        <v>173</v>
      </c>
      <c r="AE15" s="689"/>
      <c r="AF15" s="689"/>
      <c r="AG15" s="689"/>
      <c r="AH15" s="689"/>
      <c r="AI15" s="689"/>
      <c r="AJ15" s="689"/>
      <c r="AK15" s="689"/>
      <c r="AL15" s="690" t="s">
        <v>173</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3855</v>
      </c>
      <c r="BH15" s="686"/>
      <c r="BI15" s="686"/>
      <c r="BJ15" s="686"/>
      <c r="BK15" s="686"/>
      <c r="BL15" s="686"/>
      <c r="BM15" s="686"/>
      <c r="BN15" s="687"/>
      <c r="BO15" s="688">
        <v>1.8</v>
      </c>
      <c r="BP15" s="688"/>
      <c r="BQ15" s="688"/>
      <c r="BR15" s="688"/>
      <c r="BS15" s="694" t="s">
        <v>173</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253283</v>
      </c>
      <c r="CS15" s="686"/>
      <c r="CT15" s="686"/>
      <c r="CU15" s="686"/>
      <c r="CV15" s="686"/>
      <c r="CW15" s="686"/>
      <c r="CX15" s="686"/>
      <c r="CY15" s="687"/>
      <c r="CZ15" s="688">
        <v>6.2</v>
      </c>
      <c r="DA15" s="688"/>
      <c r="DB15" s="688"/>
      <c r="DC15" s="688"/>
      <c r="DD15" s="694">
        <v>32302</v>
      </c>
      <c r="DE15" s="686"/>
      <c r="DF15" s="686"/>
      <c r="DG15" s="686"/>
      <c r="DH15" s="686"/>
      <c r="DI15" s="686"/>
      <c r="DJ15" s="686"/>
      <c r="DK15" s="686"/>
      <c r="DL15" s="686"/>
      <c r="DM15" s="686"/>
      <c r="DN15" s="686"/>
      <c r="DO15" s="686"/>
      <c r="DP15" s="687"/>
      <c r="DQ15" s="694">
        <v>195489</v>
      </c>
      <c r="DR15" s="686"/>
      <c r="DS15" s="686"/>
      <c r="DT15" s="686"/>
      <c r="DU15" s="686"/>
      <c r="DV15" s="686"/>
      <c r="DW15" s="686"/>
      <c r="DX15" s="686"/>
      <c r="DY15" s="686"/>
      <c r="DZ15" s="686"/>
      <c r="EA15" s="686"/>
      <c r="EB15" s="686"/>
      <c r="EC15" s="695"/>
    </row>
    <row r="16" spans="2:143" ht="11.25" customHeight="1">
      <c r="B16" s="682" t="s">
        <v>259</v>
      </c>
      <c r="C16" s="683"/>
      <c r="D16" s="683"/>
      <c r="E16" s="683"/>
      <c r="F16" s="683"/>
      <c r="G16" s="683"/>
      <c r="H16" s="683"/>
      <c r="I16" s="683"/>
      <c r="J16" s="683"/>
      <c r="K16" s="683"/>
      <c r="L16" s="683"/>
      <c r="M16" s="683"/>
      <c r="N16" s="683"/>
      <c r="O16" s="683"/>
      <c r="P16" s="683"/>
      <c r="Q16" s="684"/>
      <c r="R16" s="685">
        <v>1925</v>
      </c>
      <c r="S16" s="686"/>
      <c r="T16" s="686"/>
      <c r="U16" s="686"/>
      <c r="V16" s="686"/>
      <c r="W16" s="686"/>
      <c r="X16" s="686"/>
      <c r="Y16" s="687"/>
      <c r="Z16" s="688">
        <v>0</v>
      </c>
      <c r="AA16" s="688"/>
      <c r="AB16" s="688"/>
      <c r="AC16" s="688"/>
      <c r="AD16" s="689">
        <v>1925</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173</v>
      </c>
      <c r="BH16" s="686"/>
      <c r="BI16" s="686"/>
      <c r="BJ16" s="686"/>
      <c r="BK16" s="686"/>
      <c r="BL16" s="686"/>
      <c r="BM16" s="686"/>
      <c r="BN16" s="687"/>
      <c r="BO16" s="688" t="s">
        <v>137</v>
      </c>
      <c r="BP16" s="688"/>
      <c r="BQ16" s="688"/>
      <c r="BR16" s="688"/>
      <c r="BS16" s="694" t="s">
        <v>173</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189662</v>
      </c>
      <c r="CS16" s="686"/>
      <c r="CT16" s="686"/>
      <c r="CU16" s="686"/>
      <c r="CV16" s="686"/>
      <c r="CW16" s="686"/>
      <c r="CX16" s="686"/>
      <c r="CY16" s="687"/>
      <c r="CZ16" s="688">
        <v>4.5999999999999996</v>
      </c>
      <c r="DA16" s="688"/>
      <c r="DB16" s="688"/>
      <c r="DC16" s="688"/>
      <c r="DD16" s="694" t="s">
        <v>173</v>
      </c>
      <c r="DE16" s="686"/>
      <c r="DF16" s="686"/>
      <c r="DG16" s="686"/>
      <c r="DH16" s="686"/>
      <c r="DI16" s="686"/>
      <c r="DJ16" s="686"/>
      <c r="DK16" s="686"/>
      <c r="DL16" s="686"/>
      <c r="DM16" s="686"/>
      <c r="DN16" s="686"/>
      <c r="DO16" s="686"/>
      <c r="DP16" s="687"/>
      <c r="DQ16" s="694">
        <v>128298</v>
      </c>
      <c r="DR16" s="686"/>
      <c r="DS16" s="686"/>
      <c r="DT16" s="686"/>
      <c r="DU16" s="686"/>
      <c r="DV16" s="686"/>
      <c r="DW16" s="686"/>
      <c r="DX16" s="686"/>
      <c r="DY16" s="686"/>
      <c r="DZ16" s="686"/>
      <c r="EA16" s="686"/>
      <c r="EB16" s="686"/>
      <c r="EC16" s="695"/>
    </row>
    <row r="17" spans="2:133" ht="11.25" customHeight="1">
      <c r="B17" s="682" t="s">
        <v>262</v>
      </c>
      <c r="C17" s="683"/>
      <c r="D17" s="683"/>
      <c r="E17" s="683"/>
      <c r="F17" s="683"/>
      <c r="G17" s="683"/>
      <c r="H17" s="683"/>
      <c r="I17" s="683"/>
      <c r="J17" s="683"/>
      <c r="K17" s="683"/>
      <c r="L17" s="683"/>
      <c r="M17" s="683"/>
      <c r="N17" s="683"/>
      <c r="O17" s="683"/>
      <c r="P17" s="683"/>
      <c r="Q17" s="684"/>
      <c r="R17" s="685">
        <v>406</v>
      </c>
      <c r="S17" s="686"/>
      <c r="T17" s="686"/>
      <c r="U17" s="686"/>
      <c r="V17" s="686"/>
      <c r="W17" s="686"/>
      <c r="X17" s="686"/>
      <c r="Y17" s="687"/>
      <c r="Z17" s="688">
        <v>0</v>
      </c>
      <c r="AA17" s="688"/>
      <c r="AB17" s="688"/>
      <c r="AC17" s="688"/>
      <c r="AD17" s="689">
        <v>406</v>
      </c>
      <c r="AE17" s="689"/>
      <c r="AF17" s="689"/>
      <c r="AG17" s="689"/>
      <c r="AH17" s="689"/>
      <c r="AI17" s="689"/>
      <c r="AJ17" s="689"/>
      <c r="AK17" s="689"/>
      <c r="AL17" s="690">
        <v>0</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173</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99138</v>
      </c>
      <c r="CS17" s="686"/>
      <c r="CT17" s="686"/>
      <c r="CU17" s="686"/>
      <c r="CV17" s="686"/>
      <c r="CW17" s="686"/>
      <c r="CX17" s="686"/>
      <c r="CY17" s="687"/>
      <c r="CZ17" s="688">
        <v>2.4</v>
      </c>
      <c r="DA17" s="688"/>
      <c r="DB17" s="688"/>
      <c r="DC17" s="688"/>
      <c r="DD17" s="694" t="s">
        <v>250</v>
      </c>
      <c r="DE17" s="686"/>
      <c r="DF17" s="686"/>
      <c r="DG17" s="686"/>
      <c r="DH17" s="686"/>
      <c r="DI17" s="686"/>
      <c r="DJ17" s="686"/>
      <c r="DK17" s="686"/>
      <c r="DL17" s="686"/>
      <c r="DM17" s="686"/>
      <c r="DN17" s="686"/>
      <c r="DO17" s="686"/>
      <c r="DP17" s="687"/>
      <c r="DQ17" s="694">
        <v>99138</v>
      </c>
      <c r="DR17" s="686"/>
      <c r="DS17" s="686"/>
      <c r="DT17" s="686"/>
      <c r="DU17" s="686"/>
      <c r="DV17" s="686"/>
      <c r="DW17" s="686"/>
      <c r="DX17" s="686"/>
      <c r="DY17" s="686"/>
      <c r="DZ17" s="686"/>
      <c r="EA17" s="686"/>
      <c r="EB17" s="686"/>
      <c r="EC17" s="695"/>
    </row>
    <row r="18" spans="2:133" ht="11.25" customHeight="1">
      <c r="B18" s="682" t="s">
        <v>265</v>
      </c>
      <c r="C18" s="683"/>
      <c r="D18" s="683"/>
      <c r="E18" s="683"/>
      <c r="F18" s="683"/>
      <c r="G18" s="683"/>
      <c r="H18" s="683"/>
      <c r="I18" s="683"/>
      <c r="J18" s="683"/>
      <c r="K18" s="683"/>
      <c r="L18" s="683"/>
      <c r="M18" s="683"/>
      <c r="N18" s="683"/>
      <c r="O18" s="683"/>
      <c r="P18" s="683"/>
      <c r="Q18" s="684"/>
      <c r="R18" s="685">
        <v>1485</v>
      </c>
      <c r="S18" s="686"/>
      <c r="T18" s="686"/>
      <c r="U18" s="686"/>
      <c r="V18" s="686"/>
      <c r="W18" s="686"/>
      <c r="X18" s="686"/>
      <c r="Y18" s="687"/>
      <c r="Z18" s="688">
        <v>0</v>
      </c>
      <c r="AA18" s="688"/>
      <c r="AB18" s="688"/>
      <c r="AC18" s="688"/>
      <c r="AD18" s="689">
        <v>1485</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173</v>
      </c>
      <c r="BH18" s="686"/>
      <c r="BI18" s="686"/>
      <c r="BJ18" s="686"/>
      <c r="BK18" s="686"/>
      <c r="BL18" s="686"/>
      <c r="BM18" s="686"/>
      <c r="BN18" s="687"/>
      <c r="BO18" s="688" t="s">
        <v>173</v>
      </c>
      <c r="BP18" s="688"/>
      <c r="BQ18" s="688"/>
      <c r="BR18" s="688"/>
      <c r="BS18" s="694" t="s">
        <v>137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173</v>
      </c>
      <c r="DA18" s="688"/>
      <c r="DB18" s="688"/>
      <c r="DC18" s="688"/>
      <c r="DD18" s="694" t="s">
        <v>173</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c r="B19" s="682" t="s">
        <v>268</v>
      </c>
      <c r="C19" s="683"/>
      <c r="D19" s="683"/>
      <c r="E19" s="683"/>
      <c r="F19" s="683"/>
      <c r="G19" s="683"/>
      <c r="H19" s="683"/>
      <c r="I19" s="683"/>
      <c r="J19" s="683"/>
      <c r="K19" s="683"/>
      <c r="L19" s="683"/>
      <c r="M19" s="683"/>
      <c r="N19" s="683"/>
      <c r="O19" s="683"/>
      <c r="P19" s="683"/>
      <c r="Q19" s="684"/>
      <c r="R19" s="685">
        <v>129</v>
      </c>
      <c r="S19" s="686"/>
      <c r="T19" s="686"/>
      <c r="U19" s="686"/>
      <c r="V19" s="686"/>
      <c r="W19" s="686"/>
      <c r="X19" s="686"/>
      <c r="Y19" s="687"/>
      <c r="Z19" s="688">
        <v>0</v>
      </c>
      <c r="AA19" s="688"/>
      <c r="AB19" s="688"/>
      <c r="AC19" s="688"/>
      <c r="AD19" s="689">
        <v>129</v>
      </c>
      <c r="AE19" s="689"/>
      <c r="AF19" s="689"/>
      <c r="AG19" s="689"/>
      <c r="AH19" s="689"/>
      <c r="AI19" s="689"/>
      <c r="AJ19" s="689"/>
      <c r="AK19" s="689"/>
      <c r="AL19" s="690">
        <v>0</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1571</v>
      </c>
      <c r="BH19" s="686"/>
      <c r="BI19" s="686"/>
      <c r="BJ19" s="686"/>
      <c r="BK19" s="686"/>
      <c r="BL19" s="686"/>
      <c r="BM19" s="686"/>
      <c r="BN19" s="687"/>
      <c r="BO19" s="688">
        <v>0.8</v>
      </c>
      <c r="BP19" s="688"/>
      <c r="BQ19" s="688"/>
      <c r="BR19" s="688"/>
      <c r="BS19" s="694" t="s">
        <v>173</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173</v>
      </c>
      <c r="CS19" s="686"/>
      <c r="CT19" s="686"/>
      <c r="CU19" s="686"/>
      <c r="CV19" s="686"/>
      <c r="CW19" s="686"/>
      <c r="CX19" s="686"/>
      <c r="CY19" s="687"/>
      <c r="CZ19" s="688" t="s">
        <v>173</v>
      </c>
      <c r="DA19" s="688"/>
      <c r="DB19" s="688"/>
      <c r="DC19" s="688"/>
      <c r="DD19" s="694" t="s">
        <v>137</v>
      </c>
      <c r="DE19" s="686"/>
      <c r="DF19" s="686"/>
      <c r="DG19" s="686"/>
      <c r="DH19" s="686"/>
      <c r="DI19" s="686"/>
      <c r="DJ19" s="686"/>
      <c r="DK19" s="686"/>
      <c r="DL19" s="686"/>
      <c r="DM19" s="686"/>
      <c r="DN19" s="686"/>
      <c r="DO19" s="686"/>
      <c r="DP19" s="687"/>
      <c r="DQ19" s="694" t="s">
        <v>173</v>
      </c>
      <c r="DR19" s="686"/>
      <c r="DS19" s="686"/>
      <c r="DT19" s="686"/>
      <c r="DU19" s="686"/>
      <c r="DV19" s="686"/>
      <c r="DW19" s="686"/>
      <c r="DX19" s="686"/>
      <c r="DY19" s="686"/>
      <c r="DZ19" s="686"/>
      <c r="EA19" s="686"/>
      <c r="EB19" s="686"/>
      <c r="EC19" s="695"/>
    </row>
    <row r="20" spans="2:133" ht="11.25" customHeight="1">
      <c r="B20" s="682" t="s">
        <v>271</v>
      </c>
      <c r="C20" s="683"/>
      <c r="D20" s="683"/>
      <c r="E20" s="683"/>
      <c r="F20" s="683"/>
      <c r="G20" s="683"/>
      <c r="H20" s="683"/>
      <c r="I20" s="683"/>
      <c r="J20" s="683"/>
      <c r="K20" s="683"/>
      <c r="L20" s="683"/>
      <c r="M20" s="683"/>
      <c r="N20" s="683"/>
      <c r="O20" s="683"/>
      <c r="P20" s="683"/>
      <c r="Q20" s="684"/>
      <c r="R20" s="685">
        <v>1094</v>
      </c>
      <c r="S20" s="686"/>
      <c r="T20" s="686"/>
      <c r="U20" s="686"/>
      <c r="V20" s="686"/>
      <c r="W20" s="686"/>
      <c r="X20" s="686"/>
      <c r="Y20" s="687"/>
      <c r="Z20" s="688">
        <v>0</v>
      </c>
      <c r="AA20" s="688"/>
      <c r="AB20" s="688"/>
      <c r="AC20" s="688"/>
      <c r="AD20" s="689">
        <v>1094</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1571</v>
      </c>
      <c r="BH20" s="686"/>
      <c r="BI20" s="686"/>
      <c r="BJ20" s="686"/>
      <c r="BK20" s="686"/>
      <c r="BL20" s="686"/>
      <c r="BM20" s="686"/>
      <c r="BN20" s="687"/>
      <c r="BO20" s="688">
        <v>0.8</v>
      </c>
      <c r="BP20" s="688"/>
      <c r="BQ20" s="688"/>
      <c r="BR20" s="688"/>
      <c r="BS20" s="694" t="s">
        <v>173</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4110739</v>
      </c>
      <c r="CS20" s="686"/>
      <c r="CT20" s="686"/>
      <c r="CU20" s="686"/>
      <c r="CV20" s="686"/>
      <c r="CW20" s="686"/>
      <c r="CX20" s="686"/>
      <c r="CY20" s="687"/>
      <c r="CZ20" s="688">
        <v>100</v>
      </c>
      <c r="DA20" s="688"/>
      <c r="DB20" s="688"/>
      <c r="DC20" s="688"/>
      <c r="DD20" s="694">
        <v>725162</v>
      </c>
      <c r="DE20" s="686"/>
      <c r="DF20" s="686"/>
      <c r="DG20" s="686"/>
      <c r="DH20" s="686"/>
      <c r="DI20" s="686"/>
      <c r="DJ20" s="686"/>
      <c r="DK20" s="686"/>
      <c r="DL20" s="686"/>
      <c r="DM20" s="686"/>
      <c r="DN20" s="686"/>
      <c r="DO20" s="686"/>
      <c r="DP20" s="687"/>
      <c r="DQ20" s="694">
        <v>1978402</v>
      </c>
      <c r="DR20" s="686"/>
      <c r="DS20" s="686"/>
      <c r="DT20" s="686"/>
      <c r="DU20" s="686"/>
      <c r="DV20" s="686"/>
      <c r="DW20" s="686"/>
      <c r="DX20" s="686"/>
      <c r="DY20" s="686"/>
      <c r="DZ20" s="686"/>
      <c r="EA20" s="686"/>
      <c r="EB20" s="686"/>
      <c r="EC20" s="695"/>
    </row>
    <row r="21" spans="2:133" ht="11.25" customHeight="1">
      <c r="B21" s="682" t="s">
        <v>274</v>
      </c>
      <c r="C21" s="683"/>
      <c r="D21" s="683"/>
      <c r="E21" s="683"/>
      <c r="F21" s="683"/>
      <c r="G21" s="683"/>
      <c r="H21" s="683"/>
      <c r="I21" s="683"/>
      <c r="J21" s="683"/>
      <c r="K21" s="683"/>
      <c r="L21" s="683"/>
      <c r="M21" s="683"/>
      <c r="N21" s="683"/>
      <c r="O21" s="683"/>
      <c r="P21" s="683"/>
      <c r="Q21" s="684"/>
      <c r="R21" s="685">
        <v>262</v>
      </c>
      <c r="S21" s="686"/>
      <c r="T21" s="686"/>
      <c r="U21" s="686"/>
      <c r="V21" s="686"/>
      <c r="W21" s="686"/>
      <c r="X21" s="686"/>
      <c r="Y21" s="687"/>
      <c r="Z21" s="688">
        <v>0</v>
      </c>
      <c r="AA21" s="688"/>
      <c r="AB21" s="688"/>
      <c r="AC21" s="688"/>
      <c r="AD21" s="689">
        <v>262</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1571</v>
      </c>
      <c r="BH21" s="686"/>
      <c r="BI21" s="686"/>
      <c r="BJ21" s="686"/>
      <c r="BK21" s="686"/>
      <c r="BL21" s="686"/>
      <c r="BM21" s="686"/>
      <c r="BN21" s="687"/>
      <c r="BO21" s="688">
        <v>0.8</v>
      </c>
      <c r="BP21" s="688"/>
      <c r="BQ21" s="688"/>
      <c r="BR21" s="688"/>
      <c r="BS21" s="694" t="s">
        <v>173</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276</v>
      </c>
      <c r="C22" s="683"/>
      <c r="D22" s="683"/>
      <c r="E22" s="683"/>
      <c r="F22" s="683"/>
      <c r="G22" s="683"/>
      <c r="H22" s="683"/>
      <c r="I22" s="683"/>
      <c r="J22" s="683"/>
      <c r="K22" s="683"/>
      <c r="L22" s="683"/>
      <c r="M22" s="683"/>
      <c r="N22" s="683"/>
      <c r="O22" s="683"/>
      <c r="P22" s="683"/>
      <c r="Q22" s="684"/>
      <c r="R22" s="685">
        <v>1386185</v>
      </c>
      <c r="S22" s="686"/>
      <c r="T22" s="686"/>
      <c r="U22" s="686"/>
      <c r="V22" s="686"/>
      <c r="W22" s="686"/>
      <c r="X22" s="686"/>
      <c r="Y22" s="687"/>
      <c r="Z22" s="688">
        <v>32.6</v>
      </c>
      <c r="AA22" s="688"/>
      <c r="AB22" s="688"/>
      <c r="AC22" s="688"/>
      <c r="AD22" s="689">
        <v>1157489</v>
      </c>
      <c r="AE22" s="689"/>
      <c r="AF22" s="689"/>
      <c r="AG22" s="689"/>
      <c r="AH22" s="689"/>
      <c r="AI22" s="689"/>
      <c r="AJ22" s="689"/>
      <c r="AK22" s="689"/>
      <c r="AL22" s="690">
        <v>79.099999999999994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173</v>
      </c>
      <c r="BH22" s="686"/>
      <c r="BI22" s="686"/>
      <c r="BJ22" s="686"/>
      <c r="BK22" s="686"/>
      <c r="BL22" s="686"/>
      <c r="BM22" s="686"/>
      <c r="BN22" s="687"/>
      <c r="BO22" s="688" t="s">
        <v>137</v>
      </c>
      <c r="BP22" s="688"/>
      <c r="BQ22" s="688"/>
      <c r="BR22" s="688"/>
      <c r="BS22" s="694" t="s">
        <v>173</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279</v>
      </c>
      <c r="C23" s="683"/>
      <c r="D23" s="683"/>
      <c r="E23" s="683"/>
      <c r="F23" s="683"/>
      <c r="G23" s="683"/>
      <c r="H23" s="683"/>
      <c r="I23" s="683"/>
      <c r="J23" s="683"/>
      <c r="K23" s="683"/>
      <c r="L23" s="683"/>
      <c r="M23" s="683"/>
      <c r="N23" s="683"/>
      <c r="O23" s="683"/>
      <c r="P23" s="683"/>
      <c r="Q23" s="684"/>
      <c r="R23" s="685">
        <v>1157489</v>
      </c>
      <c r="S23" s="686"/>
      <c r="T23" s="686"/>
      <c r="U23" s="686"/>
      <c r="V23" s="686"/>
      <c r="W23" s="686"/>
      <c r="X23" s="686"/>
      <c r="Y23" s="687"/>
      <c r="Z23" s="688">
        <v>27.2</v>
      </c>
      <c r="AA23" s="688"/>
      <c r="AB23" s="688"/>
      <c r="AC23" s="688"/>
      <c r="AD23" s="689">
        <v>1157489</v>
      </c>
      <c r="AE23" s="689"/>
      <c r="AF23" s="689"/>
      <c r="AG23" s="689"/>
      <c r="AH23" s="689"/>
      <c r="AI23" s="689"/>
      <c r="AJ23" s="689"/>
      <c r="AK23" s="689"/>
      <c r="AL23" s="690">
        <v>79.099999999999994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250</v>
      </c>
      <c r="BH23" s="686"/>
      <c r="BI23" s="686"/>
      <c r="BJ23" s="686"/>
      <c r="BK23" s="686"/>
      <c r="BL23" s="686"/>
      <c r="BM23" s="686"/>
      <c r="BN23" s="687"/>
      <c r="BO23" s="688" t="s">
        <v>173</v>
      </c>
      <c r="BP23" s="688"/>
      <c r="BQ23" s="688"/>
      <c r="BR23" s="688"/>
      <c r="BS23" s="694" t="s">
        <v>137</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8" t="s">
        <v>284</v>
      </c>
      <c r="DM23" s="719"/>
      <c r="DN23" s="719"/>
      <c r="DO23" s="719"/>
      <c r="DP23" s="719"/>
      <c r="DQ23" s="719"/>
      <c r="DR23" s="719"/>
      <c r="DS23" s="719"/>
      <c r="DT23" s="719"/>
      <c r="DU23" s="719"/>
      <c r="DV23" s="720"/>
      <c r="DW23" s="667" t="s">
        <v>285</v>
      </c>
      <c r="DX23" s="668"/>
      <c r="DY23" s="668"/>
      <c r="DZ23" s="668"/>
      <c r="EA23" s="668"/>
      <c r="EB23" s="668"/>
      <c r="EC23" s="669"/>
    </row>
    <row r="24" spans="2:133" ht="11.25" customHeight="1">
      <c r="B24" s="682" t="s">
        <v>286</v>
      </c>
      <c r="C24" s="683"/>
      <c r="D24" s="683"/>
      <c r="E24" s="683"/>
      <c r="F24" s="683"/>
      <c r="G24" s="683"/>
      <c r="H24" s="683"/>
      <c r="I24" s="683"/>
      <c r="J24" s="683"/>
      <c r="K24" s="683"/>
      <c r="L24" s="683"/>
      <c r="M24" s="683"/>
      <c r="N24" s="683"/>
      <c r="O24" s="683"/>
      <c r="P24" s="683"/>
      <c r="Q24" s="684"/>
      <c r="R24" s="685">
        <v>228696</v>
      </c>
      <c r="S24" s="686"/>
      <c r="T24" s="686"/>
      <c r="U24" s="686"/>
      <c r="V24" s="686"/>
      <c r="W24" s="686"/>
      <c r="X24" s="686"/>
      <c r="Y24" s="687"/>
      <c r="Z24" s="688">
        <v>5.4</v>
      </c>
      <c r="AA24" s="688"/>
      <c r="AB24" s="688"/>
      <c r="AC24" s="688"/>
      <c r="AD24" s="689" t="s">
        <v>173</v>
      </c>
      <c r="AE24" s="689"/>
      <c r="AF24" s="689"/>
      <c r="AG24" s="689"/>
      <c r="AH24" s="689"/>
      <c r="AI24" s="689"/>
      <c r="AJ24" s="689"/>
      <c r="AK24" s="689"/>
      <c r="AL24" s="690" t="s">
        <v>250</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173</v>
      </c>
      <c r="BH24" s="686"/>
      <c r="BI24" s="686"/>
      <c r="BJ24" s="686"/>
      <c r="BK24" s="686"/>
      <c r="BL24" s="686"/>
      <c r="BM24" s="686"/>
      <c r="BN24" s="687"/>
      <c r="BO24" s="688" t="s">
        <v>173</v>
      </c>
      <c r="BP24" s="688"/>
      <c r="BQ24" s="688"/>
      <c r="BR24" s="688"/>
      <c r="BS24" s="694" t="s">
        <v>173</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851201</v>
      </c>
      <c r="CS24" s="675"/>
      <c r="CT24" s="675"/>
      <c r="CU24" s="675"/>
      <c r="CV24" s="675"/>
      <c r="CW24" s="675"/>
      <c r="CX24" s="675"/>
      <c r="CY24" s="676"/>
      <c r="CZ24" s="679">
        <v>20.7</v>
      </c>
      <c r="DA24" s="680"/>
      <c r="DB24" s="680"/>
      <c r="DC24" s="699"/>
      <c r="DD24" s="721">
        <v>577426</v>
      </c>
      <c r="DE24" s="675"/>
      <c r="DF24" s="675"/>
      <c r="DG24" s="675"/>
      <c r="DH24" s="675"/>
      <c r="DI24" s="675"/>
      <c r="DJ24" s="675"/>
      <c r="DK24" s="676"/>
      <c r="DL24" s="721">
        <v>563440</v>
      </c>
      <c r="DM24" s="675"/>
      <c r="DN24" s="675"/>
      <c r="DO24" s="675"/>
      <c r="DP24" s="675"/>
      <c r="DQ24" s="675"/>
      <c r="DR24" s="675"/>
      <c r="DS24" s="675"/>
      <c r="DT24" s="675"/>
      <c r="DU24" s="675"/>
      <c r="DV24" s="676"/>
      <c r="DW24" s="679">
        <v>37.5</v>
      </c>
      <c r="DX24" s="680"/>
      <c r="DY24" s="680"/>
      <c r="DZ24" s="680"/>
      <c r="EA24" s="680"/>
      <c r="EB24" s="680"/>
      <c r="EC24" s="681"/>
    </row>
    <row r="25" spans="2:133" ht="11.25" customHeight="1">
      <c r="B25" s="682" t="s">
        <v>289</v>
      </c>
      <c r="C25" s="683"/>
      <c r="D25" s="683"/>
      <c r="E25" s="683"/>
      <c r="F25" s="683"/>
      <c r="G25" s="683"/>
      <c r="H25" s="683"/>
      <c r="I25" s="683"/>
      <c r="J25" s="683"/>
      <c r="K25" s="683"/>
      <c r="L25" s="683"/>
      <c r="M25" s="683"/>
      <c r="N25" s="683"/>
      <c r="O25" s="683"/>
      <c r="P25" s="683"/>
      <c r="Q25" s="684"/>
      <c r="R25" s="685" t="s">
        <v>173</v>
      </c>
      <c r="S25" s="686"/>
      <c r="T25" s="686"/>
      <c r="U25" s="686"/>
      <c r="V25" s="686"/>
      <c r="W25" s="686"/>
      <c r="X25" s="686"/>
      <c r="Y25" s="687"/>
      <c r="Z25" s="688" t="s">
        <v>173</v>
      </c>
      <c r="AA25" s="688"/>
      <c r="AB25" s="688"/>
      <c r="AC25" s="688"/>
      <c r="AD25" s="689" t="s">
        <v>173</v>
      </c>
      <c r="AE25" s="689"/>
      <c r="AF25" s="689"/>
      <c r="AG25" s="689"/>
      <c r="AH25" s="689"/>
      <c r="AI25" s="689"/>
      <c r="AJ25" s="689"/>
      <c r="AK25" s="689"/>
      <c r="AL25" s="690" t="s">
        <v>250</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173</v>
      </c>
      <c r="BP25" s="688"/>
      <c r="BQ25" s="688"/>
      <c r="BR25" s="688"/>
      <c r="BS25" s="694" t="s">
        <v>173</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516589</v>
      </c>
      <c r="CS25" s="710"/>
      <c r="CT25" s="710"/>
      <c r="CU25" s="710"/>
      <c r="CV25" s="710"/>
      <c r="CW25" s="710"/>
      <c r="CX25" s="710"/>
      <c r="CY25" s="711"/>
      <c r="CZ25" s="690">
        <v>12.6</v>
      </c>
      <c r="DA25" s="722"/>
      <c r="DB25" s="722"/>
      <c r="DC25" s="724"/>
      <c r="DD25" s="694">
        <v>445513</v>
      </c>
      <c r="DE25" s="710"/>
      <c r="DF25" s="710"/>
      <c r="DG25" s="710"/>
      <c r="DH25" s="710"/>
      <c r="DI25" s="710"/>
      <c r="DJ25" s="710"/>
      <c r="DK25" s="711"/>
      <c r="DL25" s="694">
        <v>431527</v>
      </c>
      <c r="DM25" s="710"/>
      <c r="DN25" s="710"/>
      <c r="DO25" s="710"/>
      <c r="DP25" s="710"/>
      <c r="DQ25" s="710"/>
      <c r="DR25" s="710"/>
      <c r="DS25" s="710"/>
      <c r="DT25" s="710"/>
      <c r="DU25" s="710"/>
      <c r="DV25" s="711"/>
      <c r="DW25" s="690">
        <v>28.7</v>
      </c>
      <c r="DX25" s="722"/>
      <c r="DY25" s="722"/>
      <c r="DZ25" s="722"/>
      <c r="EA25" s="722"/>
      <c r="EB25" s="722"/>
      <c r="EC25" s="723"/>
    </row>
    <row r="26" spans="2:133" ht="11.25" customHeight="1">
      <c r="B26" s="682" t="s">
        <v>292</v>
      </c>
      <c r="C26" s="683"/>
      <c r="D26" s="683"/>
      <c r="E26" s="683"/>
      <c r="F26" s="683"/>
      <c r="G26" s="683"/>
      <c r="H26" s="683"/>
      <c r="I26" s="683"/>
      <c r="J26" s="683"/>
      <c r="K26" s="683"/>
      <c r="L26" s="683"/>
      <c r="M26" s="683"/>
      <c r="N26" s="683"/>
      <c r="O26" s="683"/>
      <c r="P26" s="683"/>
      <c r="Q26" s="684"/>
      <c r="R26" s="685">
        <v>1685863</v>
      </c>
      <c r="S26" s="686"/>
      <c r="T26" s="686"/>
      <c r="U26" s="686"/>
      <c r="V26" s="686"/>
      <c r="W26" s="686"/>
      <c r="X26" s="686"/>
      <c r="Y26" s="687"/>
      <c r="Z26" s="688">
        <v>39.700000000000003</v>
      </c>
      <c r="AA26" s="688"/>
      <c r="AB26" s="688"/>
      <c r="AC26" s="688"/>
      <c r="AD26" s="689">
        <v>1457167</v>
      </c>
      <c r="AE26" s="689"/>
      <c r="AF26" s="689"/>
      <c r="AG26" s="689"/>
      <c r="AH26" s="689"/>
      <c r="AI26" s="689"/>
      <c r="AJ26" s="689"/>
      <c r="AK26" s="689"/>
      <c r="AL26" s="690">
        <v>99.6</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250</v>
      </c>
      <c r="BH26" s="686"/>
      <c r="BI26" s="686"/>
      <c r="BJ26" s="686"/>
      <c r="BK26" s="686"/>
      <c r="BL26" s="686"/>
      <c r="BM26" s="686"/>
      <c r="BN26" s="687"/>
      <c r="BO26" s="688" t="s">
        <v>137</v>
      </c>
      <c r="BP26" s="688"/>
      <c r="BQ26" s="688"/>
      <c r="BR26" s="688"/>
      <c r="BS26" s="694" t="s">
        <v>137</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251438</v>
      </c>
      <c r="CS26" s="686"/>
      <c r="CT26" s="686"/>
      <c r="CU26" s="686"/>
      <c r="CV26" s="686"/>
      <c r="CW26" s="686"/>
      <c r="CX26" s="686"/>
      <c r="CY26" s="687"/>
      <c r="CZ26" s="690">
        <v>6.1</v>
      </c>
      <c r="DA26" s="722"/>
      <c r="DB26" s="722"/>
      <c r="DC26" s="724"/>
      <c r="DD26" s="694">
        <v>206352</v>
      </c>
      <c r="DE26" s="686"/>
      <c r="DF26" s="686"/>
      <c r="DG26" s="686"/>
      <c r="DH26" s="686"/>
      <c r="DI26" s="686"/>
      <c r="DJ26" s="686"/>
      <c r="DK26" s="687"/>
      <c r="DL26" s="694" t="s">
        <v>173</v>
      </c>
      <c r="DM26" s="686"/>
      <c r="DN26" s="686"/>
      <c r="DO26" s="686"/>
      <c r="DP26" s="686"/>
      <c r="DQ26" s="686"/>
      <c r="DR26" s="686"/>
      <c r="DS26" s="686"/>
      <c r="DT26" s="686"/>
      <c r="DU26" s="686"/>
      <c r="DV26" s="687"/>
      <c r="DW26" s="690" t="s">
        <v>250</v>
      </c>
      <c r="DX26" s="722"/>
      <c r="DY26" s="722"/>
      <c r="DZ26" s="722"/>
      <c r="EA26" s="722"/>
      <c r="EB26" s="722"/>
      <c r="EC26" s="723"/>
    </row>
    <row r="27" spans="2:133" ht="11.25" customHeight="1">
      <c r="B27" s="682" t="s">
        <v>295</v>
      </c>
      <c r="C27" s="683"/>
      <c r="D27" s="683"/>
      <c r="E27" s="683"/>
      <c r="F27" s="683"/>
      <c r="G27" s="683"/>
      <c r="H27" s="683"/>
      <c r="I27" s="683"/>
      <c r="J27" s="683"/>
      <c r="K27" s="683"/>
      <c r="L27" s="683"/>
      <c r="M27" s="683"/>
      <c r="N27" s="683"/>
      <c r="O27" s="683"/>
      <c r="P27" s="683"/>
      <c r="Q27" s="684"/>
      <c r="R27" s="685">
        <v>1488</v>
      </c>
      <c r="S27" s="686"/>
      <c r="T27" s="686"/>
      <c r="U27" s="686"/>
      <c r="V27" s="686"/>
      <c r="W27" s="686"/>
      <c r="X27" s="686"/>
      <c r="Y27" s="687"/>
      <c r="Z27" s="688">
        <v>0</v>
      </c>
      <c r="AA27" s="688"/>
      <c r="AB27" s="688"/>
      <c r="AC27" s="688"/>
      <c r="AD27" s="689">
        <v>1488</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209466</v>
      </c>
      <c r="BH27" s="686"/>
      <c r="BI27" s="686"/>
      <c r="BJ27" s="686"/>
      <c r="BK27" s="686"/>
      <c r="BL27" s="686"/>
      <c r="BM27" s="686"/>
      <c r="BN27" s="687"/>
      <c r="BO27" s="688">
        <v>100</v>
      </c>
      <c r="BP27" s="688"/>
      <c r="BQ27" s="688"/>
      <c r="BR27" s="688"/>
      <c r="BS27" s="694">
        <v>1265</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235474</v>
      </c>
      <c r="CS27" s="710"/>
      <c r="CT27" s="710"/>
      <c r="CU27" s="710"/>
      <c r="CV27" s="710"/>
      <c r="CW27" s="710"/>
      <c r="CX27" s="710"/>
      <c r="CY27" s="711"/>
      <c r="CZ27" s="690">
        <v>5.7</v>
      </c>
      <c r="DA27" s="722"/>
      <c r="DB27" s="722"/>
      <c r="DC27" s="724"/>
      <c r="DD27" s="694">
        <v>32775</v>
      </c>
      <c r="DE27" s="710"/>
      <c r="DF27" s="710"/>
      <c r="DG27" s="710"/>
      <c r="DH27" s="710"/>
      <c r="DI27" s="710"/>
      <c r="DJ27" s="710"/>
      <c r="DK27" s="711"/>
      <c r="DL27" s="694">
        <v>32775</v>
      </c>
      <c r="DM27" s="710"/>
      <c r="DN27" s="710"/>
      <c r="DO27" s="710"/>
      <c r="DP27" s="710"/>
      <c r="DQ27" s="710"/>
      <c r="DR27" s="710"/>
      <c r="DS27" s="710"/>
      <c r="DT27" s="710"/>
      <c r="DU27" s="710"/>
      <c r="DV27" s="711"/>
      <c r="DW27" s="690">
        <v>2.2000000000000002</v>
      </c>
      <c r="DX27" s="722"/>
      <c r="DY27" s="722"/>
      <c r="DZ27" s="722"/>
      <c r="EA27" s="722"/>
      <c r="EB27" s="722"/>
      <c r="EC27" s="723"/>
    </row>
    <row r="28" spans="2:133" ht="11.25" customHeight="1">
      <c r="B28" s="682" t="s">
        <v>298</v>
      </c>
      <c r="C28" s="683"/>
      <c r="D28" s="683"/>
      <c r="E28" s="683"/>
      <c r="F28" s="683"/>
      <c r="G28" s="683"/>
      <c r="H28" s="683"/>
      <c r="I28" s="683"/>
      <c r="J28" s="683"/>
      <c r="K28" s="683"/>
      <c r="L28" s="683"/>
      <c r="M28" s="683"/>
      <c r="N28" s="683"/>
      <c r="O28" s="683"/>
      <c r="P28" s="683"/>
      <c r="Q28" s="684"/>
      <c r="R28" s="685">
        <v>3984</v>
      </c>
      <c r="S28" s="686"/>
      <c r="T28" s="686"/>
      <c r="U28" s="686"/>
      <c r="V28" s="686"/>
      <c r="W28" s="686"/>
      <c r="X28" s="686"/>
      <c r="Y28" s="687"/>
      <c r="Z28" s="688">
        <v>0.1</v>
      </c>
      <c r="AA28" s="688"/>
      <c r="AB28" s="688"/>
      <c r="AC28" s="688"/>
      <c r="AD28" s="689" t="s">
        <v>173</v>
      </c>
      <c r="AE28" s="689"/>
      <c r="AF28" s="689"/>
      <c r="AG28" s="689"/>
      <c r="AH28" s="689"/>
      <c r="AI28" s="689"/>
      <c r="AJ28" s="689"/>
      <c r="AK28" s="689"/>
      <c r="AL28" s="690" t="s">
        <v>173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99138</v>
      </c>
      <c r="CS28" s="686"/>
      <c r="CT28" s="686"/>
      <c r="CU28" s="686"/>
      <c r="CV28" s="686"/>
      <c r="CW28" s="686"/>
      <c r="CX28" s="686"/>
      <c r="CY28" s="687"/>
      <c r="CZ28" s="690">
        <v>2.4</v>
      </c>
      <c r="DA28" s="722"/>
      <c r="DB28" s="722"/>
      <c r="DC28" s="724"/>
      <c r="DD28" s="694">
        <v>99138</v>
      </c>
      <c r="DE28" s="686"/>
      <c r="DF28" s="686"/>
      <c r="DG28" s="686"/>
      <c r="DH28" s="686"/>
      <c r="DI28" s="686"/>
      <c r="DJ28" s="686"/>
      <c r="DK28" s="687"/>
      <c r="DL28" s="694">
        <v>99138</v>
      </c>
      <c r="DM28" s="686"/>
      <c r="DN28" s="686"/>
      <c r="DO28" s="686"/>
      <c r="DP28" s="686"/>
      <c r="DQ28" s="686"/>
      <c r="DR28" s="686"/>
      <c r="DS28" s="686"/>
      <c r="DT28" s="686"/>
      <c r="DU28" s="686"/>
      <c r="DV28" s="687"/>
      <c r="DW28" s="690">
        <v>6.6</v>
      </c>
      <c r="DX28" s="722"/>
      <c r="DY28" s="722"/>
      <c r="DZ28" s="722"/>
      <c r="EA28" s="722"/>
      <c r="EB28" s="722"/>
      <c r="EC28" s="723"/>
    </row>
    <row r="29" spans="2:133" ht="11.25" customHeight="1">
      <c r="B29" s="682" t="s">
        <v>300</v>
      </c>
      <c r="C29" s="683"/>
      <c r="D29" s="683"/>
      <c r="E29" s="683"/>
      <c r="F29" s="683"/>
      <c r="G29" s="683"/>
      <c r="H29" s="683"/>
      <c r="I29" s="683"/>
      <c r="J29" s="683"/>
      <c r="K29" s="683"/>
      <c r="L29" s="683"/>
      <c r="M29" s="683"/>
      <c r="N29" s="683"/>
      <c r="O29" s="683"/>
      <c r="P29" s="683"/>
      <c r="Q29" s="684"/>
      <c r="R29" s="685">
        <v>24857</v>
      </c>
      <c r="S29" s="686"/>
      <c r="T29" s="686"/>
      <c r="U29" s="686"/>
      <c r="V29" s="686"/>
      <c r="W29" s="686"/>
      <c r="X29" s="686"/>
      <c r="Y29" s="687"/>
      <c r="Z29" s="688">
        <v>0.6</v>
      </c>
      <c r="AA29" s="688"/>
      <c r="AB29" s="688"/>
      <c r="AC29" s="688"/>
      <c r="AD29" s="689" t="s">
        <v>173</v>
      </c>
      <c r="AE29" s="689"/>
      <c r="AF29" s="689"/>
      <c r="AG29" s="689"/>
      <c r="AH29" s="689"/>
      <c r="AI29" s="689"/>
      <c r="AJ29" s="689"/>
      <c r="AK29" s="689"/>
      <c r="AL29" s="690" t="s">
        <v>173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301</v>
      </c>
      <c r="CE29" s="732"/>
      <c r="CF29" s="700" t="s">
        <v>68</v>
      </c>
      <c r="CG29" s="701"/>
      <c r="CH29" s="701"/>
      <c r="CI29" s="701"/>
      <c r="CJ29" s="701"/>
      <c r="CK29" s="701"/>
      <c r="CL29" s="701"/>
      <c r="CM29" s="701"/>
      <c r="CN29" s="701"/>
      <c r="CO29" s="701"/>
      <c r="CP29" s="701"/>
      <c r="CQ29" s="702"/>
      <c r="CR29" s="685">
        <v>99138</v>
      </c>
      <c r="CS29" s="710"/>
      <c r="CT29" s="710"/>
      <c r="CU29" s="710"/>
      <c r="CV29" s="710"/>
      <c r="CW29" s="710"/>
      <c r="CX29" s="710"/>
      <c r="CY29" s="711"/>
      <c r="CZ29" s="690">
        <v>2.4</v>
      </c>
      <c r="DA29" s="722"/>
      <c r="DB29" s="722"/>
      <c r="DC29" s="724"/>
      <c r="DD29" s="694">
        <v>99138</v>
      </c>
      <c r="DE29" s="710"/>
      <c r="DF29" s="710"/>
      <c r="DG29" s="710"/>
      <c r="DH29" s="710"/>
      <c r="DI29" s="710"/>
      <c r="DJ29" s="710"/>
      <c r="DK29" s="711"/>
      <c r="DL29" s="694">
        <v>99138</v>
      </c>
      <c r="DM29" s="710"/>
      <c r="DN29" s="710"/>
      <c r="DO29" s="710"/>
      <c r="DP29" s="710"/>
      <c r="DQ29" s="710"/>
      <c r="DR29" s="710"/>
      <c r="DS29" s="710"/>
      <c r="DT29" s="710"/>
      <c r="DU29" s="710"/>
      <c r="DV29" s="711"/>
      <c r="DW29" s="690">
        <v>6.6</v>
      </c>
      <c r="DX29" s="722"/>
      <c r="DY29" s="722"/>
      <c r="DZ29" s="722"/>
      <c r="EA29" s="722"/>
      <c r="EB29" s="722"/>
      <c r="EC29" s="723"/>
    </row>
    <row r="30" spans="2:133" ht="11.25" customHeight="1">
      <c r="B30" s="682" t="s">
        <v>302</v>
      </c>
      <c r="C30" s="683"/>
      <c r="D30" s="683"/>
      <c r="E30" s="683"/>
      <c r="F30" s="683"/>
      <c r="G30" s="683"/>
      <c r="H30" s="683"/>
      <c r="I30" s="683"/>
      <c r="J30" s="683"/>
      <c r="K30" s="683"/>
      <c r="L30" s="683"/>
      <c r="M30" s="683"/>
      <c r="N30" s="683"/>
      <c r="O30" s="683"/>
      <c r="P30" s="683"/>
      <c r="Q30" s="684"/>
      <c r="R30" s="685">
        <v>8115</v>
      </c>
      <c r="S30" s="686"/>
      <c r="T30" s="686"/>
      <c r="U30" s="686"/>
      <c r="V30" s="686"/>
      <c r="W30" s="686"/>
      <c r="X30" s="686"/>
      <c r="Y30" s="687"/>
      <c r="Z30" s="688">
        <v>0.2</v>
      </c>
      <c r="AA30" s="688"/>
      <c r="AB30" s="688"/>
      <c r="AC30" s="688"/>
      <c r="AD30" s="689" t="s">
        <v>137</v>
      </c>
      <c r="AE30" s="689"/>
      <c r="AF30" s="689"/>
      <c r="AG30" s="689"/>
      <c r="AH30" s="689"/>
      <c r="AI30" s="689"/>
      <c r="AJ30" s="689"/>
      <c r="AK30" s="689"/>
      <c r="AL30" s="690" t="s">
        <v>137</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29"/>
      <c r="BI30" s="729"/>
      <c r="BJ30" s="729"/>
      <c r="BK30" s="729"/>
      <c r="BL30" s="729"/>
      <c r="BM30" s="729"/>
      <c r="BN30" s="729"/>
      <c r="BO30" s="729"/>
      <c r="BP30" s="729"/>
      <c r="BQ30" s="730"/>
      <c r="BR30" s="664" t="s">
        <v>304</v>
      </c>
      <c r="BS30" s="729"/>
      <c r="BT30" s="729"/>
      <c r="BU30" s="729"/>
      <c r="BV30" s="729"/>
      <c r="BW30" s="729"/>
      <c r="BX30" s="729"/>
      <c r="BY30" s="729"/>
      <c r="BZ30" s="729"/>
      <c r="CA30" s="729"/>
      <c r="CB30" s="730"/>
      <c r="CD30" s="733"/>
      <c r="CE30" s="734"/>
      <c r="CF30" s="700" t="s">
        <v>305</v>
      </c>
      <c r="CG30" s="701"/>
      <c r="CH30" s="701"/>
      <c r="CI30" s="701"/>
      <c r="CJ30" s="701"/>
      <c r="CK30" s="701"/>
      <c r="CL30" s="701"/>
      <c r="CM30" s="701"/>
      <c r="CN30" s="701"/>
      <c r="CO30" s="701"/>
      <c r="CP30" s="701"/>
      <c r="CQ30" s="702"/>
      <c r="CR30" s="685">
        <v>95905</v>
      </c>
      <c r="CS30" s="686"/>
      <c r="CT30" s="686"/>
      <c r="CU30" s="686"/>
      <c r="CV30" s="686"/>
      <c r="CW30" s="686"/>
      <c r="CX30" s="686"/>
      <c r="CY30" s="687"/>
      <c r="CZ30" s="690">
        <v>2.2999999999999998</v>
      </c>
      <c r="DA30" s="722"/>
      <c r="DB30" s="722"/>
      <c r="DC30" s="724"/>
      <c r="DD30" s="694">
        <v>95905</v>
      </c>
      <c r="DE30" s="686"/>
      <c r="DF30" s="686"/>
      <c r="DG30" s="686"/>
      <c r="DH30" s="686"/>
      <c r="DI30" s="686"/>
      <c r="DJ30" s="686"/>
      <c r="DK30" s="687"/>
      <c r="DL30" s="694">
        <v>95905</v>
      </c>
      <c r="DM30" s="686"/>
      <c r="DN30" s="686"/>
      <c r="DO30" s="686"/>
      <c r="DP30" s="686"/>
      <c r="DQ30" s="686"/>
      <c r="DR30" s="686"/>
      <c r="DS30" s="686"/>
      <c r="DT30" s="686"/>
      <c r="DU30" s="686"/>
      <c r="DV30" s="687"/>
      <c r="DW30" s="690">
        <v>6.4</v>
      </c>
      <c r="DX30" s="722"/>
      <c r="DY30" s="722"/>
      <c r="DZ30" s="722"/>
      <c r="EA30" s="722"/>
      <c r="EB30" s="722"/>
      <c r="EC30" s="723"/>
    </row>
    <row r="31" spans="2:133" ht="11.25" customHeight="1">
      <c r="B31" s="682" t="s">
        <v>306</v>
      </c>
      <c r="C31" s="683"/>
      <c r="D31" s="683"/>
      <c r="E31" s="683"/>
      <c r="F31" s="683"/>
      <c r="G31" s="683"/>
      <c r="H31" s="683"/>
      <c r="I31" s="683"/>
      <c r="J31" s="683"/>
      <c r="K31" s="683"/>
      <c r="L31" s="683"/>
      <c r="M31" s="683"/>
      <c r="N31" s="683"/>
      <c r="O31" s="683"/>
      <c r="P31" s="683"/>
      <c r="Q31" s="684"/>
      <c r="R31" s="685">
        <v>518882</v>
      </c>
      <c r="S31" s="686"/>
      <c r="T31" s="686"/>
      <c r="U31" s="686"/>
      <c r="V31" s="686"/>
      <c r="W31" s="686"/>
      <c r="X31" s="686"/>
      <c r="Y31" s="687"/>
      <c r="Z31" s="688">
        <v>12.2</v>
      </c>
      <c r="AA31" s="688"/>
      <c r="AB31" s="688"/>
      <c r="AC31" s="688"/>
      <c r="AD31" s="689" t="s">
        <v>173</v>
      </c>
      <c r="AE31" s="689"/>
      <c r="AF31" s="689"/>
      <c r="AG31" s="689"/>
      <c r="AH31" s="689"/>
      <c r="AI31" s="689"/>
      <c r="AJ31" s="689"/>
      <c r="AK31" s="689"/>
      <c r="AL31" s="690" t="s">
        <v>137</v>
      </c>
      <c r="AM31" s="691"/>
      <c r="AN31" s="691"/>
      <c r="AO31" s="692"/>
      <c r="AP31" s="742" t="s">
        <v>307</v>
      </c>
      <c r="AQ31" s="743"/>
      <c r="AR31" s="743"/>
      <c r="AS31" s="743"/>
      <c r="AT31" s="748" t="s">
        <v>308</v>
      </c>
      <c r="AU31" s="231"/>
      <c r="AV31" s="231"/>
      <c r="AW31" s="231"/>
      <c r="AX31" s="671" t="s">
        <v>186</v>
      </c>
      <c r="AY31" s="672"/>
      <c r="AZ31" s="672"/>
      <c r="BA31" s="672"/>
      <c r="BB31" s="672"/>
      <c r="BC31" s="672"/>
      <c r="BD31" s="672"/>
      <c r="BE31" s="672"/>
      <c r="BF31" s="673"/>
      <c r="BG31" s="741">
        <v>99.8</v>
      </c>
      <c r="BH31" s="737"/>
      <c r="BI31" s="737"/>
      <c r="BJ31" s="737"/>
      <c r="BK31" s="737"/>
      <c r="BL31" s="737"/>
      <c r="BM31" s="680">
        <v>99</v>
      </c>
      <c r="BN31" s="737"/>
      <c r="BO31" s="737"/>
      <c r="BP31" s="737"/>
      <c r="BQ31" s="738"/>
      <c r="BR31" s="741">
        <v>99.5</v>
      </c>
      <c r="BS31" s="737"/>
      <c r="BT31" s="737"/>
      <c r="BU31" s="737"/>
      <c r="BV31" s="737"/>
      <c r="BW31" s="737"/>
      <c r="BX31" s="680">
        <v>98.8</v>
      </c>
      <c r="BY31" s="737"/>
      <c r="BZ31" s="737"/>
      <c r="CA31" s="737"/>
      <c r="CB31" s="738"/>
      <c r="CD31" s="733"/>
      <c r="CE31" s="734"/>
      <c r="CF31" s="700" t="s">
        <v>309</v>
      </c>
      <c r="CG31" s="701"/>
      <c r="CH31" s="701"/>
      <c r="CI31" s="701"/>
      <c r="CJ31" s="701"/>
      <c r="CK31" s="701"/>
      <c r="CL31" s="701"/>
      <c r="CM31" s="701"/>
      <c r="CN31" s="701"/>
      <c r="CO31" s="701"/>
      <c r="CP31" s="701"/>
      <c r="CQ31" s="702"/>
      <c r="CR31" s="685">
        <v>3233</v>
      </c>
      <c r="CS31" s="710"/>
      <c r="CT31" s="710"/>
      <c r="CU31" s="710"/>
      <c r="CV31" s="710"/>
      <c r="CW31" s="710"/>
      <c r="CX31" s="710"/>
      <c r="CY31" s="711"/>
      <c r="CZ31" s="690">
        <v>0.1</v>
      </c>
      <c r="DA31" s="722"/>
      <c r="DB31" s="722"/>
      <c r="DC31" s="724"/>
      <c r="DD31" s="694">
        <v>3233</v>
      </c>
      <c r="DE31" s="710"/>
      <c r="DF31" s="710"/>
      <c r="DG31" s="710"/>
      <c r="DH31" s="710"/>
      <c r="DI31" s="710"/>
      <c r="DJ31" s="710"/>
      <c r="DK31" s="711"/>
      <c r="DL31" s="694">
        <v>3233</v>
      </c>
      <c r="DM31" s="710"/>
      <c r="DN31" s="710"/>
      <c r="DO31" s="710"/>
      <c r="DP31" s="710"/>
      <c r="DQ31" s="710"/>
      <c r="DR31" s="710"/>
      <c r="DS31" s="710"/>
      <c r="DT31" s="710"/>
      <c r="DU31" s="710"/>
      <c r="DV31" s="711"/>
      <c r="DW31" s="690">
        <v>0.2</v>
      </c>
      <c r="DX31" s="722"/>
      <c r="DY31" s="722"/>
      <c r="DZ31" s="722"/>
      <c r="EA31" s="722"/>
      <c r="EB31" s="722"/>
      <c r="EC31" s="723"/>
    </row>
    <row r="32" spans="2:133" ht="11.25" customHeight="1">
      <c r="B32" s="752" t="s">
        <v>310</v>
      </c>
      <c r="C32" s="753"/>
      <c r="D32" s="753"/>
      <c r="E32" s="753"/>
      <c r="F32" s="753"/>
      <c r="G32" s="753"/>
      <c r="H32" s="753"/>
      <c r="I32" s="753"/>
      <c r="J32" s="753"/>
      <c r="K32" s="753"/>
      <c r="L32" s="753"/>
      <c r="M32" s="753"/>
      <c r="N32" s="753"/>
      <c r="O32" s="753"/>
      <c r="P32" s="753"/>
      <c r="Q32" s="754"/>
      <c r="R32" s="685" t="s">
        <v>173</v>
      </c>
      <c r="S32" s="686"/>
      <c r="T32" s="686"/>
      <c r="U32" s="686"/>
      <c r="V32" s="686"/>
      <c r="W32" s="686"/>
      <c r="X32" s="686"/>
      <c r="Y32" s="687"/>
      <c r="Z32" s="688" t="s">
        <v>250</v>
      </c>
      <c r="AA32" s="688"/>
      <c r="AB32" s="688"/>
      <c r="AC32" s="688"/>
      <c r="AD32" s="689" t="s">
        <v>173</v>
      </c>
      <c r="AE32" s="689"/>
      <c r="AF32" s="689"/>
      <c r="AG32" s="689"/>
      <c r="AH32" s="689"/>
      <c r="AI32" s="689"/>
      <c r="AJ32" s="689"/>
      <c r="AK32" s="689"/>
      <c r="AL32" s="690" t="s">
        <v>173</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1">
        <v>99.7</v>
      </c>
      <c r="BH32" s="710"/>
      <c r="BI32" s="710"/>
      <c r="BJ32" s="710"/>
      <c r="BK32" s="710"/>
      <c r="BL32" s="710"/>
      <c r="BM32" s="691">
        <v>98.7</v>
      </c>
      <c r="BN32" s="739"/>
      <c r="BO32" s="739"/>
      <c r="BP32" s="739"/>
      <c r="BQ32" s="740"/>
      <c r="BR32" s="751">
        <v>99.5</v>
      </c>
      <c r="BS32" s="710"/>
      <c r="BT32" s="710"/>
      <c r="BU32" s="710"/>
      <c r="BV32" s="710"/>
      <c r="BW32" s="710"/>
      <c r="BX32" s="691">
        <v>98.7</v>
      </c>
      <c r="BY32" s="739"/>
      <c r="BZ32" s="739"/>
      <c r="CA32" s="739"/>
      <c r="CB32" s="740"/>
      <c r="CD32" s="735"/>
      <c r="CE32" s="736"/>
      <c r="CF32" s="700" t="s">
        <v>313</v>
      </c>
      <c r="CG32" s="701"/>
      <c r="CH32" s="701"/>
      <c r="CI32" s="701"/>
      <c r="CJ32" s="701"/>
      <c r="CK32" s="701"/>
      <c r="CL32" s="701"/>
      <c r="CM32" s="701"/>
      <c r="CN32" s="701"/>
      <c r="CO32" s="701"/>
      <c r="CP32" s="701"/>
      <c r="CQ32" s="702"/>
      <c r="CR32" s="685" t="s">
        <v>173</v>
      </c>
      <c r="CS32" s="686"/>
      <c r="CT32" s="686"/>
      <c r="CU32" s="686"/>
      <c r="CV32" s="686"/>
      <c r="CW32" s="686"/>
      <c r="CX32" s="686"/>
      <c r="CY32" s="687"/>
      <c r="CZ32" s="690" t="s">
        <v>173</v>
      </c>
      <c r="DA32" s="722"/>
      <c r="DB32" s="722"/>
      <c r="DC32" s="724"/>
      <c r="DD32" s="694" t="s">
        <v>173</v>
      </c>
      <c r="DE32" s="686"/>
      <c r="DF32" s="686"/>
      <c r="DG32" s="686"/>
      <c r="DH32" s="686"/>
      <c r="DI32" s="686"/>
      <c r="DJ32" s="686"/>
      <c r="DK32" s="687"/>
      <c r="DL32" s="694" t="s">
        <v>173</v>
      </c>
      <c r="DM32" s="686"/>
      <c r="DN32" s="686"/>
      <c r="DO32" s="686"/>
      <c r="DP32" s="686"/>
      <c r="DQ32" s="686"/>
      <c r="DR32" s="686"/>
      <c r="DS32" s="686"/>
      <c r="DT32" s="686"/>
      <c r="DU32" s="686"/>
      <c r="DV32" s="687"/>
      <c r="DW32" s="690" t="s">
        <v>173</v>
      </c>
      <c r="DX32" s="722"/>
      <c r="DY32" s="722"/>
      <c r="DZ32" s="722"/>
      <c r="EA32" s="722"/>
      <c r="EB32" s="722"/>
      <c r="EC32" s="723"/>
    </row>
    <row r="33" spans="2:133" ht="11.25" customHeight="1">
      <c r="B33" s="682" t="s">
        <v>314</v>
      </c>
      <c r="C33" s="683"/>
      <c r="D33" s="683"/>
      <c r="E33" s="683"/>
      <c r="F33" s="683"/>
      <c r="G33" s="683"/>
      <c r="H33" s="683"/>
      <c r="I33" s="683"/>
      <c r="J33" s="683"/>
      <c r="K33" s="683"/>
      <c r="L33" s="683"/>
      <c r="M33" s="683"/>
      <c r="N33" s="683"/>
      <c r="O33" s="683"/>
      <c r="P33" s="683"/>
      <c r="Q33" s="684"/>
      <c r="R33" s="685">
        <v>1692257</v>
      </c>
      <c r="S33" s="686"/>
      <c r="T33" s="686"/>
      <c r="U33" s="686"/>
      <c r="V33" s="686"/>
      <c r="W33" s="686"/>
      <c r="X33" s="686"/>
      <c r="Y33" s="687"/>
      <c r="Z33" s="688">
        <v>39.799999999999997</v>
      </c>
      <c r="AA33" s="688"/>
      <c r="AB33" s="688"/>
      <c r="AC33" s="688"/>
      <c r="AD33" s="689" t="s">
        <v>137</v>
      </c>
      <c r="AE33" s="689"/>
      <c r="AF33" s="689"/>
      <c r="AG33" s="689"/>
      <c r="AH33" s="689"/>
      <c r="AI33" s="689"/>
      <c r="AJ33" s="689"/>
      <c r="AK33" s="689"/>
      <c r="AL33" s="690" t="s">
        <v>173</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99.8</v>
      </c>
      <c r="BH33" s="756"/>
      <c r="BI33" s="756"/>
      <c r="BJ33" s="756"/>
      <c r="BK33" s="756"/>
      <c r="BL33" s="756"/>
      <c r="BM33" s="757">
        <v>99.1</v>
      </c>
      <c r="BN33" s="756"/>
      <c r="BO33" s="756"/>
      <c r="BP33" s="756"/>
      <c r="BQ33" s="758"/>
      <c r="BR33" s="755">
        <v>99.5</v>
      </c>
      <c r="BS33" s="756"/>
      <c r="BT33" s="756"/>
      <c r="BU33" s="756"/>
      <c r="BV33" s="756"/>
      <c r="BW33" s="756"/>
      <c r="BX33" s="757">
        <v>98.6</v>
      </c>
      <c r="BY33" s="756"/>
      <c r="BZ33" s="756"/>
      <c r="CA33" s="756"/>
      <c r="CB33" s="758"/>
      <c r="CD33" s="700" t="s">
        <v>316</v>
      </c>
      <c r="CE33" s="701"/>
      <c r="CF33" s="701"/>
      <c r="CG33" s="701"/>
      <c r="CH33" s="701"/>
      <c r="CI33" s="701"/>
      <c r="CJ33" s="701"/>
      <c r="CK33" s="701"/>
      <c r="CL33" s="701"/>
      <c r="CM33" s="701"/>
      <c r="CN33" s="701"/>
      <c r="CO33" s="701"/>
      <c r="CP33" s="701"/>
      <c r="CQ33" s="702"/>
      <c r="CR33" s="685">
        <v>2344714</v>
      </c>
      <c r="CS33" s="710"/>
      <c r="CT33" s="710"/>
      <c r="CU33" s="710"/>
      <c r="CV33" s="710"/>
      <c r="CW33" s="710"/>
      <c r="CX33" s="710"/>
      <c r="CY33" s="711"/>
      <c r="CZ33" s="690">
        <v>57</v>
      </c>
      <c r="DA33" s="722"/>
      <c r="DB33" s="722"/>
      <c r="DC33" s="724"/>
      <c r="DD33" s="694">
        <v>1098651</v>
      </c>
      <c r="DE33" s="710"/>
      <c r="DF33" s="710"/>
      <c r="DG33" s="710"/>
      <c r="DH33" s="710"/>
      <c r="DI33" s="710"/>
      <c r="DJ33" s="710"/>
      <c r="DK33" s="711"/>
      <c r="DL33" s="694">
        <v>540324</v>
      </c>
      <c r="DM33" s="710"/>
      <c r="DN33" s="710"/>
      <c r="DO33" s="710"/>
      <c r="DP33" s="710"/>
      <c r="DQ33" s="710"/>
      <c r="DR33" s="710"/>
      <c r="DS33" s="710"/>
      <c r="DT33" s="710"/>
      <c r="DU33" s="710"/>
      <c r="DV33" s="711"/>
      <c r="DW33" s="690">
        <v>36</v>
      </c>
      <c r="DX33" s="722"/>
      <c r="DY33" s="722"/>
      <c r="DZ33" s="722"/>
      <c r="EA33" s="722"/>
      <c r="EB33" s="722"/>
      <c r="EC33" s="723"/>
    </row>
    <row r="34" spans="2:133" ht="11.25" customHeight="1">
      <c r="B34" s="682" t="s">
        <v>317</v>
      </c>
      <c r="C34" s="683"/>
      <c r="D34" s="683"/>
      <c r="E34" s="683"/>
      <c r="F34" s="683"/>
      <c r="G34" s="683"/>
      <c r="H34" s="683"/>
      <c r="I34" s="683"/>
      <c r="J34" s="683"/>
      <c r="K34" s="683"/>
      <c r="L34" s="683"/>
      <c r="M34" s="683"/>
      <c r="N34" s="683"/>
      <c r="O34" s="683"/>
      <c r="P34" s="683"/>
      <c r="Q34" s="684"/>
      <c r="R34" s="685">
        <v>9944</v>
      </c>
      <c r="S34" s="686"/>
      <c r="T34" s="686"/>
      <c r="U34" s="686"/>
      <c r="V34" s="686"/>
      <c r="W34" s="686"/>
      <c r="X34" s="686"/>
      <c r="Y34" s="687"/>
      <c r="Z34" s="688">
        <v>0.2</v>
      </c>
      <c r="AA34" s="688"/>
      <c r="AB34" s="688"/>
      <c r="AC34" s="688"/>
      <c r="AD34" s="689">
        <v>3663</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874591</v>
      </c>
      <c r="CS34" s="686"/>
      <c r="CT34" s="686"/>
      <c r="CU34" s="686"/>
      <c r="CV34" s="686"/>
      <c r="CW34" s="686"/>
      <c r="CX34" s="686"/>
      <c r="CY34" s="687"/>
      <c r="CZ34" s="690">
        <v>21.3</v>
      </c>
      <c r="DA34" s="722"/>
      <c r="DB34" s="722"/>
      <c r="DC34" s="724"/>
      <c r="DD34" s="694">
        <v>546800</v>
      </c>
      <c r="DE34" s="686"/>
      <c r="DF34" s="686"/>
      <c r="DG34" s="686"/>
      <c r="DH34" s="686"/>
      <c r="DI34" s="686"/>
      <c r="DJ34" s="686"/>
      <c r="DK34" s="687"/>
      <c r="DL34" s="694">
        <v>352939</v>
      </c>
      <c r="DM34" s="686"/>
      <c r="DN34" s="686"/>
      <c r="DO34" s="686"/>
      <c r="DP34" s="686"/>
      <c r="DQ34" s="686"/>
      <c r="DR34" s="686"/>
      <c r="DS34" s="686"/>
      <c r="DT34" s="686"/>
      <c r="DU34" s="686"/>
      <c r="DV34" s="687"/>
      <c r="DW34" s="690">
        <v>23.5</v>
      </c>
      <c r="DX34" s="722"/>
      <c r="DY34" s="722"/>
      <c r="DZ34" s="722"/>
      <c r="EA34" s="722"/>
      <c r="EB34" s="722"/>
      <c r="EC34" s="723"/>
    </row>
    <row r="35" spans="2:133" ht="11.25" customHeight="1">
      <c r="B35" s="682" t="s">
        <v>319</v>
      </c>
      <c r="C35" s="683"/>
      <c r="D35" s="683"/>
      <c r="E35" s="683"/>
      <c r="F35" s="683"/>
      <c r="G35" s="683"/>
      <c r="H35" s="683"/>
      <c r="I35" s="683"/>
      <c r="J35" s="683"/>
      <c r="K35" s="683"/>
      <c r="L35" s="683"/>
      <c r="M35" s="683"/>
      <c r="N35" s="683"/>
      <c r="O35" s="683"/>
      <c r="P35" s="683"/>
      <c r="Q35" s="684"/>
      <c r="R35" s="685">
        <v>5542</v>
      </c>
      <c r="S35" s="686"/>
      <c r="T35" s="686"/>
      <c r="U35" s="686"/>
      <c r="V35" s="686"/>
      <c r="W35" s="686"/>
      <c r="X35" s="686"/>
      <c r="Y35" s="687"/>
      <c r="Z35" s="688">
        <v>0.1</v>
      </c>
      <c r="AA35" s="688"/>
      <c r="AB35" s="688"/>
      <c r="AC35" s="688"/>
      <c r="AD35" s="689" t="s">
        <v>173</v>
      </c>
      <c r="AE35" s="689"/>
      <c r="AF35" s="689"/>
      <c r="AG35" s="689"/>
      <c r="AH35" s="689"/>
      <c r="AI35" s="689"/>
      <c r="AJ35" s="689"/>
      <c r="AK35" s="689"/>
      <c r="AL35" s="690" t="s">
        <v>173</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36522</v>
      </c>
      <c r="CS35" s="710"/>
      <c r="CT35" s="710"/>
      <c r="CU35" s="710"/>
      <c r="CV35" s="710"/>
      <c r="CW35" s="710"/>
      <c r="CX35" s="710"/>
      <c r="CY35" s="711"/>
      <c r="CZ35" s="690">
        <v>0.9</v>
      </c>
      <c r="DA35" s="722"/>
      <c r="DB35" s="722"/>
      <c r="DC35" s="724"/>
      <c r="DD35" s="694">
        <v>23732</v>
      </c>
      <c r="DE35" s="710"/>
      <c r="DF35" s="710"/>
      <c r="DG35" s="710"/>
      <c r="DH35" s="710"/>
      <c r="DI35" s="710"/>
      <c r="DJ35" s="710"/>
      <c r="DK35" s="711"/>
      <c r="DL35" s="694">
        <v>23732</v>
      </c>
      <c r="DM35" s="710"/>
      <c r="DN35" s="710"/>
      <c r="DO35" s="710"/>
      <c r="DP35" s="710"/>
      <c r="DQ35" s="710"/>
      <c r="DR35" s="710"/>
      <c r="DS35" s="710"/>
      <c r="DT35" s="710"/>
      <c r="DU35" s="710"/>
      <c r="DV35" s="711"/>
      <c r="DW35" s="690">
        <v>1.6</v>
      </c>
      <c r="DX35" s="722"/>
      <c r="DY35" s="722"/>
      <c r="DZ35" s="722"/>
      <c r="EA35" s="722"/>
      <c r="EB35" s="722"/>
      <c r="EC35" s="723"/>
    </row>
    <row r="36" spans="2:133" ht="11.25" customHeight="1">
      <c r="B36" s="682" t="s">
        <v>323</v>
      </c>
      <c r="C36" s="683"/>
      <c r="D36" s="683"/>
      <c r="E36" s="683"/>
      <c r="F36" s="683"/>
      <c r="G36" s="683"/>
      <c r="H36" s="683"/>
      <c r="I36" s="683"/>
      <c r="J36" s="683"/>
      <c r="K36" s="683"/>
      <c r="L36" s="683"/>
      <c r="M36" s="683"/>
      <c r="N36" s="683"/>
      <c r="O36" s="683"/>
      <c r="P36" s="683"/>
      <c r="Q36" s="684"/>
      <c r="R36" s="685">
        <v>117991</v>
      </c>
      <c r="S36" s="686"/>
      <c r="T36" s="686"/>
      <c r="U36" s="686"/>
      <c r="V36" s="686"/>
      <c r="W36" s="686"/>
      <c r="X36" s="686"/>
      <c r="Y36" s="687"/>
      <c r="Z36" s="688">
        <v>2.8</v>
      </c>
      <c r="AA36" s="688"/>
      <c r="AB36" s="688"/>
      <c r="AC36" s="688"/>
      <c r="AD36" s="689" t="s">
        <v>137</v>
      </c>
      <c r="AE36" s="689"/>
      <c r="AF36" s="689"/>
      <c r="AG36" s="689"/>
      <c r="AH36" s="689"/>
      <c r="AI36" s="689"/>
      <c r="AJ36" s="689"/>
      <c r="AK36" s="689"/>
      <c r="AL36" s="690" t="s">
        <v>250</v>
      </c>
      <c r="AM36" s="691"/>
      <c r="AN36" s="691"/>
      <c r="AO36" s="692"/>
      <c r="AP36" s="235"/>
      <c r="AQ36" s="759" t="s">
        <v>324</v>
      </c>
      <c r="AR36" s="760"/>
      <c r="AS36" s="760"/>
      <c r="AT36" s="760"/>
      <c r="AU36" s="760"/>
      <c r="AV36" s="760"/>
      <c r="AW36" s="760"/>
      <c r="AX36" s="760"/>
      <c r="AY36" s="761"/>
      <c r="AZ36" s="674">
        <v>705403</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27812</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738433</v>
      </c>
      <c r="CS36" s="686"/>
      <c r="CT36" s="686"/>
      <c r="CU36" s="686"/>
      <c r="CV36" s="686"/>
      <c r="CW36" s="686"/>
      <c r="CX36" s="686"/>
      <c r="CY36" s="687"/>
      <c r="CZ36" s="690">
        <v>18</v>
      </c>
      <c r="DA36" s="722"/>
      <c r="DB36" s="722"/>
      <c r="DC36" s="724"/>
      <c r="DD36" s="694">
        <v>254611</v>
      </c>
      <c r="DE36" s="686"/>
      <c r="DF36" s="686"/>
      <c r="DG36" s="686"/>
      <c r="DH36" s="686"/>
      <c r="DI36" s="686"/>
      <c r="DJ36" s="686"/>
      <c r="DK36" s="687"/>
      <c r="DL36" s="694">
        <v>141350</v>
      </c>
      <c r="DM36" s="686"/>
      <c r="DN36" s="686"/>
      <c r="DO36" s="686"/>
      <c r="DP36" s="686"/>
      <c r="DQ36" s="686"/>
      <c r="DR36" s="686"/>
      <c r="DS36" s="686"/>
      <c r="DT36" s="686"/>
      <c r="DU36" s="686"/>
      <c r="DV36" s="687"/>
      <c r="DW36" s="690">
        <v>9.4</v>
      </c>
      <c r="DX36" s="722"/>
      <c r="DY36" s="722"/>
      <c r="DZ36" s="722"/>
      <c r="EA36" s="722"/>
      <c r="EB36" s="722"/>
      <c r="EC36" s="723"/>
    </row>
    <row r="37" spans="2:133" ht="11.25" customHeight="1">
      <c r="B37" s="682" t="s">
        <v>327</v>
      </c>
      <c r="C37" s="683"/>
      <c r="D37" s="683"/>
      <c r="E37" s="683"/>
      <c r="F37" s="683"/>
      <c r="G37" s="683"/>
      <c r="H37" s="683"/>
      <c r="I37" s="683"/>
      <c r="J37" s="683"/>
      <c r="K37" s="683"/>
      <c r="L37" s="683"/>
      <c r="M37" s="683"/>
      <c r="N37" s="683"/>
      <c r="O37" s="683"/>
      <c r="P37" s="683"/>
      <c r="Q37" s="684"/>
      <c r="R37" s="685">
        <v>122809</v>
      </c>
      <c r="S37" s="686"/>
      <c r="T37" s="686"/>
      <c r="U37" s="686"/>
      <c r="V37" s="686"/>
      <c r="W37" s="686"/>
      <c r="X37" s="686"/>
      <c r="Y37" s="687"/>
      <c r="Z37" s="688">
        <v>2.9</v>
      </c>
      <c r="AA37" s="688"/>
      <c r="AB37" s="688"/>
      <c r="AC37" s="688"/>
      <c r="AD37" s="689" t="s">
        <v>137</v>
      </c>
      <c r="AE37" s="689"/>
      <c r="AF37" s="689"/>
      <c r="AG37" s="689"/>
      <c r="AH37" s="689"/>
      <c r="AI37" s="689"/>
      <c r="AJ37" s="689"/>
      <c r="AK37" s="689"/>
      <c r="AL37" s="690" t="s">
        <v>173</v>
      </c>
      <c r="AM37" s="691"/>
      <c r="AN37" s="691"/>
      <c r="AO37" s="692"/>
      <c r="AQ37" s="763" t="s">
        <v>328</v>
      </c>
      <c r="AR37" s="764"/>
      <c r="AS37" s="764"/>
      <c r="AT37" s="764"/>
      <c r="AU37" s="764"/>
      <c r="AV37" s="764"/>
      <c r="AW37" s="764"/>
      <c r="AX37" s="764"/>
      <c r="AY37" s="765"/>
      <c r="AZ37" s="685">
        <v>322859</v>
      </c>
      <c r="BA37" s="686"/>
      <c r="BB37" s="686"/>
      <c r="BC37" s="686"/>
      <c r="BD37" s="710"/>
      <c r="BE37" s="710"/>
      <c r="BF37" s="740"/>
      <c r="BG37" s="700" t="s">
        <v>329</v>
      </c>
      <c r="BH37" s="701"/>
      <c r="BI37" s="701"/>
      <c r="BJ37" s="701"/>
      <c r="BK37" s="701"/>
      <c r="BL37" s="701"/>
      <c r="BM37" s="701"/>
      <c r="BN37" s="701"/>
      <c r="BO37" s="701"/>
      <c r="BP37" s="701"/>
      <c r="BQ37" s="701"/>
      <c r="BR37" s="701"/>
      <c r="BS37" s="701"/>
      <c r="BT37" s="701"/>
      <c r="BU37" s="702"/>
      <c r="BV37" s="685">
        <v>14079</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71279</v>
      </c>
      <c r="CS37" s="710"/>
      <c r="CT37" s="710"/>
      <c r="CU37" s="710"/>
      <c r="CV37" s="710"/>
      <c r="CW37" s="710"/>
      <c r="CX37" s="710"/>
      <c r="CY37" s="711"/>
      <c r="CZ37" s="690">
        <v>1.7</v>
      </c>
      <c r="DA37" s="722"/>
      <c r="DB37" s="722"/>
      <c r="DC37" s="724"/>
      <c r="DD37" s="694">
        <v>11279</v>
      </c>
      <c r="DE37" s="710"/>
      <c r="DF37" s="710"/>
      <c r="DG37" s="710"/>
      <c r="DH37" s="710"/>
      <c r="DI37" s="710"/>
      <c r="DJ37" s="710"/>
      <c r="DK37" s="711"/>
      <c r="DL37" s="694">
        <v>6951</v>
      </c>
      <c r="DM37" s="710"/>
      <c r="DN37" s="710"/>
      <c r="DO37" s="710"/>
      <c r="DP37" s="710"/>
      <c r="DQ37" s="710"/>
      <c r="DR37" s="710"/>
      <c r="DS37" s="710"/>
      <c r="DT37" s="710"/>
      <c r="DU37" s="710"/>
      <c r="DV37" s="711"/>
      <c r="DW37" s="690">
        <v>0.5</v>
      </c>
      <c r="DX37" s="722"/>
      <c r="DY37" s="722"/>
      <c r="DZ37" s="722"/>
      <c r="EA37" s="722"/>
      <c r="EB37" s="722"/>
      <c r="EC37" s="723"/>
    </row>
    <row r="38" spans="2:133" ht="11.25" customHeight="1">
      <c r="B38" s="682" t="s">
        <v>331</v>
      </c>
      <c r="C38" s="683"/>
      <c r="D38" s="683"/>
      <c r="E38" s="683"/>
      <c r="F38" s="683"/>
      <c r="G38" s="683"/>
      <c r="H38" s="683"/>
      <c r="I38" s="683"/>
      <c r="J38" s="683"/>
      <c r="K38" s="683"/>
      <c r="L38" s="683"/>
      <c r="M38" s="683"/>
      <c r="N38" s="683"/>
      <c r="O38" s="683"/>
      <c r="P38" s="683"/>
      <c r="Q38" s="684"/>
      <c r="R38" s="685">
        <v>17267</v>
      </c>
      <c r="S38" s="686"/>
      <c r="T38" s="686"/>
      <c r="U38" s="686"/>
      <c r="V38" s="686"/>
      <c r="W38" s="686"/>
      <c r="X38" s="686"/>
      <c r="Y38" s="687"/>
      <c r="Z38" s="688">
        <v>0.4</v>
      </c>
      <c r="AA38" s="688"/>
      <c r="AB38" s="688"/>
      <c r="AC38" s="688"/>
      <c r="AD38" s="689">
        <v>222</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80603</v>
      </c>
      <c r="BA38" s="686"/>
      <c r="BB38" s="686"/>
      <c r="BC38" s="686"/>
      <c r="BD38" s="710"/>
      <c r="BE38" s="710"/>
      <c r="BF38" s="740"/>
      <c r="BG38" s="700" t="s">
        <v>333</v>
      </c>
      <c r="BH38" s="701"/>
      <c r="BI38" s="701"/>
      <c r="BJ38" s="701"/>
      <c r="BK38" s="701"/>
      <c r="BL38" s="701"/>
      <c r="BM38" s="701"/>
      <c r="BN38" s="701"/>
      <c r="BO38" s="701"/>
      <c r="BP38" s="701"/>
      <c r="BQ38" s="701"/>
      <c r="BR38" s="701"/>
      <c r="BS38" s="701"/>
      <c r="BT38" s="701"/>
      <c r="BU38" s="702"/>
      <c r="BV38" s="685">
        <v>412</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624800</v>
      </c>
      <c r="CS38" s="686"/>
      <c r="CT38" s="686"/>
      <c r="CU38" s="686"/>
      <c r="CV38" s="686"/>
      <c r="CW38" s="686"/>
      <c r="CX38" s="686"/>
      <c r="CY38" s="687"/>
      <c r="CZ38" s="690">
        <v>15.2</v>
      </c>
      <c r="DA38" s="722"/>
      <c r="DB38" s="722"/>
      <c r="DC38" s="724"/>
      <c r="DD38" s="694">
        <v>229220</v>
      </c>
      <c r="DE38" s="686"/>
      <c r="DF38" s="686"/>
      <c r="DG38" s="686"/>
      <c r="DH38" s="686"/>
      <c r="DI38" s="686"/>
      <c r="DJ38" s="686"/>
      <c r="DK38" s="687"/>
      <c r="DL38" s="694">
        <v>22303</v>
      </c>
      <c r="DM38" s="686"/>
      <c r="DN38" s="686"/>
      <c r="DO38" s="686"/>
      <c r="DP38" s="686"/>
      <c r="DQ38" s="686"/>
      <c r="DR38" s="686"/>
      <c r="DS38" s="686"/>
      <c r="DT38" s="686"/>
      <c r="DU38" s="686"/>
      <c r="DV38" s="687"/>
      <c r="DW38" s="690">
        <v>1.5</v>
      </c>
      <c r="DX38" s="722"/>
      <c r="DY38" s="722"/>
      <c r="DZ38" s="722"/>
      <c r="EA38" s="722"/>
      <c r="EB38" s="722"/>
      <c r="EC38" s="723"/>
    </row>
    <row r="39" spans="2:133" ht="11.25" customHeight="1">
      <c r="B39" s="682" t="s">
        <v>335</v>
      </c>
      <c r="C39" s="683"/>
      <c r="D39" s="683"/>
      <c r="E39" s="683"/>
      <c r="F39" s="683"/>
      <c r="G39" s="683"/>
      <c r="H39" s="683"/>
      <c r="I39" s="683"/>
      <c r="J39" s="683"/>
      <c r="K39" s="683"/>
      <c r="L39" s="683"/>
      <c r="M39" s="683"/>
      <c r="N39" s="683"/>
      <c r="O39" s="683"/>
      <c r="P39" s="683"/>
      <c r="Q39" s="684"/>
      <c r="R39" s="685">
        <v>41471</v>
      </c>
      <c r="S39" s="686"/>
      <c r="T39" s="686"/>
      <c r="U39" s="686"/>
      <c r="V39" s="686"/>
      <c r="W39" s="686"/>
      <c r="X39" s="686"/>
      <c r="Y39" s="687"/>
      <c r="Z39" s="688">
        <v>1</v>
      </c>
      <c r="AA39" s="688"/>
      <c r="AB39" s="688"/>
      <c r="AC39" s="688"/>
      <c r="AD39" s="689" t="s">
        <v>173</v>
      </c>
      <c r="AE39" s="689"/>
      <c r="AF39" s="689"/>
      <c r="AG39" s="689"/>
      <c r="AH39" s="689"/>
      <c r="AI39" s="689"/>
      <c r="AJ39" s="689"/>
      <c r="AK39" s="689"/>
      <c r="AL39" s="690" t="s">
        <v>173</v>
      </c>
      <c r="AM39" s="691"/>
      <c r="AN39" s="691"/>
      <c r="AO39" s="692"/>
      <c r="AQ39" s="763" t="s">
        <v>336</v>
      </c>
      <c r="AR39" s="764"/>
      <c r="AS39" s="764"/>
      <c r="AT39" s="764"/>
      <c r="AU39" s="764"/>
      <c r="AV39" s="764"/>
      <c r="AW39" s="764"/>
      <c r="AX39" s="764"/>
      <c r="AY39" s="765"/>
      <c r="AZ39" s="685">
        <v>39161</v>
      </c>
      <c r="BA39" s="686"/>
      <c r="BB39" s="686"/>
      <c r="BC39" s="686"/>
      <c r="BD39" s="710"/>
      <c r="BE39" s="710"/>
      <c r="BF39" s="740"/>
      <c r="BG39" s="700" t="s">
        <v>337</v>
      </c>
      <c r="BH39" s="701"/>
      <c r="BI39" s="701"/>
      <c r="BJ39" s="701"/>
      <c r="BK39" s="701"/>
      <c r="BL39" s="701"/>
      <c r="BM39" s="701"/>
      <c r="BN39" s="701"/>
      <c r="BO39" s="701"/>
      <c r="BP39" s="701"/>
      <c r="BQ39" s="701"/>
      <c r="BR39" s="701"/>
      <c r="BS39" s="701"/>
      <c r="BT39" s="701"/>
      <c r="BU39" s="702"/>
      <c r="BV39" s="685">
        <v>605</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50029</v>
      </c>
      <c r="CS39" s="710"/>
      <c r="CT39" s="710"/>
      <c r="CU39" s="710"/>
      <c r="CV39" s="710"/>
      <c r="CW39" s="710"/>
      <c r="CX39" s="710"/>
      <c r="CY39" s="711"/>
      <c r="CZ39" s="690">
        <v>1.2</v>
      </c>
      <c r="DA39" s="722"/>
      <c r="DB39" s="722"/>
      <c r="DC39" s="724"/>
      <c r="DD39" s="694">
        <v>23949</v>
      </c>
      <c r="DE39" s="710"/>
      <c r="DF39" s="710"/>
      <c r="DG39" s="710"/>
      <c r="DH39" s="710"/>
      <c r="DI39" s="710"/>
      <c r="DJ39" s="710"/>
      <c r="DK39" s="711"/>
      <c r="DL39" s="694" t="s">
        <v>137</v>
      </c>
      <c r="DM39" s="710"/>
      <c r="DN39" s="710"/>
      <c r="DO39" s="710"/>
      <c r="DP39" s="710"/>
      <c r="DQ39" s="710"/>
      <c r="DR39" s="710"/>
      <c r="DS39" s="710"/>
      <c r="DT39" s="710"/>
      <c r="DU39" s="710"/>
      <c r="DV39" s="711"/>
      <c r="DW39" s="690" t="s">
        <v>173</v>
      </c>
      <c r="DX39" s="722"/>
      <c r="DY39" s="722"/>
      <c r="DZ39" s="722"/>
      <c r="EA39" s="722"/>
      <c r="EB39" s="722"/>
      <c r="EC39" s="723"/>
    </row>
    <row r="40" spans="2:133" ht="11.25" customHeight="1">
      <c r="B40" s="682" t="s">
        <v>339</v>
      </c>
      <c r="C40" s="683"/>
      <c r="D40" s="683"/>
      <c r="E40" s="683"/>
      <c r="F40" s="683"/>
      <c r="G40" s="683"/>
      <c r="H40" s="683"/>
      <c r="I40" s="683"/>
      <c r="J40" s="683"/>
      <c r="K40" s="683"/>
      <c r="L40" s="683"/>
      <c r="M40" s="683"/>
      <c r="N40" s="683"/>
      <c r="O40" s="683"/>
      <c r="P40" s="683"/>
      <c r="Q40" s="684"/>
      <c r="R40" s="685" t="s">
        <v>173</v>
      </c>
      <c r="S40" s="686"/>
      <c r="T40" s="686"/>
      <c r="U40" s="686"/>
      <c r="V40" s="686"/>
      <c r="W40" s="686"/>
      <c r="X40" s="686"/>
      <c r="Y40" s="687"/>
      <c r="Z40" s="688" t="s">
        <v>173</v>
      </c>
      <c r="AA40" s="688"/>
      <c r="AB40" s="688"/>
      <c r="AC40" s="688"/>
      <c r="AD40" s="689" t="s">
        <v>173</v>
      </c>
      <c r="AE40" s="689"/>
      <c r="AF40" s="689"/>
      <c r="AG40" s="689"/>
      <c r="AH40" s="689"/>
      <c r="AI40" s="689"/>
      <c r="AJ40" s="689"/>
      <c r="AK40" s="689"/>
      <c r="AL40" s="690" t="s">
        <v>173</v>
      </c>
      <c r="AM40" s="691"/>
      <c r="AN40" s="691"/>
      <c r="AO40" s="692"/>
      <c r="AQ40" s="763" t="s">
        <v>340</v>
      </c>
      <c r="AR40" s="764"/>
      <c r="AS40" s="764"/>
      <c r="AT40" s="764"/>
      <c r="AU40" s="764"/>
      <c r="AV40" s="764"/>
      <c r="AW40" s="764"/>
      <c r="AX40" s="764"/>
      <c r="AY40" s="765"/>
      <c r="AZ40" s="685">
        <v>25635</v>
      </c>
      <c r="BA40" s="686"/>
      <c r="BB40" s="686"/>
      <c r="BC40" s="686"/>
      <c r="BD40" s="710"/>
      <c r="BE40" s="710"/>
      <c r="BF40" s="740"/>
      <c r="BG40" s="766" t="s">
        <v>341</v>
      </c>
      <c r="BH40" s="767"/>
      <c r="BI40" s="767"/>
      <c r="BJ40" s="767"/>
      <c r="BK40" s="767"/>
      <c r="BL40" s="236"/>
      <c r="BM40" s="701" t="s">
        <v>342</v>
      </c>
      <c r="BN40" s="701"/>
      <c r="BO40" s="701"/>
      <c r="BP40" s="701"/>
      <c r="BQ40" s="701"/>
      <c r="BR40" s="701"/>
      <c r="BS40" s="701"/>
      <c r="BT40" s="701"/>
      <c r="BU40" s="702"/>
      <c r="BV40" s="685">
        <v>66</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20339</v>
      </c>
      <c r="CS40" s="686"/>
      <c r="CT40" s="686"/>
      <c r="CU40" s="686"/>
      <c r="CV40" s="686"/>
      <c r="CW40" s="686"/>
      <c r="CX40" s="686"/>
      <c r="CY40" s="687"/>
      <c r="CZ40" s="690">
        <v>0.5</v>
      </c>
      <c r="DA40" s="722"/>
      <c r="DB40" s="722"/>
      <c r="DC40" s="724"/>
      <c r="DD40" s="694">
        <v>20339</v>
      </c>
      <c r="DE40" s="686"/>
      <c r="DF40" s="686"/>
      <c r="DG40" s="686"/>
      <c r="DH40" s="686"/>
      <c r="DI40" s="686"/>
      <c r="DJ40" s="686"/>
      <c r="DK40" s="687"/>
      <c r="DL40" s="694" t="s">
        <v>173</v>
      </c>
      <c r="DM40" s="686"/>
      <c r="DN40" s="686"/>
      <c r="DO40" s="686"/>
      <c r="DP40" s="686"/>
      <c r="DQ40" s="686"/>
      <c r="DR40" s="686"/>
      <c r="DS40" s="686"/>
      <c r="DT40" s="686"/>
      <c r="DU40" s="686"/>
      <c r="DV40" s="687"/>
      <c r="DW40" s="690" t="s">
        <v>173</v>
      </c>
      <c r="DX40" s="722"/>
      <c r="DY40" s="722"/>
      <c r="DZ40" s="722"/>
      <c r="EA40" s="722"/>
      <c r="EB40" s="722"/>
      <c r="EC40" s="723"/>
    </row>
    <row r="41" spans="2:133" ht="11.25" customHeight="1">
      <c r="B41" s="682" t="s">
        <v>344</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137</v>
      </c>
      <c r="AA41" s="688"/>
      <c r="AB41" s="688"/>
      <c r="AC41" s="688"/>
      <c r="AD41" s="689" t="s">
        <v>173</v>
      </c>
      <c r="AE41" s="689"/>
      <c r="AF41" s="689"/>
      <c r="AG41" s="689"/>
      <c r="AH41" s="689"/>
      <c r="AI41" s="689"/>
      <c r="AJ41" s="689"/>
      <c r="AK41" s="689"/>
      <c r="AL41" s="690" t="s">
        <v>173</v>
      </c>
      <c r="AM41" s="691"/>
      <c r="AN41" s="691"/>
      <c r="AO41" s="692"/>
      <c r="AQ41" s="763" t="s">
        <v>345</v>
      </c>
      <c r="AR41" s="764"/>
      <c r="AS41" s="764"/>
      <c r="AT41" s="764"/>
      <c r="AU41" s="764"/>
      <c r="AV41" s="764"/>
      <c r="AW41" s="764"/>
      <c r="AX41" s="764"/>
      <c r="AY41" s="765"/>
      <c r="AZ41" s="685">
        <v>65007</v>
      </c>
      <c r="BA41" s="686"/>
      <c r="BB41" s="686"/>
      <c r="BC41" s="686"/>
      <c r="BD41" s="710"/>
      <c r="BE41" s="710"/>
      <c r="BF41" s="740"/>
      <c r="BG41" s="766"/>
      <c r="BH41" s="767"/>
      <c r="BI41" s="767"/>
      <c r="BJ41" s="767"/>
      <c r="BK41" s="767"/>
      <c r="BL41" s="236"/>
      <c r="BM41" s="701" t="s">
        <v>346</v>
      </c>
      <c r="BN41" s="701"/>
      <c r="BO41" s="701"/>
      <c r="BP41" s="701"/>
      <c r="BQ41" s="701"/>
      <c r="BR41" s="701"/>
      <c r="BS41" s="701"/>
      <c r="BT41" s="701"/>
      <c r="BU41" s="702"/>
      <c r="BV41" s="685">
        <v>7</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250</v>
      </c>
      <c r="CS41" s="710"/>
      <c r="CT41" s="710"/>
      <c r="CU41" s="710"/>
      <c r="CV41" s="710"/>
      <c r="CW41" s="710"/>
      <c r="CX41" s="710"/>
      <c r="CY41" s="711"/>
      <c r="CZ41" s="690" t="s">
        <v>250</v>
      </c>
      <c r="DA41" s="722"/>
      <c r="DB41" s="722"/>
      <c r="DC41" s="724"/>
      <c r="DD41" s="694" t="s">
        <v>173</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348</v>
      </c>
      <c r="C42" s="683"/>
      <c r="D42" s="683"/>
      <c r="E42" s="683"/>
      <c r="F42" s="683"/>
      <c r="G42" s="683"/>
      <c r="H42" s="683"/>
      <c r="I42" s="683"/>
      <c r="J42" s="683"/>
      <c r="K42" s="683"/>
      <c r="L42" s="683"/>
      <c r="M42" s="683"/>
      <c r="N42" s="683"/>
      <c r="O42" s="683"/>
      <c r="P42" s="683"/>
      <c r="Q42" s="684"/>
      <c r="R42" s="685">
        <v>39367</v>
      </c>
      <c r="S42" s="686"/>
      <c r="T42" s="686"/>
      <c r="U42" s="686"/>
      <c r="V42" s="686"/>
      <c r="W42" s="686"/>
      <c r="X42" s="686"/>
      <c r="Y42" s="687"/>
      <c r="Z42" s="688">
        <v>0.9</v>
      </c>
      <c r="AA42" s="688"/>
      <c r="AB42" s="688"/>
      <c r="AC42" s="688"/>
      <c r="AD42" s="689" t="s">
        <v>173</v>
      </c>
      <c r="AE42" s="689"/>
      <c r="AF42" s="689"/>
      <c r="AG42" s="689"/>
      <c r="AH42" s="689"/>
      <c r="AI42" s="689"/>
      <c r="AJ42" s="689"/>
      <c r="AK42" s="689"/>
      <c r="AL42" s="690" t="s">
        <v>173</v>
      </c>
      <c r="AM42" s="691"/>
      <c r="AN42" s="691"/>
      <c r="AO42" s="692"/>
      <c r="AQ42" s="784" t="s">
        <v>349</v>
      </c>
      <c r="AR42" s="785"/>
      <c r="AS42" s="785"/>
      <c r="AT42" s="785"/>
      <c r="AU42" s="785"/>
      <c r="AV42" s="785"/>
      <c r="AW42" s="785"/>
      <c r="AX42" s="785"/>
      <c r="AY42" s="786"/>
      <c r="AZ42" s="776">
        <v>172138</v>
      </c>
      <c r="BA42" s="777"/>
      <c r="BB42" s="777"/>
      <c r="BC42" s="777"/>
      <c r="BD42" s="756"/>
      <c r="BE42" s="756"/>
      <c r="BF42" s="758"/>
      <c r="BG42" s="768"/>
      <c r="BH42" s="769"/>
      <c r="BI42" s="769"/>
      <c r="BJ42" s="769"/>
      <c r="BK42" s="769"/>
      <c r="BL42" s="237"/>
      <c r="BM42" s="713" t="s">
        <v>350</v>
      </c>
      <c r="BN42" s="713"/>
      <c r="BO42" s="713"/>
      <c r="BP42" s="713"/>
      <c r="BQ42" s="713"/>
      <c r="BR42" s="713"/>
      <c r="BS42" s="713"/>
      <c r="BT42" s="713"/>
      <c r="BU42" s="714"/>
      <c r="BV42" s="776">
        <v>337</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914824</v>
      </c>
      <c r="CS42" s="686"/>
      <c r="CT42" s="686"/>
      <c r="CU42" s="686"/>
      <c r="CV42" s="686"/>
      <c r="CW42" s="686"/>
      <c r="CX42" s="686"/>
      <c r="CY42" s="687"/>
      <c r="CZ42" s="690">
        <v>22.3</v>
      </c>
      <c r="DA42" s="691"/>
      <c r="DB42" s="691"/>
      <c r="DC42" s="703"/>
      <c r="DD42" s="694">
        <v>302325</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352</v>
      </c>
      <c r="C43" s="727"/>
      <c r="D43" s="727"/>
      <c r="E43" s="727"/>
      <c r="F43" s="727"/>
      <c r="G43" s="727"/>
      <c r="H43" s="727"/>
      <c r="I43" s="727"/>
      <c r="J43" s="727"/>
      <c r="K43" s="727"/>
      <c r="L43" s="727"/>
      <c r="M43" s="727"/>
      <c r="N43" s="727"/>
      <c r="O43" s="727"/>
      <c r="P43" s="727"/>
      <c r="Q43" s="728"/>
      <c r="R43" s="776">
        <v>4250470</v>
      </c>
      <c r="S43" s="777"/>
      <c r="T43" s="777"/>
      <c r="U43" s="777"/>
      <c r="V43" s="777"/>
      <c r="W43" s="777"/>
      <c r="X43" s="777"/>
      <c r="Y43" s="778"/>
      <c r="Z43" s="779">
        <v>100</v>
      </c>
      <c r="AA43" s="779"/>
      <c r="AB43" s="779"/>
      <c r="AC43" s="779"/>
      <c r="AD43" s="780">
        <v>1462540</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19115</v>
      </c>
      <c r="CS43" s="710"/>
      <c r="CT43" s="710"/>
      <c r="CU43" s="710"/>
      <c r="CV43" s="710"/>
      <c r="CW43" s="710"/>
      <c r="CX43" s="710"/>
      <c r="CY43" s="711"/>
      <c r="CZ43" s="690">
        <v>0.5</v>
      </c>
      <c r="DA43" s="722"/>
      <c r="DB43" s="722"/>
      <c r="DC43" s="724"/>
      <c r="DD43" s="694">
        <v>19115</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725162</v>
      </c>
      <c r="CS44" s="686"/>
      <c r="CT44" s="686"/>
      <c r="CU44" s="686"/>
      <c r="CV44" s="686"/>
      <c r="CW44" s="686"/>
      <c r="CX44" s="686"/>
      <c r="CY44" s="687"/>
      <c r="CZ44" s="690">
        <v>17.600000000000001</v>
      </c>
      <c r="DA44" s="691"/>
      <c r="DB44" s="691"/>
      <c r="DC44" s="703"/>
      <c r="DD44" s="694">
        <v>174027</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72998</v>
      </c>
      <c r="CS45" s="710"/>
      <c r="CT45" s="710"/>
      <c r="CU45" s="710"/>
      <c r="CV45" s="710"/>
      <c r="CW45" s="710"/>
      <c r="CX45" s="710"/>
      <c r="CY45" s="711"/>
      <c r="CZ45" s="690">
        <v>1.8</v>
      </c>
      <c r="DA45" s="722"/>
      <c r="DB45" s="722"/>
      <c r="DC45" s="724"/>
      <c r="DD45" s="694">
        <v>5333</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652076</v>
      </c>
      <c r="CS46" s="686"/>
      <c r="CT46" s="686"/>
      <c r="CU46" s="686"/>
      <c r="CV46" s="686"/>
      <c r="CW46" s="686"/>
      <c r="CX46" s="686"/>
      <c r="CY46" s="687"/>
      <c r="CZ46" s="690">
        <v>15.9</v>
      </c>
      <c r="DA46" s="691"/>
      <c r="DB46" s="691"/>
      <c r="DC46" s="703"/>
      <c r="DD46" s="694">
        <v>168606</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189662</v>
      </c>
      <c r="CS47" s="710"/>
      <c r="CT47" s="710"/>
      <c r="CU47" s="710"/>
      <c r="CV47" s="710"/>
      <c r="CW47" s="710"/>
      <c r="CX47" s="710"/>
      <c r="CY47" s="711"/>
      <c r="CZ47" s="690">
        <v>4.5999999999999996</v>
      </c>
      <c r="DA47" s="722"/>
      <c r="DB47" s="722"/>
      <c r="DC47" s="724"/>
      <c r="DD47" s="694">
        <v>128298</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173</v>
      </c>
      <c r="CS48" s="686"/>
      <c r="CT48" s="686"/>
      <c r="CU48" s="686"/>
      <c r="CV48" s="686"/>
      <c r="CW48" s="686"/>
      <c r="CX48" s="686"/>
      <c r="CY48" s="687"/>
      <c r="CZ48" s="690" t="s">
        <v>173</v>
      </c>
      <c r="DA48" s="691"/>
      <c r="DB48" s="691"/>
      <c r="DC48" s="703"/>
      <c r="DD48" s="694" t="s">
        <v>173</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4110739</v>
      </c>
      <c r="CS49" s="756"/>
      <c r="CT49" s="756"/>
      <c r="CU49" s="756"/>
      <c r="CV49" s="756"/>
      <c r="CW49" s="756"/>
      <c r="CX49" s="756"/>
      <c r="CY49" s="787"/>
      <c r="CZ49" s="781">
        <v>100</v>
      </c>
      <c r="DA49" s="788"/>
      <c r="DB49" s="788"/>
      <c r="DC49" s="789"/>
      <c r="DD49" s="790">
        <v>1978402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mw7orDgx7wCI6p9haQD9AHYKu3BTumgC5vMUeUXDIT/3k6FtvXE93gBhJadgJsDRRGFxMS9vqvhENEmX0LCpA==" saltValue="H7cIDi2CSfGaMvoxl3ohb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385</v>
      </c>
      <c r="C7" s="818"/>
      <c r="D7" s="818"/>
      <c r="E7" s="818"/>
      <c r="F7" s="818"/>
      <c r="G7" s="818"/>
      <c r="H7" s="818"/>
      <c r="I7" s="818"/>
      <c r="J7" s="818"/>
      <c r="K7" s="818"/>
      <c r="L7" s="818"/>
      <c r="M7" s="818"/>
      <c r="N7" s="818"/>
      <c r="O7" s="818"/>
      <c r="P7" s="819"/>
      <c r="Q7" s="820">
        <v>4242</v>
      </c>
      <c r="R7" s="821"/>
      <c r="S7" s="821"/>
      <c r="T7" s="821"/>
      <c r="U7" s="821"/>
      <c r="V7" s="821">
        <v>4110</v>
      </c>
      <c r="W7" s="821"/>
      <c r="X7" s="821"/>
      <c r="Y7" s="821"/>
      <c r="Z7" s="821"/>
      <c r="AA7" s="821">
        <v>132</v>
      </c>
      <c r="AB7" s="821"/>
      <c r="AC7" s="821"/>
      <c r="AD7" s="821"/>
      <c r="AE7" s="822"/>
      <c r="AF7" s="823">
        <v>127</v>
      </c>
      <c r="AG7" s="824"/>
      <c r="AH7" s="824"/>
      <c r="AI7" s="824"/>
      <c r="AJ7" s="825"/>
      <c r="AK7" s="860">
        <v>16</v>
      </c>
      <c r="AL7" s="861"/>
      <c r="AM7" s="861"/>
      <c r="AN7" s="861"/>
      <c r="AO7" s="861"/>
      <c r="AP7" s="861">
        <v>929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2</v>
      </c>
      <c r="CI7" s="858"/>
      <c r="CJ7" s="858"/>
      <c r="CK7" s="858"/>
      <c r="CL7" s="859"/>
      <c r="CM7" s="857">
        <v>39</v>
      </c>
      <c r="CN7" s="858"/>
      <c r="CO7" s="858"/>
      <c r="CP7" s="858"/>
      <c r="CQ7" s="859"/>
      <c r="CR7" s="857">
        <v>95</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t="s">
        <v>386</v>
      </c>
      <c r="C8" s="842"/>
      <c r="D8" s="842"/>
      <c r="E8" s="842"/>
      <c r="F8" s="842"/>
      <c r="G8" s="842"/>
      <c r="H8" s="842"/>
      <c r="I8" s="842"/>
      <c r="J8" s="842"/>
      <c r="K8" s="842"/>
      <c r="L8" s="842"/>
      <c r="M8" s="842"/>
      <c r="N8" s="842"/>
      <c r="O8" s="842"/>
      <c r="P8" s="843"/>
      <c r="Q8" s="844">
        <v>124</v>
      </c>
      <c r="R8" s="845"/>
      <c r="S8" s="845"/>
      <c r="T8" s="845"/>
      <c r="U8" s="845"/>
      <c r="V8" s="845">
        <v>116</v>
      </c>
      <c r="W8" s="845"/>
      <c r="X8" s="845"/>
      <c r="Y8" s="845"/>
      <c r="Z8" s="845"/>
      <c r="AA8" s="845">
        <v>8</v>
      </c>
      <c r="AB8" s="845"/>
      <c r="AC8" s="845"/>
      <c r="AD8" s="845"/>
      <c r="AE8" s="846"/>
      <c r="AF8" s="847">
        <v>8</v>
      </c>
      <c r="AG8" s="848"/>
      <c r="AH8" s="848"/>
      <c r="AI8" s="848"/>
      <c r="AJ8" s="849"/>
      <c r="AK8" s="850" t="s">
        <v>590</v>
      </c>
      <c r="AL8" s="851"/>
      <c r="AM8" s="851"/>
      <c r="AN8" s="851"/>
      <c r="AO8" s="851"/>
      <c r="AP8" s="851" t="s">
        <v>590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388</v>
      </c>
      <c r="B23" s="876" t="s">
        <v>389</v>
      </c>
      <c r="C23" s="877"/>
      <c r="D23" s="877"/>
      <c r="E23" s="877"/>
      <c r="F23" s="877"/>
      <c r="G23" s="877"/>
      <c r="H23" s="877"/>
      <c r="I23" s="877"/>
      <c r="J23" s="877"/>
      <c r="K23" s="877"/>
      <c r="L23" s="877"/>
      <c r="M23" s="877"/>
      <c r="N23" s="877"/>
      <c r="O23" s="877"/>
      <c r="P23" s="878"/>
      <c r="Q23" s="879">
        <v>4250</v>
      </c>
      <c r="R23" s="880"/>
      <c r="S23" s="880"/>
      <c r="T23" s="880"/>
      <c r="U23" s="880"/>
      <c r="V23" s="880">
        <v>4110</v>
      </c>
      <c r="W23" s="880"/>
      <c r="X23" s="880"/>
      <c r="Y23" s="880"/>
      <c r="Z23" s="880"/>
      <c r="AA23" s="880">
        <v>140</v>
      </c>
      <c r="AB23" s="880"/>
      <c r="AC23" s="880"/>
      <c r="AD23" s="880"/>
      <c r="AE23" s="881"/>
      <c r="AF23" s="882">
        <v>135</v>
      </c>
      <c r="AG23" s="880"/>
      <c r="AH23" s="880"/>
      <c r="AI23" s="880"/>
      <c r="AJ23" s="883"/>
      <c r="AK23" s="884"/>
      <c r="AL23" s="885"/>
      <c r="AM23" s="885"/>
      <c r="AN23" s="885"/>
      <c r="AO23" s="885"/>
      <c r="AP23" s="880">
        <v>929</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368</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401</v>
      </c>
      <c r="C28" s="818"/>
      <c r="D28" s="818"/>
      <c r="E28" s="818"/>
      <c r="F28" s="818"/>
      <c r="G28" s="818"/>
      <c r="H28" s="818"/>
      <c r="I28" s="818"/>
      <c r="J28" s="818"/>
      <c r="K28" s="818"/>
      <c r="L28" s="818"/>
      <c r="M28" s="818"/>
      <c r="N28" s="818"/>
      <c r="O28" s="818"/>
      <c r="P28" s="819"/>
      <c r="Q28" s="908">
        <v>582</v>
      </c>
      <c r="R28" s="909"/>
      <c r="S28" s="909"/>
      <c r="T28" s="909"/>
      <c r="U28" s="909"/>
      <c r="V28" s="909">
        <v>545</v>
      </c>
      <c r="W28" s="909"/>
      <c r="X28" s="909"/>
      <c r="Y28" s="909"/>
      <c r="Z28" s="909"/>
      <c r="AA28" s="909">
        <v>37</v>
      </c>
      <c r="AB28" s="909"/>
      <c r="AC28" s="909"/>
      <c r="AD28" s="909"/>
      <c r="AE28" s="910"/>
      <c r="AF28" s="911">
        <v>37</v>
      </c>
      <c r="AG28" s="909"/>
      <c r="AH28" s="909"/>
      <c r="AI28" s="909"/>
      <c r="AJ28" s="912"/>
      <c r="AK28" s="913">
        <v>99</v>
      </c>
      <c r="AL28" s="904"/>
      <c r="AM28" s="904"/>
      <c r="AN28" s="904"/>
      <c r="AO28" s="904"/>
      <c r="AP28" s="904" t="s">
        <v>590</v>
      </c>
      <c r="AQ28" s="904"/>
      <c r="AR28" s="904"/>
      <c r="AS28" s="904"/>
      <c r="AT28" s="904"/>
      <c r="AU28" s="904" t="s">
        <v>590</v>
      </c>
      <c r="AV28" s="904"/>
      <c r="AW28" s="904"/>
      <c r="AX28" s="904"/>
      <c r="AY28" s="904"/>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402</v>
      </c>
      <c r="C29" s="842"/>
      <c r="D29" s="842"/>
      <c r="E29" s="842"/>
      <c r="F29" s="842"/>
      <c r="G29" s="842"/>
      <c r="H29" s="842"/>
      <c r="I29" s="842"/>
      <c r="J29" s="842"/>
      <c r="K29" s="842"/>
      <c r="L29" s="842"/>
      <c r="M29" s="842"/>
      <c r="N29" s="842"/>
      <c r="O29" s="842"/>
      <c r="P29" s="843"/>
      <c r="Q29" s="844">
        <v>479</v>
      </c>
      <c r="R29" s="845"/>
      <c r="S29" s="845"/>
      <c r="T29" s="845"/>
      <c r="U29" s="845"/>
      <c r="V29" s="845">
        <v>462</v>
      </c>
      <c r="W29" s="845"/>
      <c r="X29" s="845"/>
      <c r="Y29" s="845"/>
      <c r="Z29" s="845"/>
      <c r="AA29" s="845">
        <v>17</v>
      </c>
      <c r="AB29" s="845"/>
      <c r="AC29" s="845"/>
      <c r="AD29" s="845"/>
      <c r="AE29" s="846"/>
      <c r="AF29" s="847">
        <v>17</v>
      </c>
      <c r="AG29" s="848"/>
      <c r="AH29" s="848"/>
      <c r="AI29" s="848"/>
      <c r="AJ29" s="849"/>
      <c r="AK29" s="916">
        <v>111</v>
      </c>
      <c r="AL29" s="917"/>
      <c r="AM29" s="917"/>
      <c r="AN29" s="917"/>
      <c r="AO29" s="917"/>
      <c r="AP29" s="917" t="s">
        <v>590</v>
      </c>
      <c r="AQ29" s="917"/>
      <c r="AR29" s="917"/>
      <c r="AS29" s="917"/>
      <c r="AT29" s="917"/>
      <c r="AU29" s="917" t="s">
        <v>590</v>
      </c>
      <c r="AV29" s="917"/>
      <c r="AW29" s="917"/>
      <c r="AX29" s="917"/>
      <c r="AY29" s="917"/>
      <c r="AZ29" s="918" t="s">
        <v>590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403</v>
      </c>
      <c r="C30" s="842"/>
      <c r="D30" s="842"/>
      <c r="E30" s="842"/>
      <c r="F30" s="842"/>
      <c r="G30" s="842"/>
      <c r="H30" s="842"/>
      <c r="I30" s="842"/>
      <c r="J30" s="842"/>
      <c r="K30" s="842"/>
      <c r="L30" s="842"/>
      <c r="M30" s="842"/>
      <c r="N30" s="842"/>
      <c r="O30" s="842"/>
      <c r="P30" s="843"/>
      <c r="Q30" s="844">
        <v>7</v>
      </c>
      <c r="R30" s="845"/>
      <c r="S30" s="845"/>
      <c r="T30" s="845"/>
      <c r="U30" s="845"/>
      <c r="V30" s="845">
        <v>6</v>
      </c>
      <c r="W30" s="845"/>
      <c r="X30" s="845"/>
      <c r="Y30" s="845"/>
      <c r="Z30" s="845"/>
      <c r="AA30" s="845">
        <v>1</v>
      </c>
      <c r="AB30" s="845"/>
      <c r="AC30" s="845"/>
      <c r="AD30" s="845"/>
      <c r="AE30" s="846"/>
      <c r="AF30" s="847">
        <v>1</v>
      </c>
      <c r="AG30" s="848"/>
      <c r="AH30" s="848"/>
      <c r="AI30" s="848"/>
      <c r="AJ30" s="849"/>
      <c r="AK30" s="916">
        <v>3</v>
      </c>
      <c r="AL30" s="917"/>
      <c r="AM30" s="917"/>
      <c r="AN30" s="917"/>
      <c r="AO30" s="917"/>
      <c r="AP30" s="917" t="s">
        <v>590</v>
      </c>
      <c r="AQ30" s="917"/>
      <c r="AR30" s="917"/>
      <c r="AS30" s="917"/>
      <c r="AT30" s="917"/>
      <c r="AU30" s="917" t="s">
        <v>590</v>
      </c>
      <c r="AV30" s="917"/>
      <c r="AW30" s="917"/>
      <c r="AX30" s="917"/>
      <c r="AY30" s="917"/>
      <c r="AZ30" s="918" t="s">
        <v>590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404</v>
      </c>
      <c r="C31" s="842"/>
      <c r="D31" s="842"/>
      <c r="E31" s="842"/>
      <c r="F31" s="842"/>
      <c r="G31" s="842"/>
      <c r="H31" s="842"/>
      <c r="I31" s="842"/>
      <c r="J31" s="842"/>
      <c r="K31" s="842"/>
      <c r="L31" s="842"/>
      <c r="M31" s="842"/>
      <c r="N31" s="842"/>
      <c r="O31" s="842"/>
      <c r="P31" s="843"/>
      <c r="Q31" s="844">
        <v>83</v>
      </c>
      <c r="R31" s="845"/>
      <c r="S31" s="845"/>
      <c r="T31" s="845"/>
      <c r="U31" s="845"/>
      <c r="V31" s="845">
        <v>82</v>
      </c>
      <c r="W31" s="845"/>
      <c r="X31" s="845"/>
      <c r="Y31" s="845"/>
      <c r="Z31" s="845"/>
      <c r="AA31" s="845">
        <v>1</v>
      </c>
      <c r="AB31" s="845"/>
      <c r="AC31" s="845"/>
      <c r="AD31" s="845"/>
      <c r="AE31" s="846"/>
      <c r="AF31" s="847">
        <v>1</v>
      </c>
      <c r="AG31" s="848"/>
      <c r="AH31" s="848"/>
      <c r="AI31" s="848"/>
      <c r="AJ31" s="849"/>
      <c r="AK31" s="916">
        <v>46</v>
      </c>
      <c r="AL31" s="917"/>
      <c r="AM31" s="917"/>
      <c r="AN31" s="917"/>
      <c r="AO31" s="917"/>
      <c r="AP31" s="917" t="s">
        <v>590</v>
      </c>
      <c r="AQ31" s="917"/>
      <c r="AR31" s="917"/>
      <c r="AS31" s="917"/>
      <c r="AT31" s="917"/>
      <c r="AU31" s="917" t="s">
        <v>590</v>
      </c>
      <c r="AV31" s="917"/>
      <c r="AW31" s="917"/>
      <c r="AX31" s="917"/>
      <c r="AY31" s="917"/>
      <c r="AZ31" s="918" t="s">
        <v>590</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405</v>
      </c>
      <c r="C32" s="842"/>
      <c r="D32" s="842"/>
      <c r="E32" s="842"/>
      <c r="F32" s="842"/>
      <c r="G32" s="842"/>
      <c r="H32" s="842"/>
      <c r="I32" s="842"/>
      <c r="J32" s="842"/>
      <c r="K32" s="842"/>
      <c r="L32" s="842"/>
      <c r="M32" s="842"/>
      <c r="N32" s="842"/>
      <c r="O32" s="842"/>
      <c r="P32" s="843"/>
      <c r="Q32" s="844">
        <v>148</v>
      </c>
      <c r="R32" s="845"/>
      <c r="S32" s="845"/>
      <c r="T32" s="845"/>
      <c r="U32" s="845"/>
      <c r="V32" s="845">
        <v>146</v>
      </c>
      <c r="W32" s="845"/>
      <c r="X32" s="845"/>
      <c r="Y32" s="845"/>
      <c r="Z32" s="845"/>
      <c r="AA32" s="845">
        <v>2</v>
      </c>
      <c r="AB32" s="845"/>
      <c r="AC32" s="845"/>
      <c r="AD32" s="845"/>
      <c r="AE32" s="846"/>
      <c r="AF32" s="847">
        <v>2</v>
      </c>
      <c r="AG32" s="848"/>
      <c r="AH32" s="848"/>
      <c r="AI32" s="848"/>
      <c r="AJ32" s="849"/>
      <c r="AK32" s="916">
        <v>9</v>
      </c>
      <c r="AL32" s="917"/>
      <c r="AM32" s="917"/>
      <c r="AN32" s="917"/>
      <c r="AO32" s="917"/>
      <c r="AP32" s="917">
        <v>38</v>
      </c>
      <c r="AQ32" s="917"/>
      <c r="AR32" s="917"/>
      <c r="AS32" s="917"/>
      <c r="AT32" s="917"/>
      <c r="AU32" s="917">
        <v>24</v>
      </c>
      <c r="AV32" s="917"/>
      <c r="AW32" s="917"/>
      <c r="AX32" s="917"/>
      <c r="AY32" s="917"/>
      <c r="AZ32" s="918" t="s">
        <v>590</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407</v>
      </c>
      <c r="C33" s="842"/>
      <c r="D33" s="842"/>
      <c r="E33" s="842"/>
      <c r="F33" s="842"/>
      <c r="G33" s="842"/>
      <c r="H33" s="842"/>
      <c r="I33" s="842"/>
      <c r="J33" s="842"/>
      <c r="K33" s="842"/>
      <c r="L33" s="842"/>
      <c r="M33" s="842"/>
      <c r="N33" s="842"/>
      <c r="O33" s="842"/>
      <c r="P33" s="843"/>
      <c r="Q33" s="844">
        <v>401</v>
      </c>
      <c r="R33" s="845"/>
      <c r="S33" s="845"/>
      <c r="T33" s="845"/>
      <c r="U33" s="845"/>
      <c r="V33" s="845">
        <v>396</v>
      </c>
      <c r="W33" s="845"/>
      <c r="X33" s="845"/>
      <c r="Y33" s="845"/>
      <c r="Z33" s="845"/>
      <c r="AA33" s="845">
        <v>5</v>
      </c>
      <c r="AB33" s="845"/>
      <c r="AC33" s="845"/>
      <c r="AD33" s="845"/>
      <c r="AE33" s="846"/>
      <c r="AF33" s="847">
        <v>5</v>
      </c>
      <c r="AG33" s="848"/>
      <c r="AH33" s="848"/>
      <c r="AI33" s="848"/>
      <c r="AJ33" s="849"/>
      <c r="AK33" s="916">
        <v>133</v>
      </c>
      <c r="AL33" s="917"/>
      <c r="AM33" s="917"/>
      <c r="AN33" s="917"/>
      <c r="AO33" s="917"/>
      <c r="AP33" s="917">
        <v>1530</v>
      </c>
      <c r="AQ33" s="917"/>
      <c r="AR33" s="917"/>
      <c r="AS33" s="917"/>
      <c r="AT33" s="917"/>
      <c r="AU33" s="917">
        <v>1482</v>
      </c>
      <c r="AV33" s="917"/>
      <c r="AW33" s="917"/>
      <c r="AX33" s="917"/>
      <c r="AY33" s="917"/>
      <c r="AZ33" s="918" t="s">
        <v>590</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388</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63</v>
      </c>
      <c r="AG63" s="928"/>
      <c r="AH63" s="928"/>
      <c r="AI63" s="928"/>
      <c r="AJ63" s="929"/>
      <c r="AK63" s="930"/>
      <c r="AL63" s="925"/>
      <c r="AM63" s="925"/>
      <c r="AN63" s="925"/>
      <c r="AO63" s="925"/>
      <c r="AP63" s="928">
        <v>1568</v>
      </c>
      <c r="AQ63" s="928"/>
      <c r="AR63" s="928"/>
      <c r="AS63" s="928"/>
      <c r="AT63" s="928"/>
      <c r="AU63" s="928">
        <v>1506</v>
      </c>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591</v>
      </c>
      <c r="C68" s="956"/>
      <c r="D68" s="956"/>
      <c r="E68" s="956"/>
      <c r="F68" s="956"/>
      <c r="G68" s="956"/>
      <c r="H68" s="956"/>
      <c r="I68" s="956"/>
      <c r="J68" s="956"/>
      <c r="K68" s="956"/>
      <c r="L68" s="956"/>
      <c r="M68" s="956"/>
      <c r="N68" s="956"/>
      <c r="O68" s="956"/>
      <c r="P68" s="957"/>
      <c r="Q68" s="958">
        <v>1204</v>
      </c>
      <c r="R68" s="952"/>
      <c r="S68" s="952"/>
      <c r="T68" s="952"/>
      <c r="U68" s="952"/>
      <c r="V68" s="952">
        <v>1164</v>
      </c>
      <c r="W68" s="952"/>
      <c r="X68" s="952"/>
      <c r="Y68" s="952"/>
      <c r="Z68" s="952"/>
      <c r="AA68" s="952">
        <v>40</v>
      </c>
      <c r="AB68" s="952"/>
      <c r="AC68" s="952"/>
      <c r="AD68" s="952"/>
      <c r="AE68" s="952"/>
      <c r="AF68" s="952">
        <v>40</v>
      </c>
      <c r="AG68" s="952"/>
      <c r="AH68" s="952"/>
      <c r="AI68" s="952"/>
      <c r="AJ68" s="952"/>
      <c r="AK68" s="952" t="s">
        <v>590</v>
      </c>
      <c r="AL68" s="952"/>
      <c r="AM68" s="952"/>
      <c r="AN68" s="952"/>
      <c r="AO68" s="952"/>
      <c r="AP68" s="952">
        <v>3896</v>
      </c>
      <c r="AQ68" s="952"/>
      <c r="AR68" s="952"/>
      <c r="AS68" s="952"/>
      <c r="AT68" s="952"/>
      <c r="AU68" s="952">
        <v>187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592</v>
      </c>
      <c r="C69" s="960"/>
      <c r="D69" s="960"/>
      <c r="E69" s="960"/>
      <c r="F69" s="960"/>
      <c r="G69" s="960"/>
      <c r="H69" s="960"/>
      <c r="I69" s="960"/>
      <c r="J69" s="960"/>
      <c r="K69" s="960"/>
      <c r="L69" s="960"/>
      <c r="M69" s="960"/>
      <c r="N69" s="960"/>
      <c r="O69" s="960"/>
      <c r="P69" s="961"/>
      <c r="Q69" s="962">
        <v>238</v>
      </c>
      <c r="R69" s="917"/>
      <c r="S69" s="917"/>
      <c r="T69" s="917"/>
      <c r="U69" s="917"/>
      <c r="V69" s="917">
        <v>216</v>
      </c>
      <c r="W69" s="917"/>
      <c r="X69" s="917"/>
      <c r="Y69" s="917"/>
      <c r="Z69" s="917"/>
      <c r="AA69" s="917">
        <v>22</v>
      </c>
      <c r="AB69" s="917"/>
      <c r="AC69" s="917"/>
      <c r="AD69" s="917"/>
      <c r="AE69" s="917"/>
      <c r="AF69" s="917">
        <v>22</v>
      </c>
      <c r="AG69" s="917"/>
      <c r="AH69" s="917"/>
      <c r="AI69" s="917"/>
      <c r="AJ69" s="917"/>
      <c r="AK69" s="917" t="s">
        <v>590</v>
      </c>
      <c r="AL69" s="917"/>
      <c r="AM69" s="917"/>
      <c r="AN69" s="917"/>
      <c r="AO69" s="917"/>
      <c r="AP69" s="917">
        <v>146</v>
      </c>
      <c r="AQ69" s="917"/>
      <c r="AR69" s="917"/>
      <c r="AS69" s="917"/>
      <c r="AT69" s="917"/>
      <c r="AU69" s="917">
        <v>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593</v>
      </c>
      <c r="C70" s="960"/>
      <c r="D70" s="960"/>
      <c r="E70" s="960"/>
      <c r="F70" s="960"/>
      <c r="G70" s="960"/>
      <c r="H70" s="960"/>
      <c r="I70" s="960"/>
      <c r="J70" s="960"/>
      <c r="K70" s="960"/>
      <c r="L70" s="960"/>
      <c r="M70" s="960"/>
      <c r="N70" s="960"/>
      <c r="O70" s="960"/>
      <c r="P70" s="961"/>
      <c r="Q70" s="962">
        <v>8789</v>
      </c>
      <c r="R70" s="917"/>
      <c r="S70" s="917"/>
      <c r="T70" s="917"/>
      <c r="U70" s="917"/>
      <c r="V70" s="917">
        <v>8044</v>
      </c>
      <c r="W70" s="917"/>
      <c r="X70" s="917"/>
      <c r="Y70" s="917"/>
      <c r="Z70" s="917"/>
      <c r="AA70" s="917">
        <v>745</v>
      </c>
      <c r="AB70" s="917"/>
      <c r="AC70" s="917"/>
      <c r="AD70" s="917"/>
      <c r="AE70" s="917"/>
      <c r="AF70" s="917">
        <v>1960</v>
      </c>
      <c r="AG70" s="917"/>
      <c r="AH70" s="917"/>
      <c r="AI70" s="917"/>
      <c r="AJ70" s="917"/>
      <c r="AK70" s="917" t="s">
        <v>590</v>
      </c>
      <c r="AL70" s="917"/>
      <c r="AM70" s="917"/>
      <c r="AN70" s="917"/>
      <c r="AO70" s="917"/>
      <c r="AP70" s="917">
        <v>8299</v>
      </c>
      <c r="AQ70" s="917"/>
      <c r="AR70" s="917"/>
      <c r="AS70" s="917"/>
      <c r="AT70" s="917"/>
      <c r="AU70" s="917">
        <v>274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598</v>
      </c>
      <c r="C71" s="960"/>
      <c r="D71" s="960"/>
      <c r="E71" s="960"/>
      <c r="F71" s="960"/>
      <c r="G71" s="960"/>
      <c r="H71" s="960"/>
      <c r="I71" s="960"/>
      <c r="J71" s="960"/>
      <c r="K71" s="960"/>
      <c r="L71" s="960"/>
      <c r="M71" s="960"/>
      <c r="N71" s="960"/>
      <c r="O71" s="960"/>
      <c r="P71" s="961"/>
      <c r="Q71" s="962">
        <v>6959</v>
      </c>
      <c r="R71" s="917"/>
      <c r="S71" s="917"/>
      <c r="T71" s="917"/>
      <c r="U71" s="917"/>
      <c r="V71" s="917">
        <v>6856</v>
      </c>
      <c r="W71" s="917"/>
      <c r="X71" s="917"/>
      <c r="Y71" s="917"/>
      <c r="Z71" s="917"/>
      <c r="AA71" s="917">
        <v>103</v>
      </c>
      <c r="AB71" s="917"/>
      <c r="AC71" s="917"/>
      <c r="AD71" s="917"/>
      <c r="AE71" s="917"/>
      <c r="AF71" s="917">
        <v>103</v>
      </c>
      <c r="AG71" s="917"/>
      <c r="AH71" s="917"/>
      <c r="AI71" s="917"/>
      <c r="AJ71" s="917"/>
      <c r="AK71" s="917">
        <v>2441</v>
      </c>
      <c r="AL71" s="917"/>
      <c r="AM71" s="917"/>
      <c r="AN71" s="917"/>
      <c r="AO71" s="917"/>
      <c r="AP71" s="917" t="s">
        <v>590</v>
      </c>
      <c r="AQ71" s="917"/>
      <c r="AR71" s="917"/>
      <c r="AS71" s="917"/>
      <c r="AT71" s="917"/>
      <c r="AU71" s="917" t="s">
        <v>590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599</v>
      </c>
      <c r="C72" s="960"/>
      <c r="D72" s="960"/>
      <c r="E72" s="960"/>
      <c r="F72" s="960"/>
      <c r="G72" s="960"/>
      <c r="H72" s="960"/>
      <c r="I72" s="960"/>
      <c r="J72" s="960"/>
      <c r="K72" s="960"/>
      <c r="L72" s="960"/>
      <c r="M72" s="960"/>
      <c r="N72" s="960"/>
      <c r="O72" s="960"/>
      <c r="P72" s="961"/>
      <c r="Q72" s="962">
        <v>1424517</v>
      </c>
      <c r="R72" s="917"/>
      <c r="S72" s="917"/>
      <c r="T72" s="917"/>
      <c r="U72" s="917"/>
      <c r="V72" s="917">
        <v>1354325</v>
      </c>
      <c r="W72" s="917"/>
      <c r="X72" s="917"/>
      <c r="Y72" s="917"/>
      <c r="Z72" s="917"/>
      <c r="AA72" s="917">
        <v>70191</v>
      </c>
      <c r="AB72" s="917"/>
      <c r="AC72" s="917"/>
      <c r="AD72" s="917"/>
      <c r="AE72" s="917"/>
      <c r="AF72" s="917">
        <v>70191</v>
      </c>
      <c r="AG72" s="917"/>
      <c r="AH72" s="917"/>
      <c r="AI72" s="917"/>
      <c r="AJ72" s="917"/>
      <c r="AK72" s="917">
        <v>20230</v>
      </c>
      <c r="AL72" s="917"/>
      <c r="AM72" s="917"/>
      <c r="AN72" s="917"/>
      <c r="AO72" s="917"/>
      <c r="AP72" s="917" t="s">
        <v>590</v>
      </c>
      <c r="AQ72" s="917"/>
      <c r="AR72" s="917"/>
      <c r="AS72" s="917"/>
      <c r="AT72" s="917"/>
      <c r="AU72" s="917" t="s">
        <v>590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594</v>
      </c>
      <c r="C73" s="960"/>
      <c r="D73" s="960"/>
      <c r="E73" s="960"/>
      <c r="F73" s="960"/>
      <c r="G73" s="960"/>
      <c r="H73" s="960"/>
      <c r="I73" s="960"/>
      <c r="J73" s="960"/>
      <c r="K73" s="960"/>
      <c r="L73" s="960"/>
      <c r="M73" s="960"/>
      <c r="N73" s="960"/>
      <c r="O73" s="960"/>
      <c r="P73" s="961"/>
      <c r="Q73" s="962">
        <v>4669</v>
      </c>
      <c r="R73" s="917"/>
      <c r="S73" s="917"/>
      <c r="T73" s="917"/>
      <c r="U73" s="917"/>
      <c r="V73" s="917">
        <v>4084</v>
      </c>
      <c r="W73" s="917"/>
      <c r="X73" s="917"/>
      <c r="Y73" s="917"/>
      <c r="Z73" s="917"/>
      <c r="AA73" s="917">
        <v>585</v>
      </c>
      <c r="AB73" s="917"/>
      <c r="AC73" s="917"/>
      <c r="AD73" s="917"/>
      <c r="AE73" s="917"/>
      <c r="AF73" s="917">
        <v>585</v>
      </c>
      <c r="AG73" s="917"/>
      <c r="AH73" s="917"/>
      <c r="AI73" s="917"/>
      <c r="AJ73" s="917"/>
      <c r="AK73" s="917">
        <v>100</v>
      </c>
      <c r="AL73" s="917"/>
      <c r="AM73" s="917"/>
      <c r="AN73" s="917"/>
      <c r="AO73" s="917"/>
      <c r="AP73" s="917" t="s">
        <v>590</v>
      </c>
      <c r="AQ73" s="917"/>
      <c r="AR73" s="917"/>
      <c r="AS73" s="917"/>
      <c r="AT73" s="917"/>
      <c r="AU73" s="917" t="s">
        <v>590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595</v>
      </c>
      <c r="C74" s="960"/>
      <c r="D74" s="960"/>
      <c r="E74" s="960"/>
      <c r="F74" s="960"/>
      <c r="G74" s="960"/>
      <c r="H74" s="960"/>
      <c r="I74" s="960"/>
      <c r="J74" s="960"/>
      <c r="K74" s="960"/>
      <c r="L74" s="960"/>
      <c r="M74" s="960"/>
      <c r="N74" s="960"/>
      <c r="O74" s="960"/>
      <c r="P74" s="961"/>
      <c r="Q74" s="962">
        <v>4</v>
      </c>
      <c r="R74" s="917"/>
      <c r="S74" s="917"/>
      <c r="T74" s="917"/>
      <c r="U74" s="917"/>
      <c r="V74" s="917">
        <v>3</v>
      </c>
      <c r="W74" s="917"/>
      <c r="X74" s="917"/>
      <c r="Y74" s="917"/>
      <c r="Z74" s="917"/>
      <c r="AA74" s="917">
        <v>1</v>
      </c>
      <c r="AB74" s="917"/>
      <c r="AC74" s="917"/>
      <c r="AD74" s="917"/>
      <c r="AE74" s="917"/>
      <c r="AF74" s="917">
        <v>1</v>
      </c>
      <c r="AG74" s="917"/>
      <c r="AH74" s="917"/>
      <c r="AI74" s="917"/>
      <c r="AJ74" s="917"/>
      <c r="AK74" s="917" t="s">
        <v>590</v>
      </c>
      <c r="AL74" s="917"/>
      <c r="AM74" s="917"/>
      <c r="AN74" s="917"/>
      <c r="AO74" s="917"/>
      <c r="AP74" s="917" t="s">
        <v>590</v>
      </c>
      <c r="AQ74" s="917"/>
      <c r="AR74" s="917"/>
      <c r="AS74" s="917"/>
      <c r="AT74" s="917"/>
      <c r="AU74" s="917" t="s">
        <v>590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596</v>
      </c>
      <c r="C75" s="960"/>
      <c r="D75" s="960"/>
      <c r="E75" s="960"/>
      <c r="F75" s="960"/>
      <c r="G75" s="960"/>
      <c r="H75" s="960"/>
      <c r="I75" s="960"/>
      <c r="J75" s="960"/>
      <c r="K75" s="960"/>
      <c r="L75" s="960"/>
      <c r="M75" s="960"/>
      <c r="N75" s="960"/>
      <c r="O75" s="960"/>
      <c r="P75" s="961"/>
      <c r="Q75" s="965">
        <v>1950</v>
      </c>
      <c r="R75" s="966"/>
      <c r="S75" s="966"/>
      <c r="T75" s="966"/>
      <c r="U75" s="916"/>
      <c r="V75" s="967">
        <v>1930</v>
      </c>
      <c r="W75" s="966"/>
      <c r="X75" s="966"/>
      <c r="Y75" s="966"/>
      <c r="Z75" s="916"/>
      <c r="AA75" s="967">
        <v>20</v>
      </c>
      <c r="AB75" s="966"/>
      <c r="AC75" s="966"/>
      <c r="AD75" s="966"/>
      <c r="AE75" s="916"/>
      <c r="AF75" s="967">
        <v>20</v>
      </c>
      <c r="AG75" s="966"/>
      <c r="AH75" s="966"/>
      <c r="AI75" s="966"/>
      <c r="AJ75" s="916"/>
      <c r="AK75" s="967">
        <v>53</v>
      </c>
      <c r="AL75" s="966"/>
      <c r="AM75" s="966"/>
      <c r="AN75" s="966"/>
      <c r="AO75" s="916"/>
      <c r="AP75" s="967" t="s">
        <v>590</v>
      </c>
      <c r="AQ75" s="966"/>
      <c r="AR75" s="966"/>
      <c r="AS75" s="966"/>
      <c r="AT75" s="916"/>
      <c r="AU75" s="967" t="s">
        <v>590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597</v>
      </c>
      <c r="C76" s="960"/>
      <c r="D76" s="960"/>
      <c r="E76" s="960"/>
      <c r="F76" s="960"/>
      <c r="G76" s="960"/>
      <c r="H76" s="960"/>
      <c r="I76" s="960"/>
      <c r="J76" s="960"/>
      <c r="K76" s="960"/>
      <c r="L76" s="960"/>
      <c r="M76" s="960"/>
      <c r="N76" s="960"/>
      <c r="O76" s="960"/>
      <c r="P76" s="961"/>
      <c r="Q76" s="965">
        <v>312</v>
      </c>
      <c r="R76" s="966"/>
      <c r="S76" s="966"/>
      <c r="T76" s="966"/>
      <c r="U76" s="916"/>
      <c r="V76" s="967">
        <v>191</v>
      </c>
      <c r="W76" s="966"/>
      <c r="X76" s="966"/>
      <c r="Y76" s="966"/>
      <c r="Z76" s="916"/>
      <c r="AA76" s="967">
        <v>121</v>
      </c>
      <c r="AB76" s="966"/>
      <c r="AC76" s="966"/>
      <c r="AD76" s="966"/>
      <c r="AE76" s="916"/>
      <c r="AF76" s="967">
        <v>121</v>
      </c>
      <c r="AG76" s="966"/>
      <c r="AH76" s="966"/>
      <c r="AI76" s="966"/>
      <c r="AJ76" s="916"/>
      <c r="AK76" s="967">
        <v>57</v>
      </c>
      <c r="AL76" s="966"/>
      <c r="AM76" s="966"/>
      <c r="AN76" s="966"/>
      <c r="AO76" s="916"/>
      <c r="AP76" s="967" t="s">
        <v>590</v>
      </c>
      <c r="AQ76" s="966"/>
      <c r="AR76" s="966"/>
      <c r="AS76" s="966"/>
      <c r="AT76" s="916"/>
      <c r="AU76" s="967" t="s">
        <v>590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73043</v>
      </c>
      <c r="AG88" s="928"/>
      <c r="AH88" s="928"/>
      <c r="AI88" s="928"/>
      <c r="AJ88" s="928"/>
      <c r="AK88" s="925"/>
      <c r="AL88" s="925"/>
      <c r="AM88" s="925"/>
      <c r="AN88" s="925"/>
      <c r="AO88" s="925"/>
      <c r="AP88" s="928">
        <v>12341</v>
      </c>
      <c r="AQ88" s="928"/>
      <c r="AR88" s="928"/>
      <c r="AS88" s="928"/>
      <c r="AT88" s="928"/>
      <c r="AU88" s="928">
        <v>469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95</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303</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303</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303</v>
      </c>
      <c r="DR109" s="981"/>
      <c r="DS109" s="981"/>
      <c r="DT109" s="981"/>
      <c r="DU109" s="982"/>
      <c r="DV109" s="980" t="s">
        <v>431</v>
      </c>
      <c r="DW109" s="981"/>
      <c r="DX109" s="981"/>
      <c r="DY109" s="981"/>
      <c r="DZ109" s="983"/>
    </row>
    <row r="110" spans="1:131" s="248" customFormat="1" ht="26.25" customHeight="1">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93786</v>
      </c>
      <c r="AB110" s="988"/>
      <c r="AC110" s="988"/>
      <c r="AD110" s="988"/>
      <c r="AE110" s="989"/>
      <c r="AF110" s="990">
        <v>96587</v>
      </c>
      <c r="AG110" s="988"/>
      <c r="AH110" s="988"/>
      <c r="AI110" s="988"/>
      <c r="AJ110" s="989"/>
      <c r="AK110" s="990">
        <v>99138</v>
      </c>
      <c r="AL110" s="988"/>
      <c r="AM110" s="988"/>
      <c r="AN110" s="988"/>
      <c r="AO110" s="989"/>
      <c r="AP110" s="991">
        <v>7.8</v>
      </c>
      <c r="AQ110" s="992"/>
      <c r="AR110" s="992"/>
      <c r="AS110" s="992"/>
      <c r="AT110" s="993"/>
      <c r="AU110" s="994" t="s">
        <v>71</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1036122</v>
      </c>
      <c r="BR110" s="1023"/>
      <c r="BS110" s="1023"/>
      <c r="BT110" s="1023"/>
      <c r="BU110" s="1023"/>
      <c r="BV110" s="1023">
        <v>982936</v>
      </c>
      <c r="BW110" s="1023"/>
      <c r="BX110" s="1023"/>
      <c r="BY110" s="1023"/>
      <c r="BZ110" s="1023"/>
      <c r="CA110" s="1023">
        <v>928502</v>
      </c>
      <c r="CB110" s="1023"/>
      <c r="CC110" s="1023"/>
      <c r="CD110" s="1023"/>
      <c r="CE110" s="1023"/>
      <c r="CF110" s="1037">
        <v>72.900000000000006</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410</v>
      </c>
      <c r="DH110" s="1023"/>
      <c r="DI110" s="1023"/>
      <c r="DJ110" s="1023"/>
      <c r="DK110" s="1023"/>
      <c r="DL110" s="1023" t="s">
        <v>410</v>
      </c>
      <c r="DM110" s="1023"/>
      <c r="DN110" s="1023"/>
      <c r="DO110" s="1023"/>
      <c r="DP110" s="1023"/>
      <c r="DQ110" s="1023" t="s">
        <v>410</v>
      </c>
      <c r="DR110" s="1023"/>
      <c r="DS110" s="1023"/>
      <c r="DT110" s="1023"/>
      <c r="DU110" s="1023"/>
      <c r="DV110" s="1024" t="s">
        <v>410</v>
      </c>
      <c r="DW110" s="1024"/>
      <c r="DX110" s="1024"/>
      <c r="DY110" s="1024"/>
      <c r="DZ110" s="1025"/>
    </row>
    <row r="111" spans="1:131" s="248" customFormat="1" ht="26.25" customHeight="1">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410</v>
      </c>
      <c r="AG111" s="1030"/>
      <c r="AH111" s="1030"/>
      <c r="AI111" s="1030"/>
      <c r="AJ111" s="1031"/>
      <c r="AK111" s="1032" t="s">
        <v>410</v>
      </c>
      <c r="AL111" s="1030"/>
      <c r="AM111" s="1030"/>
      <c r="AN111" s="1030"/>
      <c r="AO111" s="1031"/>
      <c r="AP111" s="1033" t="s">
        <v>438</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t="s">
        <v>440</v>
      </c>
      <c r="BR111" s="1016"/>
      <c r="BS111" s="1016"/>
      <c r="BT111" s="1016"/>
      <c r="BU111" s="1016"/>
      <c r="BV111" s="1016" t="s">
        <v>440</v>
      </c>
      <c r="BW111" s="1016"/>
      <c r="BX111" s="1016"/>
      <c r="BY111" s="1016"/>
      <c r="BZ111" s="1016"/>
      <c r="CA111" s="1016" t="s">
        <v>441</v>
      </c>
      <c r="CB111" s="1016"/>
      <c r="CC111" s="1016"/>
      <c r="CD111" s="1016"/>
      <c r="CE111" s="1016"/>
      <c r="CF111" s="1010" t="s">
        <v>440</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440</v>
      </c>
      <c r="DM111" s="1016"/>
      <c r="DN111" s="1016"/>
      <c r="DO111" s="1016"/>
      <c r="DP111" s="1016"/>
      <c r="DQ111" s="1016" t="s">
        <v>440</v>
      </c>
      <c r="DR111" s="1016"/>
      <c r="DS111" s="1016"/>
      <c r="DT111" s="1016"/>
      <c r="DU111" s="1016"/>
      <c r="DV111" s="1017" t="s">
        <v>440</v>
      </c>
      <c r="DW111" s="1017"/>
      <c r="DX111" s="1017"/>
      <c r="DY111" s="1017"/>
      <c r="DZ111" s="1018"/>
    </row>
    <row r="112" spans="1:131" s="248" customFormat="1" ht="26.25" customHeight="1">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441</v>
      </c>
      <c r="AG112" s="1055"/>
      <c r="AH112" s="1055"/>
      <c r="AI112" s="1055"/>
      <c r="AJ112" s="1056"/>
      <c r="AK112" s="1057" t="s">
        <v>441</v>
      </c>
      <c r="AL112" s="1055"/>
      <c r="AM112" s="1055"/>
      <c r="AN112" s="1055"/>
      <c r="AO112" s="1056"/>
      <c r="AP112" s="1058" t="s">
        <v>440</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1686401</v>
      </c>
      <c r="BR112" s="1016"/>
      <c r="BS112" s="1016"/>
      <c r="BT112" s="1016"/>
      <c r="BU112" s="1016"/>
      <c r="BV112" s="1016">
        <v>1577054</v>
      </c>
      <c r="BW112" s="1016"/>
      <c r="BX112" s="1016"/>
      <c r="BY112" s="1016"/>
      <c r="BZ112" s="1016"/>
      <c r="CA112" s="1016">
        <v>1506316</v>
      </c>
      <c r="CB112" s="1016"/>
      <c r="CC112" s="1016"/>
      <c r="CD112" s="1016"/>
      <c r="CE112" s="1016"/>
      <c r="CF112" s="1010">
        <v>118.3</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441</v>
      </c>
      <c r="DM112" s="1016"/>
      <c r="DN112" s="1016"/>
      <c r="DO112" s="1016"/>
      <c r="DP112" s="1016"/>
      <c r="DQ112" s="1016" t="s">
        <v>441</v>
      </c>
      <c r="DR112" s="1016"/>
      <c r="DS112" s="1016"/>
      <c r="DT112" s="1016"/>
      <c r="DU112" s="1016"/>
      <c r="DV112" s="1017" t="s">
        <v>441</v>
      </c>
      <c r="DW112" s="1017"/>
      <c r="DX112" s="1017"/>
      <c r="DY112" s="1017"/>
      <c r="DZ112" s="1018"/>
    </row>
    <row r="113" spans="1:130" s="248" customFormat="1" ht="26.25" customHeight="1">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179893</v>
      </c>
      <c r="AB113" s="1030"/>
      <c r="AC113" s="1030"/>
      <c r="AD113" s="1030"/>
      <c r="AE113" s="1031"/>
      <c r="AF113" s="1032">
        <v>151805</v>
      </c>
      <c r="AG113" s="1030"/>
      <c r="AH113" s="1030"/>
      <c r="AI113" s="1030"/>
      <c r="AJ113" s="1031"/>
      <c r="AK113" s="1032">
        <v>126601</v>
      </c>
      <c r="AL113" s="1030"/>
      <c r="AM113" s="1030"/>
      <c r="AN113" s="1030"/>
      <c r="AO113" s="1031"/>
      <c r="AP113" s="1033">
        <v>9.9</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513650</v>
      </c>
      <c r="BR113" s="1016"/>
      <c r="BS113" s="1016"/>
      <c r="BT113" s="1016"/>
      <c r="BU113" s="1016"/>
      <c r="BV113" s="1016">
        <v>492302</v>
      </c>
      <c r="BW113" s="1016"/>
      <c r="BX113" s="1016"/>
      <c r="BY113" s="1016"/>
      <c r="BZ113" s="1016"/>
      <c r="CA113" s="1016">
        <v>469043</v>
      </c>
      <c r="CB113" s="1016"/>
      <c r="CC113" s="1016"/>
      <c r="CD113" s="1016"/>
      <c r="CE113" s="1016"/>
      <c r="CF113" s="1010">
        <v>36.799999999999997</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441</v>
      </c>
      <c r="DM113" s="1055"/>
      <c r="DN113" s="1055"/>
      <c r="DO113" s="1055"/>
      <c r="DP113" s="1056"/>
      <c r="DQ113" s="1057" t="s">
        <v>441</v>
      </c>
      <c r="DR113" s="1055"/>
      <c r="DS113" s="1055"/>
      <c r="DT113" s="1055"/>
      <c r="DU113" s="1056"/>
      <c r="DV113" s="1058" t="s">
        <v>441</v>
      </c>
      <c r="DW113" s="1059"/>
      <c r="DX113" s="1059"/>
      <c r="DY113" s="1059"/>
      <c r="DZ113" s="1060"/>
    </row>
    <row r="114" spans="1:130" s="248" customFormat="1" ht="26.25" customHeight="1">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34004</v>
      </c>
      <c r="AB114" s="1055"/>
      <c r="AC114" s="1055"/>
      <c r="AD114" s="1055"/>
      <c r="AE114" s="1056"/>
      <c r="AF114" s="1057">
        <v>27553</v>
      </c>
      <c r="AG114" s="1055"/>
      <c r="AH114" s="1055"/>
      <c r="AI114" s="1055"/>
      <c r="AJ114" s="1056"/>
      <c r="AK114" s="1057">
        <v>27481</v>
      </c>
      <c r="AL114" s="1055"/>
      <c r="AM114" s="1055"/>
      <c r="AN114" s="1055"/>
      <c r="AO114" s="1056"/>
      <c r="AP114" s="1058">
        <v>2.2000000000000002</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564385</v>
      </c>
      <c r="BR114" s="1016"/>
      <c r="BS114" s="1016"/>
      <c r="BT114" s="1016"/>
      <c r="BU114" s="1016"/>
      <c r="BV114" s="1016">
        <v>549612</v>
      </c>
      <c r="BW114" s="1016"/>
      <c r="BX114" s="1016"/>
      <c r="BY114" s="1016"/>
      <c r="BZ114" s="1016"/>
      <c r="CA114" s="1016">
        <v>546591</v>
      </c>
      <c r="CB114" s="1016"/>
      <c r="CC114" s="1016"/>
      <c r="CD114" s="1016"/>
      <c r="CE114" s="1016"/>
      <c r="CF114" s="1010">
        <v>42.9</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441</v>
      </c>
      <c r="DM114" s="1055"/>
      <c r="DN114" s="1055"/>
      <c r="DO114" s="1055"/>
      <c r="DP114" s="1056"/>
      <c r="DQ114" s="1057" t="s">
        <v>441</v>
      </c>
      <c r="DR114" s="1055"/>
      <c r="DS114" s="1055"/>
      <c r="DT114" s="1055"/>
      <c r="DU114" s="1056"/>
      <c r="DV114" s="1058" t="s">
        <v>441</v>
      </c>
      <c r="DW114" s="1059"/>
      <c r="DX114" s="1059"/>
      <c r="DY114" s="1059"/>
      <c r="DZ114" s="1060"/>
    </row>
    <row r="115" spans="1:130" s="248" customFormat="1" ht="26.25" customHeight="1">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441</v>
      </c>
      <c r="AB115" s="1030"/>
      <c r="AC115" s="1030"/>
      <c r="AD115" s="1030"/>
      <c r="AE115" s="1031"/>
      <c r="AF115" s="1032" t="s">
        <v>441</v>
      </c>
      <c r="AG115" s="1030"/>
      <c r="AH115" s="1030"/>
      <c r="AI115" s="1030"/>
      <c r="AJ115" s="1031"/>
      <c r="AK115" s="1032" t="s">
        <v>441</v>
      </c>
      <c r="AL115" s="1030"/>
      <c r="AM115" s="1030"/>
      <c r="AN115" s="1030"/>
      <c r="AO115" s="1031"/>
      <c r="AP115" s="1033" t="s">
        <v>441</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441</v>
      </c>
      <c r="BR115" s="1016"/>
      <c r="BS115" s="1016"/>
      <c r="BT115" s="1016"/>
      <c r="BU115" s="1016"/>
      <c r="BV115" s="1016" t="s">
        <v>441</v>
      </c>
      <c r="BW115" s="1016"/>
      <c r="BX115" s="1016"/>
      <c r="BY115" s="1016"/>
      <c r="BZ115" s="1016"/>
      <c r="CA115" s="1016" t="s">
        <v>440</v>
      </c>
      <c r="CB115" s="1016"/>
      <c r="CC115" s="1016"/>
      <c r="CD115" s="1016"/>
      <c r="CE115" s="1016"/>
      <c r="CF115" s="1010" t="s">
        <v>440</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410</v>
      </c>
      <c r="DH115" s="1055"/>
      <c r="DI115" s="1055"/>
      <c r="DJ115" s="1055"/>
      <c r="DK115" s="1056"/>
      <c r="DL115" s="1057" t="s">
        <v>441</v>
      </c>
      <c r="DM115" s="1055"/>
      <c r="DN115" s="1055"/>
      <c r="DO115" s="1055"/>
      <c r="DP115" s="1056"/>
      <c r="DQ115" s="1057" t="s">
        <v>441</v>
      </c>
      <c r="DR115" s="1055"/>
      <c r="DS115" s="1055"/>
      <c r="DT115" s="1055"/>
      <c r="DU115" s="1056"/>
      <c r="DV115" s="1058" t="s">
        <v>441</v>
      </c>
      <c r="DW115" s="1059"/>
      <c r="DX115" s="1059"/>
      <c r="DY115" s="1059"/>
      <c r="DZ115" s="1060"/>
    </row>
    <row r="116" spans="1:130" s="248" customFormat="1" ht="26.25" customHeight="1">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441</v>
      </c>
      <c r="AG116" s="1055"/>
      <c r="AH116" s="1055"/>
      <c r="AI116" s="1055"/>
      <c r="AJ116" s="1056"/>
      <c r="AK116" s="1057" t="s">
        <v>441</v>
      </c>
      <c r="AL116" s="1055"/>
      <c r="AM116" s="1055"/>
      <c r="AN116" s="1055"/>
      <c r="AO116" s="1056"/>
      <c r="AP116" s="1058" t="s">
        <v>440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440</v>
      </c>
      <c r="BW116" s="1016"/>
      <c r="BX116" s="1016"/>
      <c r="BY116" s="1016"/>
      <c r="BZ116" s="1016"/>
      <c r="CA116" s="1016" t="s">
        <v>441</v>
      </c>
      <c r="CB116" s="1016"/>
      <c r="CC116" s="1016"/>
      <c r="CD116" s="1016"/>
      <c r="CE116" s="1016"/>
      <c r="CF116" s="1010" t="s">
        <v>441</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441</v>
      </c>
      <c r="DM116" s="1055"/>
      <c r="DN116" s="1055"/>
      <c r="DO116" s="1055"/>
      <c r="DP116" s="1056"/>
      <c r="DQ116" s="1057" t="s">
        <v>441</v>
      </c>
      <c r="DR116" s="1055"/>
      <c r="DS116" s="1055"/>
      <c r="DT116" s="1055"/>
      <c r="DU116" s="1056"/>
      <c r="DV116" s="1058" t="s">
        <v>441</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307683</v>
      </c>
      <c r="AB117" s="1073"/>
      <c r="AC117" s="1073"/>
      <c r="AD117" s="1073"/>
      <c r="AE117" s="1074"/>
      <c r="AF117" s="1075">
        <v>275945</v>
      </c>
      <c r="AG117" s="1073"/>
      <c r="AH117" s="1073"/>
      <c r="AI117" s="1073"/>
      <c r="AJ117" s="1074"/>
      <c r="AK117" s="1075">
        <v>253220</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461</v>
      </c>
      <c r="BR117" s="1016"/>
      <c r="BS117" s="1016"/>
      <c r="BT117" s="1016"/>
      <c r="BU117" s="1016"/>
      <c r="BV117" s="1016" t="s">
        <v>461</v>
      </c>
      <c r="BW117" s="1016"/>
      <c r="BX117" s="1016"/>
      <c r="BY117" s="1016"/>
      <c r="BZ117" s="1016"/>
      <c r="CA117" s="1016" t="s">
        <v>461</v>
      </c>
      <c r="CB117" s="1016"/>
      <c r="CC117" s="1016"/>
      <c r="CD117" s="1016"/>
      <c r="CE117" s="1016"/>
      <c r="CF117" s="1010" t="s">
        <v>461</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461</v>
      </c>
      <c r="DH117" s="1055"/>
      <c r="DI117" s="1055"/>
      <c r="DJ117" s="1055"/>
      <c r="DK117" s="1056"/>
      <c r="DL117" s="1057" t="s">
        <v>461</v>
      </c>
      <c r="DM117" s="1055"/>
      <c r="DN117" s="1055"/>
      <c r="DO117" s="1055"/>
      <c r="DP117" s="1056"/>
      <c r="DQ117" s="1057" t="s">
        <v>461</v>
      </c>
      <c r="DR117" s="1055"/>
      <c r="DS117" s="1055"/>
      <c r="DT117" s="1055"/>
      <c r="DU117" s="1056"/>
      <c r="DV117" s="1058" t="s">
        <v>461</v>
      </c>
      <c r="DW117" s="1059"/>
      <c r="DX117" s="1059"/>
      <c r="DY117" s="1059"/>
      <c r="DZ117" s="1060"/>
    </row>
    <row r="118" spans="1:130" s="248" customFormat="1" ht="26.25" customHeight="1">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303</v>
      </c>
      <c r="AL118" s="981"/>
      <c r="AM118" s="981"/>
      <c r="AN118" s="981"/>
      <c r="AO118" s="982"/>
      <c r="AP118" s="1067" t="s">
        <v>431</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461</v>
      </c>
      <c r="BR118" s="1094"/>
      <c r="BS118" s="1094"/>
      <c r="BT118" s="1094"/>
      <c r="BU118" s="1094"/>
      <c r="BV118" s="1094" t="s">
        <v>461</v>
      </c>
      <c r="BW118" s="1094"/>
      <c r="BX118" s="1094"/>
      <c r="BY118" s="1094"/>
      <c r="BZ118" s="1094"/>
      <c r="CA118" s="1094" t="s">
        <v>461</v>
      </c>
      <c r="CB118" s="1094"/>
      <c r="CC118" s="1094"/>
      <c r="CD118" s="1094"/>
      <c r="CE118" s="1094"/>
      <c r="CF118" s="1010" t="s">
        <v>464</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464</v>
      </c>
      <c r="DH118" s="1055"/>
      <c r="DI118" s="1055"/>
      <c r="DJ118" s="1055"/>
      <c r="DK118" s="1056"/>
      <c r="DL118" s="1057" t="s">
        <v>464</v>
      </c>
      <c r="DM118" s="1055"/>
      <c r="DN118" s="1055"/>
      <c r="DO118" s="1055"/>
      <c r="DP118" s="1056"/>
      <c r="DQ118" s="1057" t="s">
        <v>461</v>
      </c>
      <c r="DR118" s="1055"/>
      <c r="DS118" s="1055"/>
      <c r="DT118" s="1055"/>
      <c r="DU118" s="1056"/>
      <c r="DV118" s="1058" t="s">
        <v>464</v>
      </c>
      <c r="DW118" s="1059"/>
      <c r="DX118" s="1059"/>
      <c r="DY118" s="1059"/>
      <c r="DZ118" s="1060"/>
    </row>
    <row r="119" spans="1:130" s="248" customFormat="1" ht="26.25" customHeight="1">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464</v>
      </c>
      <c r="AB119" s="988"/>
      <c r="AC119" s="988"/>
      <c r="AD119" s="988"/>
      <c r="AE119" s="989"/>
      <c r="AF119" s="990" t="s">
        <v>461</v>
      </c>
      <c r="AG119" s="988"/>
      <c r="AH119" s="988"/>
      <c r="AI119" s="988"/>
      <c r="AJ119" s="989"/>
      <c r="AK119" s="990" t="s">
        <v>461</v>
      </c>
      <c r="AL119" s="988"/>
      <c r="AM119" s="988"/>
      <c r="AN119" s="988"/>
      <c r="AO119" s="989"/>
      <c r="AP119" s="991" t="s">
        <v>464</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466</v>
      </c>
      <c r="BP119" s="1102"/>
      <c r="BQ119" s="1093">
        <v>3800558</v>
      </c>
      <c r="BR119" s="1094"/>
      <c r="BS119" s="1094"/>
      <c r="BT119" s="1094"/>
      <c r="BU119" s="1094"/>
      <c r="BV119" s="1094">
        <v>3601904</v>
      </c>
      <c r="BW119" s="1094"/>
      <c r="BX119" s="1094"/>
      <c r="BY119" s="1094"/>
      <c r="BZ119" s="1094"/>
      <c r="CA119" s="1094">
        <v>3450452</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464</v>
      </c>
      <c r="DH119" s="1080"/>
      <c r="DI119" s="1080"/>
      <c r="DJ119" s="1080"/>
      <c r="DK119" s="1081"/>
      <c r="DL119" s="1079" t="s">
        <v>461</v>
      </c>
      <c r="DM119" s="1080"/>
      <c r="DN119" s="1080"/>
      <c r="DO119" s="1080"/>
      <c r="DP119" s="1081"/>
      <c r="DQ119" s="1079" t="s">
        <v>464</v>
      </c>
      <c r="DR119" s="1080"/>
      <c r="DS119" s="1080"/>
      <c r="DT119" s="1080"/>
      <c r="DU119" s="1081"/>
      <c r="DV119" s="1082" t="s">
        <v>464</v>
      </c>
      <c r="DW119" s="1083"/>
      <c r="DX119" s="1083"/>
      <c r="DY119" s="1083"/>
      <c r="DZ119" s="1084"/>
    </row>
    <row r="120" spans="1:130" s="248" customFormat="1" ht="26.25" customHeight="1">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464</v>
      </c>
      <c r="AB120" s="1055"/>
      <c r="AC120" s="1055"/>
      <c r="AD120" s="1055"/>
      <c r="AE120" s="1056"/>
      <c r="AF120" s="1057" t="s">
        <v>461</v>
      </c>
      <c r="AG120" s="1055"/>
      <c r="AH120" s="1055"/>
      <c r="AI120" s="1055"/>
      <c r="AJ120" s="1056"/>
      <c r="AK120" s="1057" t="s">
        <v>461</v>
      </c>
      <c r="AL120" s="1055"/>
      <c r="AM120" s="1055"/>
      <c r="AN120" s="1055"/>
      <c r="AO120" s="1056"/>
      <c r="AP120" s="1058" t="s">
        <v>461</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5499304</v>
      </c>
      <c r="BR120" s="1023"/>
      <c r="BS120" s="1023"/>
      <c r="BT120" s="1023"/>
      <c r="BU120" s="1023"/>
      <c r="BV120" s="1023">
        <v>5326521</v>
      </c>
      <c r="BW120" s="1023"/>
      <c r="BX120" s="1023"/>
      <c r="BY120" s="1023"/>
      <c r="BZ120" s="1023"/>
      <c r="CA120" s="1023">
        <v>5310454</v>
      </c>
      <c r="CB120" s="1023"/>
      <c r="CC120" s="1023"/>
      <c r="CD120" s="1023"/>
      <c r="CE120" s="1023"/>
      <c r="CF120" s="1037">
        <v>416.9</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1651000</v>
      </c>
      <c r="DH120" s="1023"/>
      <c r="DI120" s="1023"/>
      <c r="DJ120" s="1023"/>
      <c r="DK120" s="1023"/>
      <c r="DL120" s="1023">
        <v>1548352</v>
      </c>
      <c r="DM120" s="1023"/>
      <c r="DN120" s="1023"/>
      <c r="DO120" s="1023"/>
      <c r="DP120" s="1023"/>
      <c r="DQ120" s="1023">
        <v>1482275</v>
      </c>
      <c r="DR120" s="1023"/>
      <c r="DS120" s="1023"/>
      <c r="DT120" s="1023"/>
      <c r="DU120" s="1023"/>
      <c r="DV120" s="1024">
        <v>116.4</v>
      </c>
      <c r="DW120" s="1024"/>
      <c r="DX120" s="1024"/>
      <c r="DY120" s="1024"/>
      <c r="DZ120" s="1025"/>
    </row>
    <row r="121" spans="1:130" s="248" customFormat="1" ht="26.25" customHeight="1">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464</v>
      </c>
      <c r="AB121" s="1055"/>
      <c r="AC121" s="1055"/>
      <c r="AD121" s="1055"/>
      <c r="AE121" s="1056"/>
      <c r="AF121" s="1057" t="s">
        <v>464</v>
      </c>
      <c r="AG121" s="1055"/>
      <c r="AH121" s="1055"/>
      <c r="AI121" s="1055"/>
      <c r="AJ121" s="1056"/>
      <c r="AK121" s="1057" t="s">
        <v>461</v>
      </c>
      <c r="AL121" s="1055"/>
      <c r="AM121" s="1055"/>
      <c r="AN121" s="1055"/>
      <c r="AO121" s="1056"/>
      <c r="AP121" s="1058" t="s">
        <v>464</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t="s">
        <v>464</v>
      </c>
      <c r="BR121" s="1016"/>
      <c r="BS121" s="1016"/>
      <c r="BT121" s="1016"/>
      <c r="BU121" s="1016"/>
      <c r="BV121" s="1016" t="s">
        <v>461</v>
      </c>
      <c r="BW121" s="1016"/>
      <c r="BX121" s="1016"/>
      <c r="BY121" s="1016"/>
      <c r="BZ121" s="1016"/>
      <c r="CA121" s="1016" t="s">
        <v>461</v>
      </c>
      <c r="CB121" s="1016"/>
      <c r="CC121" s="1016"/>
      <c r="CD121" s="1016"/>
      <c r="CE121" s="1016"/>
      <c r="CF121" s="1010" t="s">
        <v>464</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35401</v>
      </c>
      <c r="DH121" s="1016"/>
      <c r="DI121" s="1016"/>
      <c r="DJ121" s="1016"/>
      <c r="DK121" s="1016"/>
      <c r="DL121" s="1016">
        <v>28702</v>
      </c>
      <c r="DM121" s="1016"/>
      <c r="DN121" s="1016"/>
      <c r="DO121" s="1016"/>
      <c r="DP121" s="1016"/>
      <c r="DQ121" s="1016">
        <v>24041</v>
      </c>
      <c r="DR121" s="1016"/>
      <c r="DS121" s="1016"/>
      <c r="DT121" s="1016"/>
      <c r="DU121" s="1016"/>
      <c r="DV121" s="1017">
        <v>1.9</v>
      </c>
      <c r="DW121" s="1017"/>
      <c r="DX121" s="1017"/>
      <c r="DY121" s="1017"/>
      <c r="DZ121" s="1018"/>
    </row>
    <row r="122" spans="1:130" s="248" customFormat="1" ht="26.25" customHeight="1">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464</v>
      </c>
      <c r="AB122" s="1055"/>
      <c r="AC122" s="1055"/>
      <c r="AD122" s="1055"/>
      <c r="AE122" s="1056"/>
      <c r="AF122" s="1057" t="s">
        <v>464</v>
      </c>
      <c r="AG122" s="1055"/>
      <c r="AH122" s="1055"/>
      <c r="AI122" s="1055"/>
      <c r="AJ122" s="1056"/>
      <c r="AK122" s="1057" t="s">
        <v>464</v>
      </c>
      <c r="AL122" s="1055"/>
      <c r="AM122" s="1055"/>
      <c r="AN122" s="1055"/>
      <c r="AO122" s="1056"/>
      <c r="AP122" s="1058" t="s">
        <v>464</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2143159</v>
      </c>
      <c r="BR122" s="1094"/>
      <c r="BS122" s="1094"/>
      <c r="BT122" s="1094"/>
      <c r="BU122" s="1094"/>
      <c r="BV122" s="1094">
        <v>2024942</v>
      </c>
      <c r="BW122" s="1094"/>
      <c r="BX122" s="1094"/>
      <c r="BY122" s="1094"/>
      <c r="BZ122" s="1094"/>
      <c r="CA122" s="1094">
        <v>1878972</v>
      </c>
      <c r="CB122" s="1094"/>
      <c r="CC122" s="1094"/>
      <c r="CD122" s="1094"/>
      <c r="CE122" s="1094"/>
      <c r="CF122" s="1114">
        <v>147.5</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t="s">
        <v>477</v>
      </c>
      <c r="DH122" s="1016"/>
      <c r="DI122" s="1016"/>
      <c r="DJ122" s="1016"/>
      <c r="DK122" s="1016"/>
      <c r="DL122" s="1016" t="s">
        <v>477</v>
      </c>
      <c r="DM122" s="1016"/>
      <c r="DN122" s="1016"/>
      <c r="DO122" s="1016"/>
      <c r="DP122" s="1016"/>
      <c r="DQ122" s="1016" t="s">
        <v>477</v>
      </c>
      <c r="DR122" s="1016"/>
      <c r="DS122" s="1016"/>
      <c r="DT122" s="1016"/>
      <c r="DU122" s="1016"/>
      <c r="DV122" s="1017" t="s">
        <v>477</v>
      </c>
      <c r="DW122" s="1017"/>
      <c r="DX122" s="1017"/>
      <c r="DY122" s="1017"/>
      <c r="DZ122" s="1018"/>
    </row>
    <row r="123" spans="1:130" s="248" customFormat="1" ht="26.25" customHeight="1">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477</v>
      </c>
      <c r="AB123" s="1055"/>
      <c r="AC123" s="1055"/>
      <c r="AD123" s="1055"/>
      <c r="AE123" s="1056"/>
      <c r="AF123" s="1057" t="s">
        <v>477</v>
      </c>
      <c r="AG123" s="1055"/>
      <c r="AH123" s="1055"/>
      <c r="AI123" s="1055"/>
      <c r="AJ123" s="1056"/>
      <c r="AK123" s="1057" t="s">
        <v>478</v>
      </c>
      <c r="AL123" s="1055"/>
      <c r="AM123" s="1055"/>
      <c r="AN123" s="1055"/>
      <c r="AO123" s="1056"/>
      <c r="AP123" s="1058" t="s">
        <v>173</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479</v>
      </c>
      <c r="BP123" s="1102"/>
      <c r="BQ123" s="1161">
        <v>7642463</v>
      </c>
      <c r="BR123" s="1162"/>
      <c r="BS123" s="1162"/>
      <c r="BT123" s="1162"/>
      <c r="BU123" s="1162"/>
      <c r="BV123" s="1162">
        <v>7351463</v>
      </c>
      <c r="BW123" s="1162"/>
      <c r="BX123" s="1162"/>
      <c r="BY123" s="1162"/>
      <c r="BZ123" s="1162"/>
      <c r="CA123" s="1162">
        <v>7189426</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478</v>
      </c>
      <c r="DH123" s="1055"/>
      <c r="DI123" s="1055"/>
      <c r="DJ123" s="1055"/>
      <c r="DK123" s="1056"/>
      <c r="DL123" s="1057" t="s">
        <v>173</v>
      </c>
      <c r="DM123" s="1055"/>
      <c r="DN123" s="1055"/>
      <c r="DO123" s="1055"/>
      <c r="DP123" s="1056"/>
      <c r="DQ123" s="1057" t="s">
        <v>478</v>
      </c>
      <c r="DR123" s="1055"/>
      <c r="DS123" s="1055"/>
      <c r="DT123" s="1055"/>
      <c r="DU123" s="1056"/>
      <c r="DV123" s="1058" t="s">
        <v>173</v>
      </c>
      <c r="DW123" s="1059"/>
      <c r="DX123" s="1059"/>
      <c r="DY123" s="1059"/>
      <c r="DZ123" s="1060"/>
    </row>
    <row r="124" spans="1:130" s="248" customFormat="1" ht="26.25" customHeight="1" thickBot="1">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173</v>
      </c>
      <c r="AB124" s="1055"/>
      <c r="AC124" s="1055"/>
      <c r="AD124" s="1055"/>
      <c r="AE124" s="1056"/>
      <c r="AF124" s="1057" t="s">
        <v>478</v>
      </c>
      <c r="AG124" s="1055"/>
      <c r="AH124" s="1055"/>
      <c r="AI124" s="1055"/>
      <c r="AJ124" s="1056"/>
      <c r="AK124" s="1057" t="s">
        <v>173</v>
      </c>
      <c r="AL124" s="1055"/>
      <c r="AM124" s="1055"/>
      <c r="AN124" s="1055"/>
      <c r="AO124" s="1056"/>
      <c r="AP124" s="1058" t="s">
        <v>478</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478</v>
      </c>
      <c r="BR124" s="1124"/>
      <c r="BS124" s="1124"/>
      <c r="BT124" s="1124"/>
      <c r="BU124" s="1124"/>
      <c r="BV124" s="1124" t="s">
        <v>478</v>
      </c>
      <c r="BW124" s="1124"/>
      <c r="BX124" s="1124"/>
      <c r="BY124" s="1124"/>
      <c r="BZ124" s="1124"/>
      <c r="CA124" s="1124" t="s">
        <v>478</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461</v>
      </c>
      <c r="DH124" s="1080"/>
      <c r="DI124" s="1080"/>
      <c r="DJ124" s="1080"/>
      <c r="DK124" s="1081"/>
      <c r="DL124" s="1079" t="s">
        <v>461</v>
      </c>
      <c r="DM124" s="1080"/>
      <c r="DN124" s="1080"/>
      <c r="DO124" s="1080"/>
      <c r="DP124" s="1081"/>
      <c r="DQ124" s="1079" t="s">
        <v>461</v>
      </c>
      <c r="DR124" s="1080"/>
      <c r="DS124" s="1080"/>
      <c r="DT124" s="1080"/>
      <c r="DU124" s="1081"/>
      <c r="DV124" s="1082" t="s">
        <v>461</v>
      </c>
      <c r="DW124" s="1083"/>
      <c r="DX124" s="1083"/>
      <c r="DY124" s="1083"/>
      <c r="DZ124" s="1084"/>
    </row>
    <row r="125" spans="1:130" s="248" customFormat="1" ht="26.25" customHeight="1">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461</v>
      </c>
      <c r="AB125" s="1055"/>
      <c r="AC125" s="1055"/>
      <c r="AD125" s="1055"/>
      <c r="AE125" s="1056"/>
      <c r="AF125" s="1057" t="s">
        <v>461</v>
      </c>
      <c r="AG125" s="1055"/>
      <c r="AH125" s="1055"/>
      <c r="AI125" s="1055"/>
      <c r="AJ125" s="1056"/>
      <c r="AK125" s="1057" t="s">
        <v>461</v>
      </c>
      <c r="AL125" s="1055"/>
      <c r="AM125" s="1055"/>
      <c r="AN125" s="1055"/>
      <c r="AO125" s="1056"/>
      <c r="AP125" s="1058" t="s">
        <v>461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461</v>
      </c>
      <c r="DH125" s="1023"/>
      <c r="DI125" s="1023"/>
      <c r="DJ125" s="1023"/>
      <c r="DK125" s="1023"/>
      <c r="DL125" s="1023" t="s">
        <v>461</v>
      </c>
      <c r="DM125" s="1023"/>
      <c r="DN125" s="1023"/>
      <c r="DO125" s="1023"/>
      <c r="DP125" s="1023"/>
      <c r="DQ125" s="1023" t="s">
        <v>461</v>
      </c>
      <c r="DR125" s="1023"/>
      <c r="DS125" s="1023"/>
      <c r="DT125" s="1023"/>
      <c r="DU125" s="1023"/>
      <c r="DV125" s="1024" t="s">
        <v>477</v>
      </c>
      <c r="DW125" s="1024"/>
      <c r="DX125" s="1024"/>
      <c r="DY125" s="1024"/>
      <c r="DZ125" s="1025"/>
    </row>
    <row r="126" spans="1:130" s="248" customFormat="1" ht="26.25" customHeight="1" thickBot="1">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461</v>
      </c>
      <c r="AB126" s="1055"/>
      <c r="AC126" s="1055"/>
      <c r="AD126" s="1055"/>
      <c r="AE126" s="1056"/>
      <c r="AF126" s="1057" t="s">
        <v>461</v>
      </c>
      <c r="AG126" s="1055"/>
      <c r="AH126" s="1055"/>
      <c r="AI126" s="1055"/>
      <c r="AJ126" s="1056"/>
      <c r="AK126" s="1057" t="s">
        <v>461</v>
      </c>
      <c r="AL126" s="1055"/>
      <c r="AM126" s="1055"/>
      <c r="AN126" s="1055"/>
      <c r="AO126" s="1056"/>
      <c r="AP126" s="1058" t="s">
        <v>461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461</v>
      </c>
      <c r="DH126" s="1016"/>
      <c r="DI126" s="1016"/>
      <c r="DJ126" s="1016"/>
      <c r="DK126" s="1016"/>
      <c r="DL126" s="1016" t="s">
        <v>461</v>
      </c>
      <c r="DM126" s="1016"/>
      <c r="DN126" s="1016"/>
      <c r="DO126" s="1016"/>
      <c r="DP126" s="1016"/>
      <c r="DQ126" s="1016" t="s">
        <v>461</v>
      </c>
      <c r="DR126" s="1016"/>
      <c r="DS126" s="1016"/>
      <c r="DT126" s="1016"/>
      <c r="DU126" s="1016"/>
      <c r="DV126" s="1017" t="s">
        <v>461</v>
      </c>
      <c r="DW126" s="1017"/>
      <c r="DX126" s="1017"/>
      <c r="DY126" s="1017"/>
      <c r="DZ126" s="1018"/>
    </row>
    <row r="127" spans="1:130" s="248" customFormat="1" ht="26.25" customHeight="1">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461</v>
      </c>
      <c r="AB127" s="1055"/>
      <c r="AC127" s="1055"/>
      <c r="AD127" s="1055"/>
      <c r="AE127" s="1056"/>
      <c r="AF127" s="1057" t="s">
        <v>461</v>
      </c>
      <c r="AG127" s="1055"/>
      <c r="AH127" s="1055"/>
      <c r="AI127" s="1055"/>
      <c r="AJ127" s="1056"/>
      <c r="AK127" s="1057" t="s">
        <v>477</v>
      </c>
      <c r="AL127" s="1055"/>
      <c r="AM127" s="1055"/>
      <c r="AN127" s="1055"/>
      <c r="AO127" s="1056"/>
      <c r="AP127" s="1058" t="s">
        <v>461</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461</v>
      </c>
      <c r="DH127" s="1016"/>
      <c r="DI127" s="1016"/>
      <c r="DJ127" s="1016"/>
      <c r="DK127" s="1016"/>
      <c r="DL127" s="1016" t="s">
        <v>461</v>
      </c>
      <c r="DM127" s="1016"/>
      <c r="DN127" s="1016"/>
      <c r="DO127" s="1016"/>
      <c r="DP127" s="1016"/>
      <c r="DQ127" s="1016" t="s">
        <v>461</v>
      </c>
      <c r="DR127" s="1016"/>
      <c r="DS127" s="1016"/>
      <c r="DT127" s="1016"/>
      <c r="DU127" s="1016"/>
      <c r="DV127" s="1017" t="s">
        <v>461</v>
      </c>
      <c r="DW127" s="1017"/>
      <c r="DX127" s="1017"/>
      <c r="DY127" s="1017"/>
      <c r="DZ127" s="1018"/>
    </row>
    <row r="128" spans="1:130" s="248" customFormat="1" ht="26.25" customHeight="1" thickBot="1">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t="s">
        <v>461</v>
      </c>
      <c r="AB128" s="1144"/>
      <c r="AC128" s="1144"/>
      <c r="AD128" s="1144"/>
      <c r="AE128" s="1145"/>
      <c r="AF128" s="1146" t="s">
        <v>477</v>
      </c>
      <c r="AG128" s="1144"/>
      <c r="AH128" s="1144"/>
      <c r="AI128" s="1144"/>
      <c r="AJ128" s="1145"/>
      <c r="AK128" s="1146" t="s">
        <v>461</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495</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497</v>
      </c>
      <c r="DH128" s="1136"/>
      <c r="DI128" s="1136"/>
      <c r="DJ128" s="1136"/>
      <c r="DK128" s="1136"/>
      <c r="DL128" s="1136" t="s">
        <v>495</v>
      </c>
      <c r="DM128" s="1136"/>
      <c r="DN128" s="1136"/>
      <c r="DO128" s="1136"/>
      <c r="DP128" s="1136"/>
      <c r="DQ128" s="1136" t="s">
        <v>498</v>
      </c>
      <c r="DR128" s="1136"/>
      <c r="DS128" s="1136"/>
      <c r="DT128" s="1136"/>
      <c r="DU128" s="1136"/>
      <c r="DV128" s="1137" t="s">
        <v>499</v>
      </c>
      <c r="DW128" s="1137"/>
      <c r="DX128" s="1137"/>
      <c r="DY128" s="1137"/>
      <c r="DZ128" s="1138"/>
    </row>
    <row r="129" spans="1:131" s="248" customFormat="1" ht="26.25" customHeight="1">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1404952</v>
      </c>
      <c r="AB129" s="1055"/>
      <c r="AC129" s="1055"/>
      <c r="AD129" s="1055"/>
      <c r="AE129" s="1056"/>
      <c r="AF129" s="1057">
        <v>1404913</v>
      </c>
      <c r="AG129" s="1055"/>
      <c r="AH129" s="1055"/>
      <c r="AI129" s="1055"/>
      <c r="AJ129" s="1056"/>
      <c r="AK129" s="1057">
        <v>1490694</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498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241411</v>
      </c>
      <c r="AB130" s="1055"/>
      <c r="AC130" s="1055"/>
      <c r="AD130" s="1055"/>
      <c r="AE130" s="1056"/>
      <c r="AF130" s="1057">
        <v>224688</v>
      </c>
      <c r="AG130" s="1055"/>
      <c r="AH130" s="1055"/>
      <c r="AI130" s="1055"/>
      <c r="AJ130" s="1056"/>
      <c r="AK130" s="1057">
        <v>217041</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4.2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1163541</v>
      </c>
      <c r="AB131" s="1080"/>
      <c r="AC131" s="1080"/>
      <c r="AD131" s="1080"/>
      <c r="AE131" s="1081"/>
      <c r="AF131" s="1079">
        <v>1180225</v>
      </c>
      <c r="AG131" s="1080"/>
      <c r="AH131" s="1080"/>
      <c r="AI131" s="1080"/>
      <c r="AJ131" s="1081"/>
      <c r="AK131" s="1079">
        <v>1273653</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t="s">
        <v>497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5.6957167819999999</v>
      </c>
      <c r="AB132" s="1196"/>
      <c r="AC132" s="1196"/>
      <c r="AD132" s="1196"/>
      <c r="AE132" s="1197"/>
      <c r="AF132" s="1198">
        <v>4.3429854480000003</v>
      </c>
      <c r="AG132" s="1196"/>
      <c r="AH132" s="1196"/>
      <c r="AI132" s="1196"/>
      <c r="AJ132" s="1197"/>
      <c r="AK132" s="1198">
        <v>2.8405696059999999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5.2</v>
      </c>
      <c r="AB133" s="1179"/>
      <c r="AC133" s="1179"/>
      <c r="AD133" s="1179"/>
      <c r="AE133" s="1180"/>
      <c r="AF133" s="1178">
        <v>5</v>
      </c>
      <c r="AG133" s="1179"/>
      <c r="AH133" s="1179"/>
      <c r="AI133" s="1179"/>
      <c r="AJ133" s="1180"/>
      <c r="AK133" s="1178">
        <v>4.2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WLw9kWQ6VRpdyBa7lWQXp5dNH/twKCpw80ErTVEdRuvAn1ujqDunhS2CbnNj9i6OQSB3/xGcps9LpTRrWS9A==" saltValue="dk0ZmPSsjDiqm+zGSTkm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Yc4hukfhpihjLs2LzGp8MCynx9+4H/09146H4OzRDenl8SO3rVHRUClA+KekJoq2WsXfu8Wj1owS69oyPrq0w==" saltValue="s9jPjFBVBvcq/6YY2mRF0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3"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PhG418rTwxBFLK4GxIVgr7tDTkFpGyQWNAMP2gWY/TOjTWvbA+ZFgjNJ8URpt2Nqv496VMvc3iHl+SptoOn7w==" saltValue="G/YMIvsjP963mW8uK8A5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516589</v>
      </c>
      <c r="AP9" s="314">
        <v>244597</v>
      </c>
      <c r="AQ9" s="315">
        <v>239985</v>
      </c>
      <c r="AR9" s="316">
        <v>1.9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9263</v>
      </c>
      <c r="AP10" s="317">
        <v>4386</v>
      </c>
      <c r="AQ10" s="318">
        <v>24622</v>
      </c>
      <c r="AR10" s="319">
        <v>-82.2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v>17204</v>
      </c>
      <c r="AP11" s="317">
        <v>8146</v>
      </c>
      <c r="AQ11" s="318">
        <v>3358</v>
      </c>
      <c r="AR11" s="319">
        <v>142.6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522</v>
      </c>
      <c r="AP12" s="317" t="s">
        <v>522</v>
      </c>
      <c r="AQ12" s="318" t="s">
        <v>522</v>
      </c>
      <c r="AR12" s="319" t="s">
        <v>522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38113</v>
      </c>
      <c r="AP13" s="317">
        <v>18046</v>
      </c>
      <c r="AQ13" s="318">
        <v>7864</v>
      </c>
      <c r="AR13" s="319">
        <v>129.5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19115</v>
      </c>
      <c r="AP14" s="317">
        <v>9051</v>
      </c>
      <c r="AQ14" s="318">
        <v>6185</v>
      </c>
      <c r="AR14" s="319">
        <v>46.3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-29191</v>
      </c>
      <c r="AP15" s="317">
        <v>-13821</v>
      </c>
      <c r="AQ15" s="318">
        <v>-18737</v>
      </c>
      <c r="AR15" s="319">
        <v>-26.2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571093</v>
      </c>
      <c r="AP16" s="317">
        <v>270404</v>
      </c>
      <c r="AQ16" s="318">
        <v>263276</v>
      </c>
      <c r="AR16" s="319">
        <v>2.7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19.89</v>
      </c>
      <c r="AP21" s="331">
        <v>24.56</v>
      </c>
      <c r="AQ21" s="332">
        <v>-4.67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99.5</v>
      </c>
      <c r="AP22" s="336">
        <v>94.3</v>
      </c>
      <c r="AQ22" s="337">
        <v>5.2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99138</v>
      </c>
      <c r="AP32" s="345">
        <v>46940</v>
      </c>
      <c r="AQ32" s="346">
        <v>149198</v>
      </c>
      <c r="AR32" s="347">
        <v>-68.5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522</v>
      </c>
      <c r="AP33" s="345" t="s">
        <v>522</v>
      </c>
      <c r="AQ33" s="346" t="s">
        <v>522</v>
      </c>
      <c r="AR33" s="347" t="s">
        <v>522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522</v>
      </c>
      <c r="AP34" s="345" t="s">
        <v>522</v>
      </c>
      <c r="AQ34" s="346" t="s">
        <v>522</v>
      </c>
      <c r="AR34" s="347" t="s">
        <v>522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126601</v>
      </c>
      <c r="AP35" s="345">
        <v>59944</v>
      </c>
      <c r="AQ35" s="346">
        <v>31871</v>
      </c>
      <c r="AR35" s="347">
        <v>88.1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27481</v>
      </c>
      <c r="AP36" s="345">
        <v>13012</v>
      </c>
      <c r="AQ36" s="346">
        <v>4984</v>
      </c>
      <c r="AR36" s="347">
        <v>161.1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t="s">
        <v>522</v>
      </c>
      <c r="AP37" s="345" t="s">
        <v>522</v>
      </c>
      <c r="AQ37" s="346">
        <v>1220</v>
      </c>
      <c r="AR37" s="347" t="s">
        <v>522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522</v>
      </c>
      <c r="AP38" s="348" t="s">
        <v>522</v>
      </c>
      <c r="AQ38" s="349">
        <v>35</v>
      </c>
      <c r="AR38" s="337" t="s">
        <v>522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t="s">
        <v>522</v>
      </c>
      <c r="AP39" s="345" t="s">
        <v>522</v>
      </c>
      <c r="AQ39" s="346">
        <v>-8070</v>
      </c>
      <c r="AR39" s="347" t="s">
        <v>522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-217041</v>
      </c>
      <c r="AP40" s="345">
        <v>-102766</v>
      </c>
      <c r="AQ40" s="346">
        <v>-130648</v>
      </c>
      <c r="AR40" s="347">
        <v>-21.3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36179</v>
      </c>
      <c r="AP41" s="345">
        <v>17130</v>
      </c>
      <c r="AQ41" s="346">
        <v>48590</v>
      </c>
      <c r="AR41" s="347">
        <v>-64.7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564527</v>
      </c>
      <c r="AN51" s="367">
        <v>247274</v>
      </c>
      <c r="AO51" s="368">
        <v>-6.5</v>
      </c>
      <c r="AP51" s="369">
        <v>310300</v>
      </c>
      <c r="AQ51" s="370">
        <v>7.8</v>
      </c>
      <c r="AR51" s="371">
        <v>-14.3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544795</v>
      </c>
      <c r="AN52" s="375">
        <v>238631</v>
      </c>
      <c r="AO52" s="376">
        <v>13.4</v>
      </c>
      <c r="AP52" s="377">
        <v>157576</v>
      </c>
      <c r="AQ52" s="378">
        <v>7.5</v>
      </c>
      <c r="AR52" s="379">
        <v>5.9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741050</v>
      </c>
      <c r="AN53" s="367">
        <v>330236</v>
      </c>
      <c r="AO53" s="368">
        <v>33.6</v>
      </c>
      <c r="AP53" s="369">
        <v>317319</v>
      </c>
      <c r="AQ53" s="370">
        <v>2.2999999999999998</v>
      </c>
      <c r="AR53" s="371">
        <v>31.3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665343</v>
      </c>
      <c r="AN54" s="375">
        <v>296499</v>
      </c>
      <c r="AO54" s="376">
        <v>24.2</v>
      </c>
      <c r="AP54" s="377">
        <v>164214</v>
      </c>
      <c r="AQ54" s="378">
        <v>4.2</v>
      </c>
      <c r="AR54" s="379">
        <v>20</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641857</v>
      </c>
      <c r="AN55" s="367">
        <v>289516</v>
      </c>
      <c r="AO55" s="368">
        <v>-12.3</v>
      </c>
      <c r="AP55" s="369">
        <v>289738</v>
      </c>
      <c r="AQ55" s="370">
        <v>-8.6999999999999993</v>
      </c>
      <c r="AR55" s="371">
        <v>-3.6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592230</v>
      </c>
      <c r="AN56" s="375">
        <v>267131</v>
      </c>
      <c r="AO56" s="376">
        <v>-9.9</v>
      </c>
      <c r="AP56" s="377">
        <v>156238</v>
      </c>
      <c r="AQ56" s="378">
        <v>-4.9000000000000004</v>
      </c>
      <c r="AR56" s="379">
        <v>-5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721133</v>
      </c>
      <c r="AN57" s="367">
        <v>337293</v>
      </c>
      <c r="AO57" s="368">
        <v>16.5</v>
      </c>
      <c r="AP57" s="369">
        <v>316937</v>
      </c>
      <c r="AQ57" s="370">
        <v>9.4</v>
      </c>
      <c r="AR57" s="371">
        <v>7.1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670246</v>
      </c>
      <c r="AN58" s="375">
        <v>313492</v>
      </c>
      <c r="AO58" s="376">
        <v>17.399999999999999</v>
      </c>
      <c r="AP58" s="377">
        <v>199150</v>
      </c>
      <c r="AQ58" s="378">
        <v>27.5</v>
      </c>
      <c r="AR58" s="379">
        <v>-10.1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725162</v>
      </c>
      <c r="AN59" s="367">
        <v>343353</v>
      </c>
      <c r="AO59" s="368">
        <v>1.8</v>
      </c>
      <c r="AP59" s="369">
        <v>332350</v>
      </c>
      <c r="AQ59" s="370">
        <v>4.9000000000000004</v>
      </c>
      <c r="AR59" s="371">
        <v>-3.1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652076</v>
      </c>
      <c r="AN60" s="375">
        <v>308748</v>
      </c>
      <c r="AO60" s="376">
        <v>-1.5</v>
      </c>
      <c r="AP60" s="377">
        <v>200453</v>
      </c>
      <c r="AQ60" s="378">
        <v>0.7</v>
      </c>
      <c r="AR60" s="379">
        <v>-2.2000000000000002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678746</v>
      </c>
      <c r="AN61" s="382">
        <v>309534</v>
      </c>
      <c r="AO61" s="383">
        <v>6.6</v>
      </c>
      <c r="AP61" s="384">
        <v>313329</v>
      </c>
      <c r="AQ61" s="385">
        <v>3.1</v>
      </c>
      <c r="AR61" s="371">
        <v>3.5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624938</v>
      </c>
      <c r="AN62" s="375">
        <v>284900</v>
      </c>
      <c r="AO62" s="376">
        <v>8.6999999999999993</v>
      </c>
      <c r="AP62" s="377">
        <v>175526</v>
      </c>
      <c r="AQ62" s="378">
        <v>7</v>
      </c>
      <c r="AR62" s="379">
        <v>1.7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Sl95E4ymCu8i8aM/Gr4Qb48ecbbU6/Ws1/e/l5/1ekCCdsMMUixHYzSW8eglZjYSPZFQIvVHYk6fqLZ1voUPNg==" saltValue="WfDzsuOHBdFEWl+/4+M78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561</v>
      </c>
    </row>
    <row r="120" spans="125:125" ht="13.5" hidden="1" customHeight="1"/>
    <row r="121" spans="125:125" ht="13.5" hidden="1" customHeight="1">
      <c r="DU121" s="292"/>
    </row>
  </sheetData>
  <sheetProtection algorithmName="SHA-512" hashValue="kyqPtLG/D0OlAvy2FNiT9EDIqgMmLv8DymTJ4KBPlrk1udCNRh35FXVMuwuKI5tOxRAdy+HFLdCu18s4zSBg8w==" saltValue="jEEJZI2zFFRC8nBNWTbz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562</v>
      </c>
    </row>
  </sheetData>
  <sheetProtection algorithmName="SHA-512" hashValue="RLc6X2v5epzx12gWOyB0VhrK0GNnipDMUtx8yxwQu/LJzkXZSr0wkkV3CF8TdXnicuLeF3PUiw23YHhP4/UqfA==" saltValue="utijJXZ3KrqL31Dt+rRL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1"/>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8" t="s">
        <v>3</v>
      </c>
      <c r="D47" s="1238"/>
      <c r="E47" s="1239"/>
      <c r="F47" s="11">
        <v>186.21</v>
      </c>
      <c r="G47" s="12">
        <v>185.16</v>
      </c>
      <c r="H47" s="12">
        <v>178.75</v>
      </c>
      <c r="I47" s="12">
        <v>173.03</v>
      </c>
      <c r="J47" s="13">
        <v>161.11000000000001</v>
      </c>
    </row>
    <row r="48" spans="2:10" ht="57.75" customHeight="1">
      <c r="B48" s="14"/>
      <c r="C48" s="1240" t="s">
        <v>4</v>
      </c>
      <c r="D48" s="1240"/>
      <c r="E48" s="1241"/>
      <c r="F48" s="15">
        <v>8.74</v>
      </c>
      <c r="G48" s="16">
        <v>10.36</v>
      </c>
      <c r="H48" s="16">
        <v>8.23</v>
      </c>
      <c r="I48" s="16">
        <v>7.81</v>
      </c>
      <c r="J48" s="17">
        <v>9.0500000000000007</v>
      </c>
    </row>
    <row r="49" spans="2:10" ht="57.75" customHeight="1" thickBot="1">
      <c r="B49" s="18"/>
      <c r="C49" s="1242" t="s">
        <v>5</v>
      </c>
      <c r="D49" s="1242"/>
      <c r="E49" s="1243"/>
      <c r="F49" s="19" t="s">
        <v>568</v>
      </c>
      <c r="G49" s="20" t="s">
        <v>569</v>
      </c>
      <c r="H49" s="20" t="s">
        <v>570</v>
      </c>
      <c r="I49" s="20" t="s">
        <v>571</v>
      </c>
      <c r="J49" s="21" t="s">
        <v>572</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row r="60" spans="2:10" ht="13.5" hidden="1" customHeight="1"/>
    <row r="61" spans="2:10" ht="13.5" hidden="1" customHeight="1"/>
  </sheetData>
  <sheetProtection algorithmName="SHA-512" hashValue="G7k5zAGFZk4C+6ignrOgX8PLjnMJWuHcwBvlY8zqjhphPvNFrVcVW9o0XEkmVDdWBP4zJUhb+qBbUMSHEXnjrA==" saltValue="tlyXxgBX5nPRdgJZ03m5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岡部 春夫</cp:lastModifiedBy>
  <cp:lastPrinted>2022-09-15T04:50:24Z</cp:lastPrinted>
  <dcterms:created xsi:type="dcterms:W3CDTF">2022-02-02T04:36:33Z</dcterms:created>
  <dcterms:modified xsi:type="dcterms:W3CDTF">2022-09-16T04:55:35Z</dcterms:modified>
  <cp:category/>
</cp:coreProperties>
</file>