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企画財政課\●財政係\800_調査\R4\●未回答\20220907_R02財政状況資料集作成（2回目）\●回答\"/>
    </mc:Choice>
  </mc:AlternateContent>
  <xr:revisionPtr revIDLastSave="0" documentId="13_ncr:1_{E1DCC12E-6A3F-4923-AF8E-D5DF2E878165}" xr6:coauthVersionLast="47" xr6:coauthVersionMax="47" xr10:uidLastSave="{00000000-0000-0000-0000-000000000000}"/>
  <bookViews>
    <workbookView xWindow="1584" yWindow="-108" windowWidth="21564" windowHeight="13176" tabRatio="836"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AM35" i="10"/>
  <c r="CO34" i="10"/>
  <c r="CO35" i="10" s="1"/>
  <c r="CO36" i="10" s="1"/>
  <c r="BW34" i="10"/>
  <c r="BW35" i="10" s="1"/>
  <c r="BW36" i="10" s="1"/>
  <c r="BW37" i="10" s="1"/>
  <c r="BW38" i="10" s="1"/>
  <c r="BW39" i="10" s="1"/>
  <c r="BW40" i="10" s="1"/>
  <c r="BW41"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<sst xmlns="http://schemas.openxmlformats.org/spreadsheetml/2006/main" count="1163" uniqueCount="629">
  <si>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</si>
  <si>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</si>
  <si>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</si>
  <si>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</si>
  <si>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</si>
  <si>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</si>
  <si>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</si>
  <si>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</si>
  <si>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</si>
  <si>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</si>
  <si>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</si>
  <si>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</si>
  <si>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</si>
  <si>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</si>
  <si>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</si>
  <si>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</si>
  <si>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</si>
  <si>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</si>
  <si>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</si>
  <si>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</si>
  <si>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</si>
  <si>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</si>
  <si>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</si>
  <si>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</si>
  <si>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</si>
  <si>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</si>
  <si>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</si>
  <si>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</si>
  <si>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</si>
  <si>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</si>
  <si>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</si>
  <si>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</si>
  <si>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</si>
  <si>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</si>
  <si>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</si>
  <si>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</si>
  <si>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</si>
  <si>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</si>
  <si>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</si>
  <si>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</si>
  <si>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</si>
  <si>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</si>
  <si>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</si>
  <si>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</si>
  <si>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</si>
  <si>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</si>
  <si>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</si>
  <si>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</si>
  <si>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</si>
  <si>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</si>
  <si>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</si>
  <si>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</si>
  <si>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</si>
  <si>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</si>
  <si>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</si>
  <si>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</si>
  <si>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</si>
  <si>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</si>
  <si>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</si>
  <si>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</si>
  <si>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</si>
  <si>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</si>
  <si>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</si>
  <si>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</si>
  <si>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</si>
  <si>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</si>
  <si>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</si>
  <si>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</si>
  <si>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</si>
  <si>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</si>
  <si>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</si>
  <si>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</si>
  <si>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</si>
  <si>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</si>
  <si>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</si>
  <si>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</si>
  <si>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</si>
  <si>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</si>
  <si>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</si>
  <si>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</si>
  <si>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</si>
  <si>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</si>
  <si>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</si>
  <si>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</si>
  <si>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</si>
  <si>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</si>
  <si>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</si>
  <si>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</si>
  <si>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</si>
  <si>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</si>
  <si>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</si>
  <si>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</si>
  <si>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</si>
  <si>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</si>
  <si>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</si>
  <si>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</si>
  <si>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</si>
  <si>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</si>
  <si>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奥多摩町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</si>
  <si>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</si>
  <si>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</si>
  <si>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</si>
  <si>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</si>
  <si>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</si>
  <si>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</si>
  <si>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</si>
  <si>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</si>
  <si>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</si>
  <si>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</si>
  <si>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</si>
  <si>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</si>
  <si>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</si>
  <si>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</si>
  <si>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</si>
  <si>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</si>
  <si>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</si>
  <si>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</si>
  <si>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</si>
  <si>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</si>
  <si>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</si>
  <si>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</si>
  <si>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</si>
  <si>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</si>
  <si>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</si>
  <si>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</si>
  <si>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</si>
  <si>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</si>
  <si>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</si>
  <si>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</si>
  <si>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</si>
  <si>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</si>
  <si>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</si>
  <si>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</si>
  <si>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</si>
  <si>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</si>
  <si>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</si>
  <si>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</si>
  <si>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</si>
  <si>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</si>
  <si>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</si>
  <si>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</si>
  <si>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</si>
  <si>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</si>
  <si>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</si>
  <si>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</si>
  <si>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</si>
  <si>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</si>
  <si>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</si>
  <si>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</si>
  <si>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</si>
  <si>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</si>
  <si>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</si>
  <si>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</si>
  <si>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</si>
  <si>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</si>
  <si>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</si>
  <si>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</si>
  <si>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</si>
  <si>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</si>
  <si>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</si>
  <si>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</si>
  <si>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</si>
  <si>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</si>
  <si>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</si>
  <si>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</si>
  <si>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</si>
  <si>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</si>
  <si>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</si>
  <si>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</si>
  <si>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</si>
  <si>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</si>
  <si>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</si>
  <si>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</si>
  <si>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</si>
  <si>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</si>
  <si>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</si>
  <si>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</si>
  <si>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</si>
  <si>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</si>
  <si>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</si>
  <si>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</si>
  <si>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</si>
  <si>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</si>
  <si>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</si>
  <si>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</si>
  <si>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</si>
  <si>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</si>
  <si>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</si>
  <si>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</si>
  <si>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</si>
  <si>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</si>
  <si>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</si>
  <si>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</si>
  <si>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</si>
  <si>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</si>
  <si>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</si>
  <si>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</si>
  <si>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</si>
  <si>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</si>
  <si>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</si>
  <si>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</si>
  <si>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</si>
  <si>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</si>
  <si>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</si>
  <si>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</si>
  <si>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</si>
  <si>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</si>
  <si>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</si>
  <si>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</si>
  <si>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</si>
  <si>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</si>
  <si>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</si>
  <si>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</si>
  <si>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</si>
  <si>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</si>
  <si>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</si>
  <si>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</si>
  <si>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</si>
  <si>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</si>
  <si>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</si>
  <si>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</si>
  <si>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</si>
  <si>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</si>
  <si>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</si>
  <si>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東京都奥多摩町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</si>
  <si>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</si>
  <si>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</si>
  <si>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</si>
  <si>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</si>
  <si>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</si>
  <si>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</si>
  <si>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</si>
  <si>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</si>
  <si>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</si>
  <si>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</si>
  <si>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</si>
  <si>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</si>
  <si>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</si>
  <si>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</si>
  <si>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</si>
  <si>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</si>
  <si>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</si>
  <si>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</si>
  <si>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</si>
  <si>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</si>
  <si>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</si>
  <si>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</si>
  <si>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</si>
  <si>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</si>
  <si>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</si>
  <si>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</si>
  <si>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</si>
  <si>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</si>
  <si>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</si>
  <si>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</si>
  <si>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</si>
  <si>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</si>
  <si>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</si>
  <si>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</si>
  <si>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</si>
  <si>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</si>
  <si>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</si>
  <si>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</si>
  <si>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</si>
  <si>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</si>
  <si>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</si>
  <si>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</si>
  <si>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</si>
  <si>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</si>
  <si>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</si>
  <si>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</si>
  <si>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</si>
  <si>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</si>
  <si>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</si>
  <si>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</si>
  <si>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</si>
  <si>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</si>
  <si>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</si>
  <si>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</si>
  <si>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</si>
  <si>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</si>
  <si>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</si>
  <si>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</si>
  <si>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</si>
  <si>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</si>
  <si>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</si>
  <si>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</si>
  <si>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</si>
  <si>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</si>
  <si>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</si>
  <si>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</si>
  <si>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</si>
  <si>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</si>
  <si>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</si>
  <si>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</si>
  <si>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</si>
  <si>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</si>
  <si>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</si>
  <si>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</si>
  <si>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</si>
  <si>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</si>
  <si>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</si>
  <si>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</si>
  <si>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</si>
  <si>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</si>
  <si>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</si>
  <si>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</si>
  <si>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</si>
  <si>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</si>
  <si>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</si>
  <si>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</si>
  <si>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</si>
  <si>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</si>
  <si>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</si>
  <si>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</si>
  <si>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</si>
  <si>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</si>
  <si>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</si>
  <si>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</si>
  <si>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</si>
  <si>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</si>
  <si>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</si>
  <si>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</si>
  <si>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</si>
  <si>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</si>
  <si>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</si>
  <si>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</si>
  <si>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</si>
  <si>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</si>
  <si>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</si>
  <si>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</si>
  <si>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</si>
  <si>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</si>
  <si>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</si>
  <si>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</si>
  <si>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</si>
  <si>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</si>
  <si>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</si>
  <si>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</si>
  <si>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</si>
  <si>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</si>
  <si>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</si>
  <si>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</si>
  <si>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</si>
  <si>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</si>
  <si>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</si>
  <si>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</si>
  <si>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</si>
  <si>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</si>
  <si>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</si>
  <si>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</si>
  <si>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</si>
  <si>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</si>
  <si>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</si>
  <si>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</si>
  <si>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</si>
  <si>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</si>
  <si>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</si>
  <si>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</si>
  <si>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</si>
  <si>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</si>
  <si>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</si>
  <si>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</si>
  <si>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</si>
  <si>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</si>
  <si>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</si>
  <si>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</si>
  <si>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</si>
  <si>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</si>
  <si>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</si>
  <si>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</si>
  <si>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</si>
  <si>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</si>
  <si>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</si>
  <si>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</si>
  <si>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</si>
  <si>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</si>
  <si>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</si>
  <si>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</si>
  <si>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東京都奥多摩町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</si>
  <si>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</si>
  <si>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</si>
  <si>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</si>
  <si>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</si>
  <si>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</si>
  <si>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</si>
  <si>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</si>
  <si>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</si>
  <si>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</si>
  <si>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</si>
  <si>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</si>
  <si>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</si>
  <si>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</si>
  <si>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</si>
  <si>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</si>
  <si>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</si>
  <si>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</si>
  <si>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</si>
  <si>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</si>
  <si>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</si>
  <si>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都民の森管理運営事業特別会計</t>
    <phoneticPr fontId="5"/>
  </si>
  <si>
    <t>山のふるさと村管理運営事業特別会計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</si>
  <si>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</si>
  <si>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</si>
  <si>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</si>
  <si>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</si>
  <si>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</si>
  <si>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</si>
  <si>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</si>
  <si>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</si>
  <si>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</si>
  <si>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</si>
  <si>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</si>
  <si>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</si>
  <si>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</si>
  <si>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</si>
  <si>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</si>
  <si>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</si>
  <si>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</si>
  <si>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</si>
  <si>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</si>
  <si>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</si>
  <si>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</si>
  <si>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</si>
  <si>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</si>
  <si>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</si>
  <si>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</si>
  <si>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</si>
  <si>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</si>
  <si>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</si>
  <si>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</si>
  <si>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</si>
  <si>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</si>
  <si>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</si>
  <si>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</si>
  <si>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</si>
  <si>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</si>
  <si>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</si>
  <si>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</si>
  <si>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</si>
  <si>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</si>
  <si>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</si>
  <si>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</si>
  <si>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</si>
  <si>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</si>
  <si>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</si>
  <si>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</si>
  <si>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</si>
  <si>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</si>
  <si>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</si>
  <si>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</si>
  <si>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</si>
  <si>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</si>
  <si>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</si>
  <si>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</si>
  <si>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</si>
  <si>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</si>
  <si>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</si>
  <si>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</si>
  <si>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</si>
  <si>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</si>
  <si>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</si>
  <si>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</si>
  <si>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</si>
  <si>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</si>
  <si>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</si>
  <si>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</si>
  <si>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</si>
  <si>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</si>
  <si>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</si>
  <si>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</si>
  <si>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</si>
  <si>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</si>
  <si>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</si>
  <si>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</si>
  <si>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</si>
  <si>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</si>
  <si>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</si>
  <si>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</si>
  <si>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</si>
  <si>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</si>
  <si>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</si>
  <si>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</si>
  <si>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</si>
  <si>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</si>
  <si>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</si>
  <si>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</si>
  <si>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</si>
  <si>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</si>
  <si>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</si>
  <si>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</si>
  <si>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</si>
  <si>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</si>
  <si>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</si>
  <si>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</si>
  <si>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</si>
  <si>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</si>
  <si>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</si>
  <si>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</si>
  <si>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</si>
  <si>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</si>
  <si>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</si>
  <si>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</si>
  <si>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</si>
  <si>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</si>
  <si>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</si>
  <si>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</si>
  <si>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</si>
  <si>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</si>
  <si>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</si>
  <si>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</si>
  <si>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</si>
  <si>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</si>
  <si>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</si>
  <si>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</si>
  <si>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</si>
  <si>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</si>
  <si>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</si>
  <si>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</si>
  <si>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</si>
  <si>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</si>
  <si>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</si>
  <si>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</si>
  <si>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</si>
  <si>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</si>
  <si>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</si>
  <si>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</si>
  <si>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</si>
  <si>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</si>
  <si>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</si>
  <si>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</si>
  <si>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</si>
  <si>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</si>
  <si>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</si>
  <si>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</si>
  <si>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</si>
  <si>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</si>
  <si>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</si>
  <si>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</si>
  <si>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</si>
  <si>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</si>
  <si>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</si>
  <si>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</si>
  <si>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</si>
  <si>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</si>
  <si>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</si>
  <si>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</si>
  <si>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</si>
  <si>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</si>
  <si>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</si>
  <si>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</si>
  <si>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</si>
  <si>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</si>
  <si>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</si>
  <si>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</si>
  <si>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</si>
  <si>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</si>
  <si>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</si>
  <si>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</si>
  <si>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</si>
  <si>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</si>
  <si>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</si>
  <si>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</si>
  <si>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</si>
  <si>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</si>
  <si>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</si>
  <si>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</si>
  <si>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</si>
  <si>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</si>
  <si>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</si>
  <si>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</si>
  <si>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</si>
  <si>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</si>
  <si>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</si>
  <si>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</si>
  <si>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</si>
  <si>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</si>
  <si>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</si>
  <si>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</si>
  <si>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</si>
  <si>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</si>
  <si>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病院事業会計</t>
  </si>
  <si>
    <t>一般会計</t>
  </si>
  <si>
    <t>国民健康保険特別会計</t>
  </si>
  <si>
    <t>介護保険特別会計</t>
  </si>
  <si>
    <t>後期高齢者医療特別会計</t>
  </si>
  <si>
    <t>都民の森管理運営事業特別会計</t>
  </si>
  <si>
    <t>山のふるさと村管理運営事業特別会計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</si>
  <si>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</si>
  <si>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</si>
  <si>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</si>
  <si>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</si>
  <si>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</si>
  <si>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</si>
  <si>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</si>
  <si>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</si>
  <si>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</si>
  <si>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東京市町村総合事務組合（一般会計）</t>
  </si>
  <si>
    <t>東京市町村総合事務組合（交通災害共済事業特別会計）</t>
  </si>
  <si>
    <t>東京都市町村職員退職手当組合</t>
  </si>
  <si>
    <t>東京都市町村議会議員公務災害補償等組合</t>
  </si>
  <si>
    <t>東京都後期高齢者医療広域連合（一般会計）</t>
  </si>
  <si>
    <t>東京都後期高齢者医療広域連合（特別会計）</t>
  </si>
  <si>
    <t>西秋川衛生組合</t>
  </si>
  <si>
    <t>秋川流域斎場組合</t>
  </si>
  <si>
    <t>奥多摩総合開発</t>
  </si>
  <si>
    <t>おくたま地域振興財団</t>
  </si>
  <si>
    <t>小河内振興財団</t>
  </si>
  <si>
    <t>S58.4月設立</t>
  </si>
  <si>
    <t>H23.2月設立</t>
  </si>
  <si>
    <t>H24.3月設立</t>
  </si>
  <si>
    <t>庁舎建設基金</t>
    <phoneticPr fontId="5"/>
  </si>
  <si>
    <t>公共施設整備基金</t>
    <phoneticPr fontId="5"/>
  </si>
  <si>
    <t>観光施設等整備基金</t>
    <phoneticPr fontId="5"/>
  </si>
  <si>
    <t>新型コロナウイルス感染症対策基金</t>
    <phoneticPr fontId="5"/>
  </si>
  <si>
    <t>-</t>
    <phoneticPr fontId="2"/>
  </si>
  <si>
    <t>社会福祉基金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</si>
  <si>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</si>
  <si>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</si>
  <si>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</si>
  <si>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</si>
  <si>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</si>
  <si>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</si>
  <si>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</si>
  <si>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</si>
  <si>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</si>
  <si>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</si>
  <si>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よりも低い水準にあり、将来負担比率も類似団体よりも低くマイナス値となった。将来負担比率が低い主な要因としては、地方債の新規発行を抑制していることや基金の積立てが順調にできていることが挙げられる。ただし、今後は老朽化した公共施設等の更新等に起債の活用や基金の取り崩しが見込まれるため、将来を見据えた健全な財政運営に努める必要がある。</t>
    <phoneticPr fontId="5"/>
  </si>
  <si>
    <t>　将来負担比率及び実質公債費比率とも類似団体と比較して低い水準にある。主な要因としては、新規発行債の抑制により一般会計における地方債現在高が減少傾向にあること及び財政調整基金等の積立てにより充当可能財源が増となったことが挙げられる。ただし、今後、老朽化した公共施設等の更新等にあたり起債の活用や基金の取り崩しが見込まれることから、引き続き財政の健全化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</si>
</sst>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9"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B794D3-BB62-46E4-813E-3BD6F7147A8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332350</c:v>
                </c:pt>
              </c:numCache>
            </c:numRef>
          </c:val>
          <c:smooth val="0"/>
          <c:extLst>
            <c:ext xmlns:c16="http://schemas.microsoft.com/office/drawing/2014/chart" uri="{C3380CC4-5D6E-409C-BE32-E72D297353CC}">
              <c16:uniqueId val="{00000000-8E79-4EF4-A851-285785831E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222903</c:v>
                </c:pt>
                <c:pt idx="1">
                  <c:v>201133</c:v>
                </c:pt>
                <c:pt idx="2">
                  <c:v>247248</c:v>
                </c:pt>
                <c:pt idx="3">
                  <c:v>266730</c:v>
                </c:pt>
                <c:pt idx="4">
                  <c:v>149037</c:v>
                </c:pt>
              </c:numCache>
            </c:numRef>
          </c:val>
          <c:smooth val="0"/>
          <c:extLst>
            <c:ext xmlns:c16="http://schemas.microsoft.com/office/drawing/2014/chart" uri="{C3380CC4-5D6E-409C-BE32-E72D297353CC}">
              <c16:uniqueId val="{00000001-8E79-4EF4-A851-285785831E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8.6999999999999993</c:v>
                </c:pt>
                <c:pt idx="1">
                  <c:v>7.04</c:v>
                </c:pt>
                <c:pt idx="2">
                  <c:v>6.36</c:v>
                </c:pt>
                <c:pt idx="3">
                  <c:v>7.53</c:v>
                </c:pt>
                <c:pt idx="4">
                  <c:v>9.3000000000000007</c:v>
                </c:pt>
              </c:numCache>
            </c:numRef>
          </c:val>
          <c:extLst>
            <c:ext xmlns:c16="http://schemas.microsoft.com/office/drawing/2014/chart" uri="{C3380CC4-5D6E-409C-BE32-E72D297353CC}">
              <c16:uniqueId val="{00000000-55D7-4B5E-83C8-F61FD5D2B2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43.78</c:v>
                </c:pt>
                <c:pt idx="1">
                  <c:v>51.59</c:v>
                </c:pt>
                <c:pt idx="2">
                  <c:v>55.48</c:v>
                </c:pt>
                <c:pt idx="3">
                  <c:v>57.85</c:v>
                </c:pt>
                <c:pt idx="4">
                  <c:v>59.74</c:v>
                </c:pt>
              </c:numCache>
            </c:numRef>
          </c:val>
          <c:extLst>
            <c:ext xmlns:c16="http://schemas.microsoft.com/office/drawing/2014/chart" uri="{C3380CC4-5D6E-409C-BE32-E72D297353CC}">
              <c16:uniqueId val="{00000001-55D7-4B5E-83C8-F61FD5D2B2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7.42</c:v>
                </c:pt>
                <c:pt idx="1">
                  <c:v>5.68</c:v>
                </c:pt>
                <c:pt idx="2">
                  <c:v>2.88</c:v>
                </c:pt>
                <c:pt idx="3">
                  <c:v>4.2699999999999996</c:v>
                </c:pt>
                <c:pt idx="4">
                  <c:v>6.87</c:v>
                </c:pt>
              </c:numCache>
            </c:numRef>
          </c:val>
          <c:smooth val="0"/>
          <c:extLst>
            <c:ext xmlns:c16="http://schemas.microsoft.com/office/drawing/2014/chart" uri="{C3380CC4-5D6E-409C-BE32-E72D297353CC}">
              <c16:uniqueId val="{00000002-55D7-4B5E-83C8-F61FD5D2B2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B1-407B-B82F-541D2C6D2D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B1-407B-B82F-541D2C6D2D4B}"/>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B1-407B-B82F-541D2C6D2D4B}"/>
            </c:ext>
          </c:extLst>
        </c:ser>
        <c:ser>
          <c:idx val="3"/>
          <c:order val="3"/>
          <c:tx>
            <c:strRef>
              <c:f>データシート!$A$30</c:f>
              <c:strCache>
                <c:ptCount val="1"/>
                <c:pt idx="0">
                  <c:v>山のふるさと村管理運営事業特別会計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c:v>
                </c:pt>
                <c:pt idx="4">
                  <c:v>#N/A</c:v>
                </c:pt>
                <c:pt idx="5">
                  <c:v>0.14000000000000001</c:v>
                </c:pt>
                <c:pt idx="6">
                  <c:v>#N/A</c:v>
                </c:pt>
                <c:pt idx="7">
                  <c:v>0.06</c:v>
                </c:pt>
                <c:pt idx="8">
                  <c:v>#N/A</c:v>
                </c:pt>
                <c:pt idx="9">
                  <c:v>0.08</c:v>
                </c:pt>
              </c:numCache>
            </c:numRef>
          </c:val>
          <c:extLst>
            <c:ext xmlns:c16="http://schemas.microsoft.com/office/drawing/2014/chart" uri="{C3380CC4-5D6E-409C-BE32-E72D297353CC}">
              <c16:uniqueId val="{00000003-D0B1-407B-B82F-541D2C6D2D4B}"/>
            </c:ext>
          </c:extLst>
        </c:ser>
        <c:ser>
          <c:idx val="4"/>
          <c:order val="4"/>
          <c:tx>
            <c:strRef>
              <c:f>データシート!$A$31</c:f>
              <c:strCache>
                <c:ptCount val="1"/>
                <c:pt idx="0">
                  <c:v>都民の森管理運営事業特別会計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0.09</c:v>
                </c:pt>
                <c:pt idx="4">
                  <c:v>#N/A</c:v>
                </c:pt>
                <c:pt idx="5">
                  <c:v>0.15</c:v>
                </c:pt>
                <c:pt idx="6">
                  <c:v>#N/A</c:v>
                </c:pt>
                <c:pt idx="7">
                  <c:v>0.2</c:v>
                </c:pt>
                <c:pt idx="8">
                  <c:v>#N/A</c:v>
                </c:pt>
                <c:pt idx="9">
                  <c:v>0.2</c:v>
                </c:pt>
              </c:numCache>
            </c:numRef>
          </c:val>
          <c:extLst>
            <c:ext xmlns:c16="http://schemas.microsoft.com/office/drawing/2014/chart" uri="{C3380CC4-5D6E-409C-BE32-E72D297353CC}">
              <c16:uniqueId val="{00000004-D0B1-407B-B82F-541D2C6D2D4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0.23</c:v>
                </c:pt>
                <c:pt idx="4">
                  <c:v>#N/A</c:v>
                </c:pt>
                <c:pt idx="5">
                  <c:v>0.37</c:v>
                </c:pt>
                <c:pt idx="6">
                  <c:v>#N/A</c:v>
                </c:pt>
                <c:pt idx="7">
                  <c:v>0.22</c:v>
                </c:pt>
                <c:pt idx="8">
                  <c:v>#N/A</c:v>
                </c:pt>
                <c:pt idx="9">
                  <c:v>0.22</c:v>
                </c:pt>
              </c:numCache>
            </c:numRef>
          </c:val>
          <c:extLst>
            <c:ext xmlns:c16="http://schemas.microsoft.com/office/drawing/2014/chart" uri="{C3380CC4-5D6E-409C-BE32-E72D297353CC}">
              <c16:uniqueId val="{00000005-D0B1-407B-B82F-541D2C6D2D4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0.33</c:v>
                </c:pt>
                <c:pt idx="2">
                  <c:v>#N/A</c:v>
                </c:pt>
                <c:pt idx="3">
                  <c:v>0.79</c:v>
                </c:pt>
                <c:pt idx="4">
                  <c:v>#N/A</c:v>
                </c:pt>
                <c:pt idx="5">
                  <c:v>0.61</c:v>
                </c:pt>
                <c:pt idx="6">
                  <c:v>#N/A</c:v>
                </c:pt>
                <c:pt idx="7">
                  <c:v>0.62</c:v>
                </c:pt>
                <c:pt idx="8">
                  <c:v>#N/A</c:v>
                </c:pt>
                <c:pt idx="9">
                  <c:v>0.56999999999999995</c:v>
                </c:pt>
              </c:numCache>
            </c:numRef>
          </c:val>
          <c:extLst>
            <c:ext xmlns:c16="http://schemas.microsoft.com/office/drawing/2014/chart" uri="{C3380CC4-5D6E-409C-BE32-E72D297353CC}">
              <c16:uniqueId val="{00000006-D0B1-407B-B82F-541D2C6D2D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c:v>
                </c:pt>
                <c:pt idx="2">
                  <c:v>#N/A</c:v>
                </c:pt>
                <c:pt idx="3">
                  <c:v>0.72</c:v>
                </c:pt>
                <c:pt idx="4">
                  <c:v>#N/A</c:v>
                </c:pt>
                <c:pt idx="5">
                  <c:v>0.86</c:v>
                </c:pt>
                <c:pt idx="6">
                  <c:v>#N/A</c:v>
                </c:pt>
                <c:pt idx="7">
                  <c:v>0.7</c:v>
                </c:pt>
                <c:pt idx="8">
                  <c:v>#N/A</c:v>
                </c:pt>
                <c:pt idx="9">
                  <c:v>1.04</c:v>
                </c:pt>
              </c:numCache>
            </c:numRef>
          </c:val>
          <c:extLst>
            <c:ext xmlns:c16="http://schemas.microsoft.com/office/drawing/2014/chart" uri="{C3380CC4-5D6E-409C-BE32-E72D297353CC}">
              <c16:uniqueId val="{00000007-D0B1-407B-B82F-541D2C6D2D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c:v>
                </c:pt>
                <c:pt idx="2">
                  <c:v>#N/A</c:v>
                </c:pt>
                <c:pt idx="3">
                  <c:v>6.84</c:v>
                </c:pt>
                <c:pt idx="4">
                  <c:v>#N/A</c:v>
                </c:pt>
                <c:pt idx="5">
                  <c:v>6.06</c:v>
                </c:pt>
                <c:pt idx="6">
                  <c:v>#N/A</c:v>
                </c:pt>
                <c:pt idx="7">
                  <c:v>7.26</c:v>
                </c:pt>
                <c:pt idx="8">
                  <c:v>#N/A</c:v>
                </c:pt>
                <c:pt idx="9">
                  <c:v>9</c:v>
                </c:pt>
              </c:numCache>
            </c:numRef>
          </c:val>
          <c:extLst>
            <c:ext xmlns:c16="http://schemas.microsoft.com/office/drawing/2014/chart" uri="{C3380CC4-5D6E-409C-BE32-E72D297353CC}">
              <c16:uniqueId val="{00000008-D0B1-407B-B82F-541D2C6D2D4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8.9600000000000009</c:v>
                </c:pt>
                <c:pt idx="2">
                  <c:v>#N/A</c:v>
                </c:pt>
                <c:pt idx="3">
                  <c:v>9.6199999999999992</c:v>
                </c:pt>
                <c:pt idx="4">
                  <c:v>#N/A</c:v>
                </c:pt>
                <c:pt idx="5">
                  <c:v>11.17</c:v>
                </c:pt>
                <c:pt idx="6">
                  <c:v>#N/A</c:v>
                </c:pt>
                <c:pt idx="7">
                  <c:v>11.79</c:v>
                </c:pt>
                <c:pt idx="8">
                  <c:v>#N/A</c:v>
                </c:pt>
                <c:pt idx="9">
                  <c:v>13.54</c:v>
                </c:pt>
              </c:numCache>
            </c:numRef>
          </c:val>
          <c:extLst>
            <c:ext xmlns:c16="http://schemas.microsoft.com/office/drawing/2014/chart" uri="{C3380CC4-5D6E-409C-BE32-E72D297353CC}">
              <c16:uniqueId val="{00000009-D0B1-407B-B82F-541D2C6D2D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393</c:v>
                </c:pt>
                <c:pt idx="5">
                  <c:v>417</c:v>
                </c:pt>
                <c:pt idx="8">
                  <c:v>425</c:v>
                </c:pt>
                <c:pt idx="11">
                  <c:v>429</c:v>
                </c:pt>
                <c:pt idx="14">
                  <c:v>424</c:v>
                </c:pt>
              </c:numCache>
            </c:numRef>
          </c:val>
          <c:extLst>
            <c:ext xmlns:c16="http://schemas.microsoft.com/office/drawing/2014/chart" uri="{C3380CC4-5D6E-409C-BE32-E72D297353CC}">
              <c16:uniqueId val="{00000000-8A44-42C2-BB5E-453E4F440C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44-42C2-BB5E-453E4F440C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A44-42C2-BB5E-453E4F440C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34</c:v>
                </c:pt>
                <c:pt idx="6">
                  <c:v>33</c:v>
                </c:pt>
                <c:pt idx="9">
                  <c:v>31</c:v>
                </c:pt>
                <c:pt idx="12">
                  <c:v>31</c:v>
                </c:pt>
              </c:numCache>
            </c:numRef>
          </c:val>
          <c:extLst>
            <c:ext xmlns:c16="http://schemas.microsoft.com/office/drawing/2014/chart" uri="{C3380CC4-5D6E-409C-BE32-E72D297353CC}">
              <c16:uniqueId val="{00000003-8A44-42C2-BB5E-453E4F440C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256</c:v>
                </c:pt>
                <c:pt idx="3">
                  <c:v>298</c:v>
                </c:pt>
                <c:pt idx="6">
                  <c:v>316</c:v>
                </c:pt>
                <c:pt idx="9">
                  <c:v>346</c:v>
                </c:pt>
                <c:pt idx="12">
                  <c:v>350</c:v>
                </c:pt>
              </c:numCache>
            </c:numRef>
          </c:val>
          <c:extLst>
            <c:ext xmlns:c16="http://schemas.microsoft.com/office/drawing/2014/chart" uri="{C3380CC4-5D6E-409C-BE32-E72D297353CC}">
              <c16:uniqueId val="{00000004-8A44-42C2-BB5E-453E4F440C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44-42C2-BB5E-453E4F440C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44-42C2-BB5E-453E4F440C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232</c:v>
                </c:pt>
                <c:pt idx="3">
                  <c:v>225</c:v>
                </c:pt>
                <c:pt idx="6">
                  <c:v>216</c:v>
                </c:pt>
                <c:pt idx="9">
                  <c:v>215</c:v>
                </c:pt>
                <c:pt idx="12">
                  <c:v>211</c:v>
                </c:pt>
              </c:numCache>
            </c:numRef>
          </c:val>
          <c:extLst>
            <c:ext xmlns:c16="http://schemas.microsoft.com/office/drawing/2014/chart" uri="{C3380CC4-5D6E-409C-BE32-E72D297353CC}">
              <c16:uniqueId val="{00000007-8A44-42C2-BB5E-453E4F440C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c:v>
                </c:pt>
                <c:pt idx="2">
                  <c:v>#N/A</c:v>
                </c:pt>
                <c:pt idx="3">
                  <c:v>#N/A</c:v>
                </c:pt>
                <c:pt idx="4">
                  <c:v>140</c:v>
                </c:pt>
                <c:pt idx="5">
                  <c:v>#N/A</c:v>
                </c:pt>
                <c:pt idx="6">
                  <c:v>#N/A</c:v>
                </c:pt>
                <c:pt idx="7">
                  <c:v>140</c:v>
                </c:pt>
                <c:pt idx="8">
                  <c:v>#N/A</c:v>
                </c:pt>
                <c:pt idx="9">
                  <c:v>#N/A</c:v>
                </c:pt>
                <c:pt idx="10">
                  <c:v>163</c:v>
                </c:pt>
                <c:pt idx="11">
                  <c:v>#N/A</c:v>
                </c:pt>
                <c:pt idx="12">
                  <c:v>#N/A</c:v>
                </c:pt>
                <c:pt idx="13">
                  <c:v>168</c:v>
                </c:pt>
                <c:pt idx="14">
                  <c:v>#N/A</c:v>
                </c:pt>
              </c:numCache>
            </c:numRef>
          </c:val>
          <c:smooth val="0"/>
          <c:extLst>
            <c:ext xmlns:c16="http://schemas.microsoft.com/office/drawing/2014/chart" uri="{C3380CC4-5D6E-409C-BE32-E72D297353CC}">
              <c16:uniqueId val="{00000008-8A44-42C2-BB5E-453E4F440C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4667</c:v>
                </c:pt>
                <c:pt idx="5">
                  <c:v>4541</c:v>
                </c:pt>
                <c:pt idx="8">
                  <c:v>4255</c:v>
                </c:pt>
                <c:pt idx="11">
                  <c:v>3942</c:v>
                </c:pt>
                <c:pt idx="14">
                  <c:v>3627</c:v>
                </c:pt>
              </c:numCache>
            </c:numRef>
          </c:val>
          <c:extLst>
            <c:ext xmlns:c16="http://schemas.microsoft.com/office/drawing/2014/chart" uri="{C3380CC4-5D6E-409C-BE32-E72D297353CC}">
              <c16:uniqueId val="{00000000-776A-4C6F-9A75-D4FBF55300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39</c:v>
                </c:pt>
                <c:pt idx="8">
                  <c:v>40</c:v>
                </c:pt>
                <c:pt idx="11">
                  <c:v>22</c:v>
                </c:pt>
                <c:pt idx="14">
                  <c:v>11</c:v>
                </c:pt>
              </c:numCache>
            </c:numRef>
          </c:val>
          <c:extLst>
            <c:ext xmlns:c16="http://schemas.microsoft.com/office/drawing/2014/chart" uri="{C3380CC4-5D6E-409C-BE32-E72D297353CC}">
              <c16:uniqueId val="{00000001-776A-4C6F-9A75-D4FBF55300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4006</c:v>
                </c:pt>
                <c:pt idx="5">
                  <c:v>4452</c:v>
                </c:pt>
                <c:pt idx="8">
                  <c:v>4586</c:v>
                </c:pt>
                <c:pt idx="11">
                  <c:v>4625</c:v>
                </c:pt>
                <c:pt idx="14">
                  <c:v>5111</c:v>
                </c:pt>
              </c:numCache>
            </c:numRef>
          </c:val>
          <c:extLst>
            <c:ext xmlns:c16="http://schemas.microsoft.com/office/drawing/2014/chart" uri="{C3380CC4-5D6E-409C-BE32-E72D297353CC}">
              <c16:uniqueId val="{00000002-776A-4C6F-9A75-D4FBF55300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6A-4C6F-9A75-D4FBF55300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6A-4C6F-9A75-D4FBF55300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6A-4C6F-9A75-D4FBF55300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1344</c:v>
                </c:pt>
                <c:pt idx="3">
                  <c:v>1381</c:v>
                </c:pt>
                <c:pt idx="6">
                  <c:v>1269</c:v>
                </c:pt>
                <c:pt idx="9">
                  <c:v>1256</c:v>
                </c:pt>
                <c:pt idx="12">
                  <c:v>1224</c:v>
                </c:pt>
              </c:numCache>
            </c:numRef>
          </c:val>
          <c:extLst>
            <c:ext xmlns:c16="http://schemas.microsoft.com/office/drawing/2014/chart" uri="{C3380CC4-5D6E-409C-BE32-E72D297353CC}">
              <c16:uniqueId val="{00000006-776A-4C6F-9A75-D4FBF55300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390</c:v>
                </c:pt>
                <c:pt idx="3">
                  <c:v>475</c:v>
                </c:pt>
                <c:pt idx="6">
                  <c:v>457</c:v>
                </c:pt>
                <c:pt idx="9">
                  <c:v>398</c:v>
                </c:pt>
                <c:pt idx="12">
                  <c:v>342</c:v>
                </c:pt>
              </c:numCache>
            </c:numRef>
          </c:val>
          <c:extLst>
            <c:ext xmlns:c16="http://schemas.microsoft.com/office/drawing/2014/chart" uri="{C3380CC4-5D6E-409C-BE32-E72D297353CC}">
              <c16:uniqueId val="{00000007-776A-4C6F-9A75-D4FBF55300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4105</c:v>
                </c:pt>
                <c:pt idx="3">
                  <c:v>3882</c:v>
                </c:pt>
                <c:pt idx="6">
                  <c:v>3654</c:v>
                </c:pt>
                <c:pt idx="9">
                  <c:v>3427</c:v>
                </c:pt>
                <c:pt idx="12">
                  <c:v>3130</c:v>
                </c:pt>
              </c:numCache>
            </c:numRef>
          </c:val>
          <c:extLst>
            <c:ext xmlns:c16="http://schemas.microsoft.com/office/drawing/2014/chart" uri="{C3380CC4-5D6E-409C-BE32-E72D297353CC}">
              <c16:uniqueId val="{00000008-776A-4C6F-9A75-D4FBF55300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6A-4C6F-9A75-D4FBF55300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2396</c:v>
                </c:pt>
                <c:pt idx="3">
                  <c:v>2288</c:v>
                </c:pt>
                <c:pt idx="6">
                  <c:v>2186</c:v>
                </c:pt>
                <c:pt idx="9">
                  <c:v>2074</c:v>
                </c:pt>
                <c:pt idx="12">
                  <c:v>1965</c:v>
                </c:pt>
              </c:numCache>
            </c:numRef>
          </c:val>
          <c:extLst>
            <c:ext xmlns:c16="http://schemas.microsoft.com/office/drawing/2014/chart" uri="{C3380CC4-5D6E-409C-BE32-E72D297353CC}">
              <c16:uniqueId val="{0000000A-776A-4C6F-9A75-D4FBF55300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6A-4C6F-9A75-D4FBF55300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1415</c:v>
                </c:pt>
                <c:pt idx="1">
                  <c:v>1493</c:v>
                </c:pt>
                <c:pt idx="2">
                  <c:v>1621</c:v>
                </c:pt>
              </c:numCache>
            </c:numRef>
          </c:val>
          <c:extLst>
            <c:ext xmlns:c16="http://schemas.microsoft.com/office/drawing/2014/chart" uri="{C3380CC4-5D6E-409C-BE32-E72D297353CC}">
              <c16:uniqueId val="{00000000-FA9E-4DD0-B444-E3822E4888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1099</c:v>
                </c:pt>
                <c:pt idx="1">
                  <c:v>1009</c:v>
                </c:pt>
                <c:pt idx="2">
                  <c:v>1100</c:v>
                </c:pt>
              </c:numCache>
            </c:numRef>
          </c:val>
          <c:extLst>
            <c:ext xmlns:c16="http://schemas.microsoft.com/office/drawing/2014/chart" uri="{C3380CC4-5D6E-409C-BE32-E72D297353CC}">
              <c16:uniqueId val="{00000001-FA9E-4DD0-B444-E3822E4888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1896</c:v>
                </c:pt>
                <c:pt idx="1">
                  <c:v>2104</c:v>
                </c:pt>
                <c:pt idx="2">
                  <c:v>2259</c:v>
                </c:pt>
              </c:numCache>
            </c:numRef>
          </c:val>
          <c:extLst>
            <c:ext xmlns:c16="http://schemas.microsoft.com/office/drawing/2014/chart" uri="{C3380CC4-5D6E-409C-BE32-E72D297353CC}">
              <c16:uniqueId val="{00000002-FA9E-4DD0-B444-E3822E4888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{FF62CF69-F8FC-4EEC-A21C-F6D1AE0B80A1}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433-4B69-A9CE-73357600E4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{594075A1-7AF5-4101-99CB-C572446AA5EA}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33-4B69-A9CE-73357600E4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{0934CD23-474F-4315-966B-88E73133A0A8}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33-4B69-A9CE-73357600E4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{A47EB85C-098D-49DE-8498-A6EBB40D0B4B}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33-4B69-A9CE-73357600E4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{1B7A55DC-E58A-4D7A-81F6-D21F0F4DACFC}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33-4B69-A9CE-73357600E4E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{EB160138-8DF8-43CB-B545-51E668A94FED}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433-4B69-A9CE-73357600E4E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{CA81C1C7-E72E-4D4F-87A6-68D6AF109FE5}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433-4B69-A9CE-73357600E4E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{740B352E-5C85-405E-B7C7-5C809CFFC282}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433-4B69-A9CE-73357600E4E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{33B715C0-85F7-4EB2-8C3D-502E1AAA715B}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433-4B69-A9CE-73357600E4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55</c:v>
                </c:pt>
                <c:pt idx="16">
                  <c:v>56.4</c:v>
                </c:pt>
                <c:pt idx="24">
                  <c:v>56.6</c:v>
                </c:pt>
                <c:pt idx="32">
                  <c:v>58.3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33-4B69-A9CE-73357600E4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{A072CB3B-DBD2-4935-8E93-9B5C2390FB72}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433-4B69-A9CE-73357600E4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{6A8A5F44-5C19-4983-8D95-7FF09F3110CA}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33-4B69-A9CE-73357600E4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{26B0F0B0-9560-4166-B1BC-5DBD14122EF6}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33-4B69-A9CE-73357600E4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{FE66B36B-D120-4F3B-ABD6-5E0DE281127E}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33-4B69-A9CE-73357600E4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{6EC544F6-DDFB-4890-9938-1F9C294A8D1F}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33-4B69-A9CE-73357600E4E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{8F71AFD9-E3B6-411B-9EE7-E7680C9CE440}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433-4B69-A9CE-73357600E4E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{CEF20E35-A557-4AD3-8DA3-A73F7CB4DDCA}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433-4B69-A9CE-73357600E4E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{E61CAE60-331A-4C31-81D9-7C1805C9B118}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433-4B69-A9CE-73357600E4E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{B5829E7D-364F-47CB-99B3-83D714B9DE97}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433-4B69-A9CE-73357600E4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61.5</c:v>
                </c:pt>
              </c:numCache>
            </c:numRef>
          </c:xVal>
          <c:yVal>
            <c:numRef>
              <c:f>公会計指標分析・財政指標組合せ分析表!$BP$55:$DC$55</c:f>
              <c:numCache>
                <c:formatCode>#,##0.0;"▲ "#,##0.0</c:formatCode>
                <c:ptCount val="40"/>
                <c:pt idx="0">
                  <c:v>25.4</c:v>
                </c:pt>
                <c:pt idx="8">
                  <c:v>23.4</c:v>
                </c:pt>
                <c:pt idx="16">
                  <c:v>7.7</c:v>
                </c:pt>
                <c:pt idx="24">
                  <c:v>3.2</c:v>
                </c:pt>
                <c:pt idx="32">
                  <c:v>0</c:v>
                </c:pt>
              </c:numCache>
            </c:numRef>
          </c:yVal>
          <c:smooth val="0"/>
          <c:extLst>
            <c:ext xmlns:c16="http://schemas.microsoft.com/office/drawing/2014/chart" uri="{C3380CC4-5D6E-409C-BE32-E72D297353CC}">
              <c16:uniqueId val="{00000013-7433-4B69-A9CE-73357600E4E1}"/>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{4A9A0265-CD2B-4B63-BBED-CA67585D39A0}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65B-4DAC-BC71-62F00279C0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{9D92E610-F8A5-4047-9321-76EE548FA54F}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5B-4DAC-BC71-62F00279C0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{1EE1CBB5-69BE-4A6F-8515-5797214B93AD}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5B-4DAC-BC71-62F00279C0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{E871330C-16D7-41A3-802C-76B7285F3F48}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5B-4DAC-BC71-62F00279C0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{A5551F09-E6E9-4C5E-8BA9-DCB483156786}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5B-4DAC-BC71-62F00279C0E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{8D76C4F5-A019-4BDA-8B4A-29794EF51636}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65B-4DAC-BC71-62F00279C0E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{B6AE105A-7AB9-44FA-8E80-0EB6C206CA8B}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65B-4DAC-BC71-62F00279C0E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{65279D49-FDFB-4F00-9E2B-BA9264B73D75}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65B-4DAC-BC71-62F00279C0E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{69ECB600-BC33-4DF4-8B9B-4B78D01689A3}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65B-4DAC-BC71-62F00279C0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5.6</c:v>
                </c:pt>
                <c:pt idx="16">
                  <c:v>5.9</c:v>
                </c:pt>
                <c:pt idx="24">
                  <c:v>6.8</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65B-4DAC-BC71-62F00279C0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{71F7D563-9442-42EE-AB3C-5F7D581E77ED}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65B-4DAC-BC71-62F00279C0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{37F8C185-65DF-4937-9AEB-23B4DA473302}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5B-4DAC-BC71-62F00279C0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{803FD299-DC15-454F-99C3-B1D54F9A90AE}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5B-4DAC-BC71-62F00279C0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{531EDBA6-CEFB-476F-87A6-88F015FDE1A9}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5B-4DAC-BC71-62F00279C0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{01377928-F695-4EF9-9697-59520058BFB2}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5B-4DAC-BC71-62F00279C0E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{D82ADE8C-3B6D-435F-AFF3-0854459088EE}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65B-4DAC-BC71-62F00279C0E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{C7C42B7B-B4DA-4DFB-A7CC-4741FFCD4D0A}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65B-4DAC-BC71-62F00279C0E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{EED14B83-72A2-4BCF-81D9-8E3E63F5735B}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65B-4DAC-BC71-62F00279C0E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{86E54983-FFDF-419B-8F1D-E1AE28331660}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65B-4DAC-BC71-62F00279C0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c:v>
                </c:pt>
              </c:numCache>
            </c:numRef>
          </c:xVal>
          <c:yVal>
            <c:numRef>
              <c:f>公会計指標分析・財政指標組合せ分析表!$BP$77:$DC$77</c:f>
              <c:numCache>
                <c:formatCode>#,##0.0;"▲ "#,##0.0</c:formatCode>
                <c:ptCount val="40"/>
                <c:pt idx="0">
                  <c:v>25.4</c:v>
                </c:pt>
                <c:pt idx="8">
                  <c:v>23.4</c:v>
                </c:pt>
                <c:pt idx="16">
                  <c:v>7.7</c:v>
                </c:pt>
                <c:pt idx="24">
                  <c:v>3.2</c:v>
                </c:pt>
                <c:pt idx="32">
                  <c:v>0</c:v>
                </c:pt>
              </c:numCache>
            </c:numRef>
          </c:yVal>
          <c:smooth val="0"/>
          <c:extLst>
            <c:ext xmlns:c16="http://schemas.microsoft.com/office/drawing/2014/chart" uri="{C3380CC4-5D6E-409C-BE32-E72D297353CC}">
              <c16:uniqueId val="{00000013-265B-4DAC-BC71-62F00279C0EB}"/>
            </c:ext>
          </c:extLst>
        </c:ser>
        <c:dLbls>
          <c:showLegendKey val="0"/>
          <c:showVal val="1"/>
          <c:showCatName val="0"/>
          <c:showSerName val="0"/>
          <c:showPercent val="0"/>
          <c:showBubbleSize val="0"/>
        </c:dLbls>
        <c:axId val="84219776"/>
        <c:axId val="84234240"/>
      </c:scatterChart>
      <c:valAx>
        <c:axId val="84219776"/>
        <c:scaling>
          <c:orientation val="maxMin"/>
          <c:max val="8.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実質公債費比率の分子が、下水道整備に伴う元利償還金の増等により公営企業債の元利償還金に対する繰入金が増となり、実質公債費比率は前年度より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下水道整備に伴う起債の償還ピークは令和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年度だが、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億円を超える償還が令和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年度まで続くため、引き続き起債の新規発行を抑制し、現在の水準を維持していく。</a:t>
          </a: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満期一括償還地方債の活用実績がない。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普通会計における地方債現在高や公営企業債等繰入見込額が減少傾向にあり、将来負担額の合計値としては減となったため、将来負担比率は低下した。</a:t>
          </a:r>
        </a:p>
        <a:p>
          <a:r>
            <a:rPr kumimoji="1" lang="ja-JP" altLang="en-US" sz="1400">
              <a:latin typeface="ＭＳ ゴシック" pitchFamily="49" charset="-128"/>
              <a:ea typeface="ＭＳ ゴシック" pitchFamily="49" charset="-128"/>
            </a:rPr>
            <a:t>　今後、下水道事業に係る起債の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億円を超える償還が令和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年度まで続くこと、老朽化した公共、公用施設の更新に基金から多額の取り崩しを予定していることなどに留意していく必要があるが、引き続き健全な財政運営に努めていく。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東京都奥多摩町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新型コロナウイルス感染症の影響による事業中止が多くあったことで不用額が例年に比べ高額となり、取り崩しは、令和元年台風第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復旧に伴う防災減災基金（東京都からの交付金分）の取り崩しなど１億６千万円に留まった。一方、庁舎の建設費の財源として積み立てを行っている庁舎建設基金に２億円、地方財政法第７条の規定及び今後の財政需要の備えとして財政調整基金へ１億２千万円、下水道事業の整備に伴う今後の償還への備えとして減債基金へ９千万円を積み立てたことなどにより、基金全体としては３億８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順調に積み立てができているため基金残高は増加しているが、庁舎をはじめとする公共・公用施設の更新に多額の費用が見込まれ、その財源として特定目的基金の取り崩しを予定していること、下水道事業の起債の償還が令和２年度をピークに令和５年度まで３億円を超える償還が続き、その財源として減債基金を取り崩していくこと、少子高齢化の進行、人口減少に伴い町税が漸減しており今後も減少傾向が続くため、その財源不足分については財政調整基金から取り崩しを行わざるを得ないことなどから、中長期的には減少傾向にある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・観光施設等整備基金：観光及び農林水産施設の整備又は運営等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積立方針等に基づく増加。公共施設整備基金は、農林水産施設使用料や貸地料を積み立てたことによる増加。社会福祉基金は、指定寄付金を積み立てたことによる増加。令和２年度に新規設置した新型コロナウイルス感染症対策基金は、東京都新型コロナウイルス感染症緊急対策特別交付金を令和３年度に活用するため積み立て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経常的収入である施設使用料や貸地料などを毎年度積み立てていく方針だが、公共・公用施設の更新時期を迎え、今後、多額の更新費用が見込まれるため、公共施設整備基金、観光施設等整備基金の取り崩しを予定していること、後年度に予定している庁舎の建設に伴い庁舎建設基金の取り崩しが見込まれることなどから、特定目的基金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また、新型コロナウイルス感染症対策基金については、令和３年度に新型コロナウイルス感染症対策費充当のため全額を取り崩す見込みである。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及び今後の財政需要の備えとして積み立てたことによる増加に加え、新型コロナウイルス感染症の影響による事業中止などで不用額が例年に比べ高額となったことにより、取り崩しを行わず、１億２千万円を積み立て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公共・公用施設の更新や少子高齢化対策などの財源を確保するため、継続して積み立てを行う方針だが、国都財源に大きく依存する財政状況にあることや人口減少に伴い町税の減少傾向が続く見込みであることから、財源不足が生じた場合は財政調整基金から取り崩しを行わざるを得ないため、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令和２年度をピークに令和５年度まで３億円を超える償還が続く下水道事業に係る起債の償還への備えとして積み立てたことによる増加。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に伴う起債の償還に充てるため積み立てを行ってきたが、令和５年度まで３億円を超える償還が続くため、減少していく見込み。この償還は令和２７年度まで続くため、毎年度の財政状況に応じて計画的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DAA2BC-52CF-4D7D-8F2D-DA760EA1F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00F2AE-7E2B-4ADC-802A-640C498D0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E3B257C-4349-4278-9790-CCE6A67A84EA}"/>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C818087-D249-44A1-9FD9-10344F9193CF}"/>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33F33BB-1075-4D46-8F69-88FCB06D2525}"/>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A6ED920-38BA-43D5-99D2-F837FC69706D}"/>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1CF8CE6-0B94-4690-BA60-A189A6FC7E9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9C712B3-3714-4BB1-B78E-45A33914B4BC}"/>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62A427A-221B-48B9-87DB-F0C2103C6D3D}"/>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0BCBB00-C10E-4E7E-82F8-F3A994BBF036}"/>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D9182DD-F05C-4012-BFE3-2563C27D08F4}"/>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1660447-C12A-4FA1-A037-AD3B983949EA}"/>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6C559A0-E99E-480C-811D-32E9C1EB76DF}"/>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CA22E54-E0FC-4C62-B815-5BDDF8B6879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123DC0B-9678-4AE0-94A5-ED46169263C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702CAD0-8353-416B-8EBD-0E8FC1B9FBDE}"/>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04C28D0-7220-40BB-A370-1112B84891B2}"/>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9F65B88-17B7-4FA2-8C15-C8A2C5A8DFF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E94C582-CA98-4BBE-BBDB-D4C980B98C3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E7AC975-C90B-4688-8B3E-C888B9D2EB1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88E8E03-7057-4CA2-A4C5-CB8B8828AA7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2DBB0CD-6AD2-4635-96C3-43B308D5B2EB}"/>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4,991
4,939
225.53
7,792,090
7,425,918
252,466
2,714,118
1,961,997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5AF8417-234D-4926-A1EF-67EBC0BB171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407345C-B893-4516-A46D-086CD773DC5D}"/>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B461B69-A09B-4154-A5A0-A79FBDDDE0C9}"/>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7ADBC15-40FB-4172-8717-155C8EB68C2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A1C5E1C-23F5-4134-B821-157024E34A7E}"/>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C79F994-77AD-4BED-8537-776D5385F0D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CA22599-2D49-4652-9418-0787D623DC8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8D4537B-EA05-4AAB-A66D-94BED6BD2759}"/>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6460CEB-FF04-40E2-8143-BC1AC54FFB3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F4EA61C-0CFF-4D86-B114-403CC08029D3}"/>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B7A57CB-DF52-4C80-A979-50467693FBE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8E697E3-E613-4D85-B9E6-6963030D96C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5BCEB0E-9B32-4912-901A-0E8A8EECEEB6}"/>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561C587-05F3-4742-B439-E912F194117F}"/>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5F4941A-7490-44F0-B583-4ECE5C3CE53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8EF0083-24A1-43F9-86A7-732C1F51CA12}"/>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93004AE-9032-4759-9093-0855417D538A}"/>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6170898-07F8-4DC2-9A45-74250BF5544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3834685-6F54-4243-8ABA-E8EA13C48CEB}"/>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BCA2891-910B-40E6-B0CD-2A25103FDDB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6AB4989-AEDF-4F85-9B27-B42D5A2AAE6E}"/>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5465097-1A7B-4F6B-9274-4E01E695B7EB}"/>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019FDA3-58AC-40D2-A501-C73006EFFC46}"/>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36819C0-DE3F-4B34-98C8-F218BD69954C}"/>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DD3152E-94EA-4854-8C00-BD296A6C8E6D}"/>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70FE896-B3A9-4BFB-9511-18CEC9F87E21}"/>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6C36D6C-F08A-48DC-B84F-0FB9A162BF9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500831A-D90E-4DBA-815C-9BC89F78D924}"/>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1583CCD-F0C8-41E7-AC04-EFF422BBB86F}"/>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3FE09A7-6112-4D44-ABE9-E47F9559428B}"/>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75D5BA0-BFAB-4CDE-BC4B-D029D86F204D}"/>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6344DB6-55FA-4F59-86B1-0C808C3820C4}"/>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3B5CCC3-1DE8-4FCD-A80D-00681A0D7D59}"/>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5FCFCEC-F4EB-41BA-B394-7E6C233FBA86}"/>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A484897-8517-49A4-819D-18F400B086B3}"/>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年度数値</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58.3%</a:t>
          </a: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有形固定資産減価償却率は、類似団体と比較して低い水準にある。大きな要因としては、平成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年度から若者定住化対策として町営若者住宅を毎年建設していることが挙げられる。ただし、</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年代以降に建設され、老朽化により更新時期を迎えている公共施設等も多くあるため、今後、施設の更新、維持管理を計画的に進める必要がある。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B590EF1-5352-4390-AF93-CFAE73CC64C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D9729BA-77AB-40C0-85FC-B9A7615C5227}"/>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468F237-2E27-4719-B1CD-3F97895ACEB8}"/>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2E150FC-D3D8-478E-9312-58B8D63BCB49}"/>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6902B09-2825-4D92-8FAA-866A624710F6}"/>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F0F095F4-3EA4-4555-A305-D09046163697}"/>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FC778D7-A8C0-45B2-B75C-E91DDEB91545}"/>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685D8E3-DAE2-45DD-90D4-750809C39513}"/>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F64BB15-3868-425D-89A9-07C9FE622FA4}"/>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F29237C-5040-4E98-BB9F-339A86A8BC90}"/>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1C65E28-635C-4C94-A356-AA6C77CA7934}"/>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31E4009-EF8C-4769-B8E1-442FF1206828}"/>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62C9044-7ACA-4D59-9D38-B1A771FFACCB}"/>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34A21CE-40AE-4AC1-B843-F23F40E83999}"/>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ADA9CF4-9E62-4FAA-9F8D-FD7C8C234A52}"/>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CAEE256-4B97-42CE-976B-CD25892B563B}"/>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A474416-7D50-4CFB-B13C-7247C0BC0976}"/>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200F367-13F6-49BC-8921-4E6193733C29}"/>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4B56D070-6204-4130-B47A-9EB2AA886EE1}"/>
            </a:ext>
          </a:extLst>
        </xdr:cNvPr>
        <xdr:cNvCxnSpPr/>
      </xdr:nvCxnSpPr>
      <xdr:spPr>
        <a:xfrm flipV="1">
          <a:off x="4206240" y="5059589"/>
          <a:ext cx="1270" cy="145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C44D1939-2829-422C-B5F1-AA27394C68AF}"/>
            </a:ext>
          </a:extLst>
        </xdr:cNvPr>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ECD398D8-0D70-4034-8483-41EC291D13B0}"/>
            </a:ext>
          </a:extLst>
        </xdr:cNvPr>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A2AC6C1B-FF89-40F9-9882-E7DBD03D32F0}"/>
            </a:ext>
          </a:extLst>
        </xdr:cNvPr>
        <xdr:cNvSpPr txBox="1"/>
      </xdr:nvSpPr>
      <xdr:spPr>
        <a:xfrm>
          <a:off x="4258945" y="48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92A1E641-3852-4464-8B8D-BEEB79E8EE9B}"/>
            </a:ext>
          </a:extLst>
        </xdr:cNvPr>
        <xdr:cNvCxnSpPr/>
      </xdr:nvCxnSpPr>
      <xdr:spPr>
        <a:xfrm>
          <a:off x="4119245" y="505958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a:extLst>
            <a:ext uri="{FF2B5EF4-FFF2-40B4-BE49-F238E27FC236}">
              <a16:creationId xmlns:a16="http://schemas.microsoft.com/office/drawing/2014/main" id="{93129C39-DFB5-4815-ABE6-C6F3E342BF8A}"/>
            </a:ext>
          </a:extLst>
        </xdr:cNvPr>
        <xdr:cNvSpPr txBox="1"/>
      </xdr:nvSpPr>
      <xdr:spPr>
        <a:xfrm>
          <a:off x="4258945" y="572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CF173343-BBB5-46BF-800F-BB5ACEB3CE9C}"/>
            </a:ext>
          </a:extLst>
        </xdr:cNvPr>
        <xdr:cNvSpPr/>
      </xdr:nvSpPr>
      <xdr:spPr>
        <a:xfrm>
          <a:off x="4157345" y="5746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14242</xdr:rowOff>
    </xdr:from>
    <xdr:to>
      <xdr:col>19</xdr:col>
      <xdr:colOff>187325</xdr:colOff>
      <xdr:row>30</xdr:row>
      <xdr:rowOff>115842</xdr:rowOff>
    </xdr:to>
    <xdr:sp macro="" textlink="">
      <xdr:nvSpPr>
        <xdr:cNvPr id="84" name="フローチャート: 判断 83">
          <a:extLst>
            <a:ext uri="{FF2B5EF4-FFF2-40B4-BE49-F238E27FC236}">
              <a16:creationId xmlns:a16="http://schemas.microsoft.com/office/drawing/2014/main" id="{1E23741D-3E30-4927-94CE-ACCB3CD0885F}"/>
            </a:ext>
          </a:extLst>
        </xdr:cNvPr>
        <xdr:cNvSpPr/>
      </xdr:nvSpPr>
      <xdr:spPr>
        <a:xfrm>
          <a:off x="3537585" y="5797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17326</xdr:rowOff>
    </xdr:from>
    <xdr:to>
      <xdr:col>15</xdr:col>
      <xdr:colOff>187325</xdr:colOff>
      <xdr:row>30</xdr:row>
      <xdr:rowOff>118926</xdr:rowOff>
    </xdr:to>
    <xdr:sp macro="" textlink="">
      <xdr:nvSpPr>
        <xdr:cNvPr id="85" name="フローチャート: 判断 84">
          <a:extLst>
            <a:ext uri="{FF2B5EF4-FFF2-40B4-BE49-F238E27FC236}">
              <a16:creationId xmlns:a16="http://schemas.microsoft.com/office/drawing/2014/main" id="{3C2C7DF7-D77A-45A0-B84D-47B3B7CF6308}"/>
            </a:ext>
          </a:extLst>
        </xdr:cNvPr>
        <xdr:cNvSpPr/>
      </xdr:nvSpPr>
      <xdr:spPr>
        <a:xfrm>
          <a:off x="2867025" y="5800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59236</xdr:rowOff>
    </xdr:from>
    <xdr:to>
      <xdr:col>11</xdr:col>
      <xdr:colOff>187325</xdr:colOff>
      <xdr:row>29</xdr:row>
      <xdr:rowOff>160836</xdr:rowOff>
    </xdr:to>
    <xdr:sp macro="" textlink="">
      <xdr:nvSpPr>
        <xdr:cNvPr id="86" name="フローチャート: 判断 85">
          <a:extLst>
            <a:ext uri="{FF2B5EF4-FFF2-40B4-BE49-F238E27FC236}">
              <a16:creationId xmlns:a16="http://schemas.microsoft.com/office/drawing/2014/main" id="{74BA1012-FD9E-4CDB-A392-9A223B15B387}"/>
            </a:ext>
          </a:extLst>
        </xdr:cNvPr>
        <xdr:cNvSpPr/>
      </xdr:nvSpPr>
      <xdr:spPr>
        <a:xfrm>
          <a:off x="2196465" y="5675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46899</xdr:rowOff>
    </xdr:from>
    <xdr:to>
      <xdr:col>7</xdr:col>
      <xdr:colOff>187325</xdr:colOff>
      <xdr:row>29</xdr:row>
      <xdr:rowOff>148499</xdr:rowOff>
    </xdr:to>
    <xdr:sp macro="" textlink="">
      <xdr:nvSpPr>
        <xdr:cNvPr id="87" name="フローチャート: 判断 86">
          <a:extLst>
            <a:ext uri="{FF2B5EF4-FFF2-40B4-BE49-F238E27FC236}">
              <a16:creationId xmlns:a16="http://schemas.microsoft.com/office/drawing/2014/main" id="{2AF9D95C-FE5C-470C-957D-B97DF2FB584E}"/>
            </a:ext>
          </a:extLst>
        </xdr:cNvPr>
        <xdr:cNvSpPr/>
      </xdr:nvSpPr>
      <xdr:spPr>
        <a:xfrm>
          <a:off x="1525905" y="56628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95B181E-6EA9-4676-BFE5-F08606EB235C}"/>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0F373F6-FE5C-4024-83DC-0C1CBAE339CE}"/>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362F599-9462-4446-92F6-D16FC34E7D32}"/>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D03FFAD-11CA-4E1B-A014-526C9F359C0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53DFE53-C03D-44B6-B774-003F03CCF9E5}"/>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31478</xdr:rowOff>
    </xdr:from>
    <xdr:to>
      <xdr:col>23</xdr:col>
      <xdr:colOff>136525</xdr:colOff>
      <xdr:row>29</xdr:row>
      <xdr:rowOff>133078</xdr:rowOff>
    </xdr:to>
    <xdr:sp macro="" textlink="">
      <xdr:nvSpPr>
        <xdr:cNvPr id="93" name="楕円 92">
          <a:extLst>
            <a:ext uri="{FF2B5EF4-FFF2-40B4-BE49-F238E27FC236}">
              <a16:creationId xmlns:a16="http://schemas.microsoft.com/office/drawing/2014/main" id="{E43FC6D5-122F-403C-9FE8-1CC824181428}"/>
            </a:ext>
          </a:extLst>
        </xdr:cNvPr>
        <xdr:cNvSpPr/>
      </xdr:nvSpPr>
      <xdr:spPr>
        <a:xfrm>
          <a:off x="4157345" y="5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54355</xdr:rowOff>
    </xdr:from>
    <xdr:ext cx="405111" cy="259045"/>
    <xdr:sp macro="" textlink="">
      <xdr:nvSpPr>
        <xdr:cNvPr id="94" name="有形固定資産減価償却率該当値テキスト">
          <a:extLst>
            <a:ext uri="{FF2B5EF4-FFF2-40B4-BE49-F238E27FC236}">
              <a16:creationId xmlns:a16="http://schemas.microsoft.com/office/drawing/2014/main" id="{D36B6FB7-8CB1-487D-A757-050AD61895ED}"/>
            </a:ext>
          </a:extLst>
        </xdr:cNvPr>
        <xdr:cNvSpPr txBox="1"/>
      </xdr:nvSpPr>
      <xdr:spPr>
        <a:xfrm>
          <a:off x="4258945" y="550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95" name="楕円 94">
          <a:extLst>
            <a:ext uri="{FF2B5EF4-FFF2-40B4-BE49-F238E27FC236}">
              <a16:creationId xmlns:a16="http://schemas.microsoft.com/office/drawing/2014/main" id="{D40A60D5-5573-475C-A832-F908CB905301}"/>
            </a:ext>
          </a:extLst>
        </xdr:cNvPr>
        <xdr:cNvSpPr/>
      </xdr:nvSpPr>
      <xdr:spPr>
        <a:xfrm>
          <a:off x="3537585" y="5598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82278</xdr:rowOff>
    </xdr:to>
    <xdr:cxnSp macro="">
      <xdr:nvCxnSpPr>
        <xdr:cNvPr id="96" name="直線コネクタ 95">
          <a:extLst>
            <a:ext uri="{FF2B5EF4-FFF2-40B4-BE49-F238E27FC236}">
              <a16:creationId xmlns:a16="http://schemas.microsoft.com/office/drawing/2014/main" id="{39694A78-BF75-4255-B5BF-F94F55068488}"/>
            </a:ext>
          </a:extLst>
        </xdr:cNvPr>
        <xdr:cNvCxnSpPr/>
      </xdr:nvCxnSpPr>
      <xdr:spPr>
        <a:xfrm>
          <a:off x="3588385" y="5645785"/>
          <a:ext cx="6197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144326</xdr:rowOff>
    </xdr:from>
    <xdr:to>
      <xdr:col>15</xdr:col>
      <xdr:colOff>187325</xdr:colOff>
      <xdr:row>29</xdr:row>
      <xdr:rowOff>74476</xdr:rowOff>
    </xdr:to>
    <xdr:sp macro="" textlink="">
      <xdr:nvSpPr>
        <xdr:cNvPr id="97" name="楕円 96">
          <a:extLst>
            <a:ext uri="{FF2B5EF4-FFF2-40B4-BE49-F238E27FC236}">
              <a16:creationId xmlns:a16="http://schemas.microsoft.com/office/drawing/2014/main" id="{C41E663C-3816-4ED4-AC8B-994F589EE245}"/>
            </a:ext>
          </a:extLst>
        </xdr:cNvPr>
        <xdr:cNvSpPr/>
      </xdr:nvSpPr>
      <xdr:spPr>
        <a:xfrm>
          <a:off x="2867025" y="5592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23676</xdr:rowOff>
    </xdr:from>
    <xdr:to>
      <xdr:col>19</xdr:col>
      <xdr:colOff>136525</xdr:colOff>
      <xdr:row>29</xdr:row>
      <xdr:rowOff>29845</xdr:rowOff>
    </xdr:to>
    <xdr:cxnSp macro="">
      <xdr:nvCxnSpPr>
        <xdr:cNvPr id="98" name="直線コネクタ 97">
          <a:extLst>
            <a:ext uri="{FF2B5EF4-FFF2-40B4-BE49-F238E27FC236}">
              <a16:creationId xmlns:a16="http://schemas.microsoft.com/office/drawing/2014/main" id="{17B98C60-5326-4E4A-AD7D-CF84948CF930}"/>
            </a:ext>
          </a:extLst>
        </xdr:cNvPr>
        <xdr:cNvCxnSpPr/>
      </xdr:nvCxnSpPr>
      <xdr:spPr>
        <a:xfrm>
          <a:off x="2917825" y="5639616"/>
          <a:ext cx="67056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101147</xdr:rowOff>
    </xdr:from>
    <xdr:to>
      <xdr:col>11</xdr:col>
      <xdr:colOff>187325</xdr:colOff>
      <xdr:row>29</xdr:row>
      <xdr:rowOff>31297</xdr:rowOff>
    </xdr:to>
    <xdr:sp macro="" textlink="">
      <xdr:nvSpPr>
        <xdr:cNvPr id="99" name="楕円 98">
          <a:extLst>
            <a:ext uri="{FF2B5EF4-FFF2-40B4-BE49-F238E27FC236}">
              <a16:creationId xmlns:a16="http://schemas.microsoft.com/office/drawing/2014/main" id="{C6859D1F-591D-4421-9BC1-3EDF5B814421}"/>
            </a:ext>
          </a:extLst>
        </xdr:cNvPr>
        <xdr:cNvSpPr/>
      </xdr:nvSpPr>
      <xdr:spPr>
        <a:xfrm>
          <a:off x="2196465" y="5549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151947</xdr:rowOff>
    </xdr:from>
    <xdr:to>
      <xdr:col>15</xdr:col>
      <xdr:colOff>136525</xdr:colOff>
      <xdr:row>29</xdr:row>
      <xdr:rowOff>23676</xdr:rowOff>
    </xdr:to>
    <xdr:cxnSp macro="">
      <xdr:nvCxnSpPr>
        <xdr:cNvPr id="100" name="直線コネクタ 99">
          <a:extLst>
            <a:ext uri="{FF2B5EF4-FFF2-40B4-BE49-F238E27FC236}">
              <a16:creationId xmlns:a16="http://schemas.microsoft.com/office/drawing/2014/main" id="{7E9B2061-9CE5-47DE-9EE3-ECEE989E956E}"/>
            </a:ext>
          </a:extLst>
        </xdr:cNvPr>
        <xdr:cNvCxnSpPr/>
      </xdr:nvCxnSpPr>
      <xdr:spPr>
        <a:xfrm>
          <a:off x="2247265" y="5600247"/>
          <a:ext cx="67056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70303</xdr:rowOff>
    </xdr:from>
    <xdr:to>
      <xdr:col>7</xdr:col>
      <xdr:colOff>187325</xdr:colOff>
      <xdr:row>29</xdr:row>
      <xdr:rowOff>453</xdr:rowOff>
    </xdr:to>
    <xdr:sp macro="" textlink="">
      <xdr:nvSpPr>
        <xdr:cNvPr id="101" name="楕円 100">
          <a:extLst>
            <a:ext uri="{FF2B5EF4-FFF2-40B4-BE49-F238E27FC236}">
              <a16:creationId xmlns:a16="http://schemas.microsoft.com/office/drawing/2014/main" id="{96DD499A-C940-4016-9B7A-2AA46BFB434A}"/>
            </a:ext>
          </a:extLst>
        </xdr:cNvPr>
        <xdr:cNvSpPr/>
      </xdr:nvSpPr>
      <xdr:spPr>
        <a:xfrm>
          <a:off x="1525905" y="5518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121103</xdr:rowOff>
    </xdr:from>
    <xdr:to>
      <xdr:col>11</xdr:col>
      <xdr:colOff>136525</xdr:colOff>
      <xdr:row>28</xdr:row>
      <xdr:rowOff>151947</xdr:rowOff>
    </xdr:to>
    <xdr:cxnSp macro="">
      <xdr:nvCxnSpPr>
        <xdr:cNvPr id="102" name="直線コネクタ 101">
          <a:extLst>
            <a:ext uri="{FF2B5EF4-FFF2-40B4-BE49-F238E27FC236}">
              <a16:creationId xmlns:a16="http://schemas.microsoft.com/office/drawing/2014/main" id="{B7A02139-321E-4C9E-9656-89D03ACCBD68}"/>
            </a:ext>
          </a:extLst>
        </xdr:cNvPr>
        <xdr:cNvCxnSpPr/>
      </xdr:nvCxnSpPr>
      <xdr:spPr>
        <a:xfrm>
          <a:off x="1576705" y="5569403"/>
          <a:ext cx="67056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106969</xdr:rowOff>
    </xdr:from>
    <xdr:ext cx="405111" cy="259045"/>
    <xdr:sp macro="" textlink="">
      <xdr:nvSpPr>
        <xdr:cNvPr id="103" name="n_1aveValue有形固定資産減価償却率">
          <a:extLst>
            <a:ext uri="{FF2B5EF4-FFF2-40B4-BE49-F238E27FC236}">
              <a16:creationId xmlns:a16="http://schemas.microsoft.com/office/drawing/2014/main" id="{E21404AF-3C3F-4659-8676-075E00B20A05}"/>
            </a:ext>
          </a:extLst>
        </xdr:cNvPr>
        <xdr:cNvSpPr txBox="1"/>
      </xdr:nvSpPr>
      <xdr:spPr>
        <a:xfrm>
          <a:off x="3395989" y="589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110053</xdr:rowOff>
    </xdr:from>
    <xdr:ext cx="405111" cy="259045"/>
    <xdr:sp macro="" textlink="">
      <xdr:nvSpPr>
        <xdr:cNvPr id="104" name="n_2aveValue有形固定資産減価償却率">
          <a:extLst>
            <a:ext uri="{FF2B5EF4-FFF2-40B4-BE49-F238E27FC236}">
              <a16:creationId xmlns:a16="http://schemas.microsoft.com/office/drawing/2014/main" id="{A92EE6E8-8A9F-4659-9831-1C336EFFD42D}"/>
            </a:ext>
          </a:extLst>
        </xdr:cNvPr>
        <xdr:cNvSpPr txBox="1"/>
      </xdr:nvSpPr>
      <xdr:spPr>
        <a:xfrm>
          <a:off x="2738129" y="58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151963</xdr:rowOff>
    </xdr:from>
    <xdr:ext cx="405111" cy="259045"/>
    <xdr:sp macro="" textlink="">
      <xdr:nvSpPr>
        <xdr:cNvPr id="105" name="n_3aveValue有形固定資産減価償却率">
          <a:extLst>
            <a:ext uri="{FF2B5EF4-FFF2-40B4-BE49-F238E27FC236}">
              <a16:creationId xmlns:a16="http://schemas.microsoft.com/office/drawing/2014/main" id="{F98EA1E1-DEB3-4C0D-B6EA-3702BF379D49}"/>
            </a:ext>
          </a:extLst>
        </xdr:cNvPr>
        <xdr:cNvSpPr txBox="1"/>
      </xdr:nvSpPr>
      <xdr:spPr>
        <a:xfrm>
          <a:off x="2067569" y="576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139626</xdr:rowOff>
    </xdr:from>
    <xdr:ext cx="405111" cy="259045"/>
    <xdr:sp macro="" textlink="">
      <xdr:nvSpPr>
        <xdr:cNvPr id="106" name="n_4aveValue有形固定資産減価償却率">
          <a:extLst>
            <a:ext uri="{FF2B5EF4-FFF2-40B4-BE49-F238E27FC236}">
              <a16:creationId xmlns:a16="http://schemas.microsoft.com/office/drawing/2014/main" id="{98285668-F9C5-4E65-8CF6-0901BCCDB0BA}"/>
            </a:ext>
          </a:extLst>
        </xdr:cNvPr>
        <xdr:cNvSpPr txBox="1"/>
      </xdr:nvSpPr>
      <xdr:spPr>
        <a:xfrm>
          <a:off x="1397009" y="575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107" name="n_1mainValue有形固定資産減価償却率">
          <a:extLst>
            <a:ext uri="{FF2B5EF4-FFF2-40B4-BE49-F238E27FC236}">
              <a16:creationId xmlns:a16="http://schemas.microsoft.com/office/drawing/2014/main" id="{E1752A38-8914-4C09-B844-4E04634A56EB}"/>
            </a:ext>
          </a:extLst>
        </xdr:cNvPr>
        <xdr:cNvSpPr txBox="1"/>
      </xdr:nvSpPr>
      <xdr:spPr>
        <a:xfrm>
          <a:off x="3395989"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91003</xdr:rowOff>
    </xdr:from>
    <xdr:ext cx="405111" cy="259045"/>
    <xdr:sp macro="" textlink="">
      <xdr:nvSpPr>
        <xdr:cNvPr id="108" name="n_2mainValue有形固定資産減価償却率">
          <a:extLst>
            <a:ext uri="{FF2B5EF4-FFF2-40B4-BE49-F238E27FC236}">
              <a16:creationId xmlns:a16="http://schemas.microsoft.com/office/drawing/2014/main" id="{D83583C2-36DB-497C-B1CA-0A38CADD818E}"/>
            </a:ext>
          </a:extLst>
        </xdr:cNvPr>
        <xdr:cNvSpPr txBox="1"/>
      </xdr:nvSpPr>
      <xdr:spPr>
        <a:xfrm>
          <a:off x="2738129" y="53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47824</xdr:rowOff>
    </xdr:from>
    <xdr:ext cx="405111" cy="259045"/>
    <xdr:sp macro="" textlink="">
      <xdr:nvSpPr>
        <xdr:cNvPr id="109" name="n_3mainValue有形固定資産減価償却率">
          <a:extLst>
            <a:ext uri="{FF2B5EF4-FFF2-40B4-BE49-F238E27FC236}">
              <a16:creationId xmlns:a16="http://schemas.microsoft.com/office/drawing/2014/main" id="{10B2D6C8-4841-463B-A519-4DBA13E6EA30}"/>
            </a:ext>
          </a:extLst>
        </xdr:cNvPr>
        <xdr:cNvSpPr txBox="1"/>
      </xdr:nvSpPr>
      <xdr:spPr>
        <a:xfrm>
          <a:off x="2067569" y="5328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16980</xdr:rowOff>
    </xdr:from>
    <xdr:ext cx="405111" cy="259045"/>
    <xdr:sp macro="" textlink="">
      <xdr:nvSpPr>
        <xdr:cNvPr id="110" name="n_4mainValue有形固定資産減価償却率">
          <a:extLst>
            <a:ext uri="{FF2B5EF4-FFF2-40B4-BE49-F238E27FC236}">
              <a16:creationId xmlns:a16="http://schemas.microsoft.com/office/drawing/2014/main" id="{F438338B-1BF1-44BA-B152-7A773254E20F}"/>
            </a:ext>
          </a:extLst>
        </xdr:cNvPr>
        <xdr:cNvSpPr txBox="1"/>
      </xdr:nvSpPr>
      <xdr:spPr>
        <a:xfrm>
          <a:off x="1397009" y="529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C06ACFF-5910-47B4-9C6C-DFBF52B87CB1}"/>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154D2DD-6616-4A5C-BF7C-91282013447B}"/>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B804D1A-CB58-4A9B-9014-D90ACBC5AAFB}"/>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C352855-05FB-464E-95E3-E4E8FF749AEE}"/>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9C6F942-0ADB-46EB-9667-021A1AD3CFAB}"/>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51956A8-4AB4-43FA-8E66-5337E240BB31}"/>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17EE055-BB8B-4DEC-9FB9-16F010DD99D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95339309-A21F-4160-BD3E-1B39A51BF79B}"/>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85EB10E-A176-4158-AE2A-E4053CD99A0A}"/>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C8CF2B4-1FAA-41E6-BC39-7BAFF796666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D4C00653-2D16-43DE-A7FB-5C5658C2B859}"/>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C4F1237-0E11-4FDC-8AC2-33722CBDFF88}"/>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2C044F7-6ED7-4878-95B7-66187337F38E}"/>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発行債の抑制等により一般会計における地方債現在高が減少していること及び財政調整基金等の積立てにより償還充当可能財源が増となったことにより、類似団体と比較して低い水準となっている。ただし、今後、老朽化した公共施設等の更新等にあたり起債の活用や基金の取り崩しが見込まれることから、引き続き財政の健全化に努める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369431E-1B82-4190-B7D3-ED10D5DB8C3E}"/>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B39818A-8F58-4413-AC03-FC4C77742EE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63282B9-921D-4F07-B68E-C81F4CE153A7}"/>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5C42266-6ACF-487F-A4FE-1E8764D9F154}"/>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D29C97E9-346C-4FBB-A0F9-9FA771A97D0A}"/>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B58A7121-7B2E-4533-9565-20E25EEC27AD}"/>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64C513D-307D-490B-B23A-39609FD21788}"/>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36487439-3408-4ADE-B03E-4D7188CBC6C0}"/>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3B19F775-1D26-45D3-B7B0-3AE6BAAE9FD8}"/>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DC8E89A-582B-4E17-A68E-40B89F193D0A}"/>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0511949-99BA-43F4-A38D-D0B953D121E6}"/>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DA6E611-8A37-4331-809E-B70BE87D9A48}"/>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4EEC4F1-41BC-4D7A-B357-F1FE32B242C3}"/>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8E45A8A-6124-44DA-AE00-F44E6A2512CA}"/>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EC6DC61-D2A1-42F2-9A0B-E4AEDB471FB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DF0D5F54-BBD5-4784-8268-5EC07E24F4DC}"/>
            </a:ext>
          </a:extLst>
        </xdr:cNvPr>
        <xdr:cNvCxnSpPr/>
      </xdr:nvCxnSpPr>
      <xdr:spPr>
        <a:xfrm flipV="1">
          <a:off x="13027660" y="5196628"/>
          <a:ext cx="1269" cy="1329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5078AAEB-D771-49D8-8833-2CAEA1206A40}"/>
            </a:ext>
          </a:extLst>
        </xdr:cNvPr>
        <xdr:cNvSpPr txBox="1"/>
      </xdr:nvSpPr>
      <xdr:spPr>
        <a:xfrm>
          <a:off x="13080365" y="65299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B3BE8A2A-7186-4F5B-86C0-E75B5E1764AC}"/>
            </a:ext>
          </a:extLst>
        </xdr:cNvPr>
        <xdr:cNvCxnSpPr/>
      </xdr:nvCxnSpPr>
      <xdr:spPr>
        <a:xfrm>
          <a:off x="12963525" y="6526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1814E82-0E99-4C2C-B64A-00132AE73038}"/>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9A69F44-D7CB-4136-B68A-DBCEDE7623F1}"/>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7E7D28F2-879A-4A62-ADA9-0FE0435BC051}"/>
            </a:ext>
          </a:extLst>
        </xdr:cNvPr>
        <xdr:cNvSpPr txBox="1"/>
      </xdr:nvSpPr>
      <xdr:spPr>
        <a:xfrm>
          <a:off x="13080365" y="5551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EA61E1E0-173F-4288-9242-A59A6021CC32}"/>
            </a:ext>
          </a:extLst>
        </xdr:cNvPr>
        <xdr:cNvSpPr/>
      </xdr:nvSpPr>
      <xdr:spPr>
        <a:xfrm>
          <a:off x="13001625" y="557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122379</xdr:rowOff>
    </xdr:from>
    <xdr:to>
      <xdr:col>72</xdr:col>
      <xdr:colOff>123825</xdr:colOff>
      <xdr:row>30</xdr:row>
      <xdr:rowOff>52529</xdr:rowOff>
    </xdr:to>
    <xdr:sp macro="" textlink="">
      <xdr:nvSpPr>
        <xdr:cNvPr id="146" name="フローチャート: 判断 145">
          <a:extLst>
            <a:ext uri="{FF2B5EF4-FFF2-40B4-BE49-F238E27FC236}">
              <a16:creationId xmlns:a16="http://schemas.microsoft.com/office/drawing/2014/main" id="{77BE07E8-594D-47E4-A95C-53A590602CB2}"/>
            </a:ext>
          </a:extLst>
        </xdr:cNvPr>
        <xdr:cNvSpPr/>
      </xdr:nvSpPr>
      <xdr:spPr>
        <a:xfrm>
          <a:off x="12359005" y="5738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150206</xdr:rowOff>
    </xdr:from>
    <xdr:to>
      <xdr:col>68</xdr:col>
      <xdr:colOff>123825</xdr:colOff>
      <xdr:row>30</xdr:row>
      <xdr:rowOff>80356</xdr:rowOff>
    </xdr:to>
    <xdr:sp macro="" textlink="">
      <xdr:nvSpPr>
        <xdr:cNvPr id="147" name="フローチャート: 判断 146">
          <a:extLst>
            <a:ext uri="{FF2B5EF4-FFF2-40B4-BE49-F238E27FC236}">
              <a16:creationId xmlns:a16="http://schemas.microsoft.com/office/drawing/2014/main" id="{61348BC1-DBF4-4BCA-B843-6115E3C4F39A}"/>
            </a:ext>
          </a:extLst>
        </xdr:cNvPr>
        <xdr:cNvSpPr/>
      </xdr:nvSpPr>
      <xdr:spPr>
        <a:xfrm>
          <a:off x="11688445" y="5766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28053</xdr:rowOff>
    </xdr:from>
    <xdr:to>
      <xdr:col>64</xdr:col>
      <xdr:colOff>123825</xdr:colOff>
      <xdr:row>30</xdr:row>
      <xdr:rowOff>129653</xdr:rowOff>
    </xdr:to>
    <xdr:sp macro="" textlink="">
      <xdr:nvSpPr>
        <xdr:cNvPr id="148" name="フローチャート: 判断 147">
          <a:extLst>
            <a:ext uri="{FF2B5EF4-FFF2-40B4-BE49-F238E27FC236}">
              <a16:creationId xmlns:a16="http://schemas.microsoft.com/office/drawing/2014/main" id="{C15C9243-2123-4E51-8E0E-01966597E72A}"/>
            </a:ext>
          </a:extLst>
        </xdr:cNvPr>
        <xdr:cNvSpPr/>
      </xdr:nvSpPr>
      <xdr:spPr>
        <a:xfrm>
          <a:off x="11017885" y="581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10541</xdr:rowOff>
    </xdr:from>
    <xdr:to>
      <xdr:col>60</xdr:col>
      <xdr:colOff>123825</xdr:colOff>
      <xdr:row>30</xdr:row>
      <xdr:rowOff>112141</xdr:rowOff>
    </xdr:to>
    <xdr:sp macro="" textlink="">
      <xdr:nvSpPr>
        <xdr:cNvPr id="149" name="フローチャート: 判断 148">
          <a:extLst>
            <a:ext uri="{FF2B5EF4-FFF2-40B4-BE49-F238E27FC236}">
              <a16:creationId xmlns:a16="http://schemas.microsoft.com/office/drawing/2014/main" id="{1553D725-5656-42E4-A01D-2F68F5EEF6A3}"/>
            </a:ext>
          </a:extLst>
        </xdr:cNvPr>
        <xdr:cNvSpPr/>
      </xdr:nvSpPr>
      <xdr:spPr>
        <a:xfrm>
          <a:off x="10347325" y="579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C509873-8DB7-4AB4-9306-605F42A6253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ACFB8C6-9D39-49E6-A37E-2A6C18E038E9}"/>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2A56FE2-E705-443C-AF28-EF8BAAC3F481}"/>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2F42ABB-EDC2-4BBD-971E-5272594653F2}"/>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A31C768-3752-4038-9042-4A0BAC7EA291}"/>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134</xdr:rowOff>
    </xdr:from>
    <xdr:to>
      <xdr:col>76</xdr:col>
      <xdr:colOff>73025</xdr:colOff>
      <xdr:row>27</xdr:row>
      <xdr:rowOff>101734</xdr:rowOff>
    </xdr:to>
    <xdr:sp macro="" textlink="">
      <xdr:nvSpPr>
        <xdr:cNvPr id="155" name="楕円 154">
          <a:extLst>
            <a:ext uri="{FF2B5EF4-FFF2-40B4-BE49-F238E27FC236}">
              <a16:creationId xmlns:a16="http://schemas.microsoft.com/office/drawing/2014/main" id="{2ECFC55D-29E0-4493-A0E0-AB4AB68DD398}"/>
            </a:ext>
          </a:extLst>
        </xdr:cNvPr>
        <xdr:cNvSpPr/>
      </xdr:nvSpPr>
      <xdr:spPr>
        <a:xfrm>
          <a:off x="13001625" y="52807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23011</xdr:rowOff>
    </xdr:from>
    <xdr:ext cx="469744" cy="259045"/>
    <xdr:sp macro="" textlink="">
      <xdr:nvSpPr>
        <xdr:cNvPr id="156" name="債務償還比率該当値テキスト">
          <a:extLst>
            <a:ext uri="{FF2B5EF4-FFF2-40B4-BE49-F238E27FC236}">
              <a16:creationId xmlns:a16="http://schemas.microsoft.com/office/drawing/2014/main" id="{0777CA2A-90BB-4123-969F-671A889F2039}"/>
            </a:ext>
          </a:extLst>
        </xdr:cNvPr>
        <xdr:cNvSpPr txBox="1"/>
      </xdr:nvSpPr>
      <xdr:spPr>
        <a:xfrm>
          <a:off x="13080365" y="51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102087</xdr:rowOff>
    </xdr:from>
    <xdr:to>
      <xdr:col>72</xdr:col>
      <xdr:colOff>123825</xdr:colOff>
      <xdr:row>28</xdr:row>
      <xdr:rowOff>32237</xdr:rowOff>
    </xdr:to>
    <xdr:sp macro="" textlink="">
      <xdr:nvSpPr>
        <xdr:cNvPr id="157" name="楕円 156">
          <a:extLst>
            <a:ext uri="{FF2B5EF4-FFF2-40B4-BE49-F238E27FC236}">
              <a16:creationId xmlns:a16="http://schemas.microsoft.com/office/drawing/2014/main" id="{807E9B77-6F3F-4F8E-B821-3B8EB8A41211}"/>
            </a:ext>
          </a:extLst>
        </xdr:cNvPr>
        <xdr:cNvSpPr/>
      </xdr:nvSpPr>
      <xdr:spPr>
        <a:xfrm>
          <a:off x="12359005" y="5382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50934</xdr:rowOff>
    </xdr:from>
    <xdr:to>
      <xdr:col>76</xdr:col>
      <xdr:colOff>22225</xdr:colOff>
      <xdr:row>27</xdr:row>
      <xdr:rowOff>152887</xdr:rowOff>
    </xdr:to>
    <xdr:cxnSp macro="">
      <xdr:nvCxnSpPr>
        <xdr:cNvPr id="158" name="直線コネクタ 157">
          <a:extLst>
            <a:ext uri="{FF2B5EF4-FFF2-40B4-BE49-F238E27FC236}">
              <a16:creationId xmlns:a16="http://schemas.microsoft.com/office/drawing/2014/main" id="{6F3189BD-D783-45A5-995E-461AC181A2FF}"/>
            </a:ext>
          </a:extLst>
        </xdr:cNvPr>
        <xdr:cNvCxnSpPr/>
      </xdr:nvCxnSpPr>
      <xdr:spPr>
        <a:xfrm flipV="1">
          <a:off x="12409805" y="5331594"/>
          <a:ext cx="619760" cy="10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168296</xdr:rowOff>
    </xdr:from>
    <xdr:to>
      <xdr:col>68</xdr:col>
      <xdr:colOff>123825</xdr:colOff>
      <xdr:row>28</xdr:row>
      <xdr:rowOff>98446</xdr:rowOff>
    </xdr:to>
    <xdr:sp macro="" textlink="">
      <xdr:nvSpPr>
        <xdr:cNvPr id="159" name="楕円 158">
          <a:extLst>
            <a:ext uri="{FF2B5EF4-FFF2-40B4-BE49-F238E27FC236}">
              <a16:creationId xmlns:a16="http://schemas.microsoft.com/office/drawing/2014/main" id="{CFC632A3-C167-40B4-B9B5-DF0F05EBF7CB}"/>
            </a:ext>
          </a:extLst>
        </xdr:cNvPr>
        <xdr:cNvSpPr/>
      </xdr:nvSpPr>
      <xdr:spPr>
        <a:xfrm>
          <a:off x="11688445" y="5448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152887</xdr:rowOff>
    </xdr:from>
    <xdr:to>
      <xdr:col>72</xdr:col>
      <xdr:colOff>73025</xdr:colOff>
      <xdr:row>28</xdr:row>
      <xdr:rowOff>47646</xdr:rowOff>
    </xdr:to>
    <xdr:cxnSp macro="">
      <xdr:nvCxnSpPr>
        <xdr:cNvPr id="160" name="直線コネクタ 159">
          <a:extLst>
            <a:ext uri="{FF2B5EF4-FFF2-40B4-BE49-F238E27FC236}">
              <a16:creationId xmlns:a16="http://schemas.microsoft.com/office/drawing/2014/main" id="{35FA06C2-3554-4AC4-97BF-FDEB03B6769F}"/>
            </a:ext>
          </a:extLst>
        </xdr:cNvPr>
        <xdr:cNvCxnSpPr/>
      </xdr:nvCxnSpPr>
      <xdr:spPr>
        <a:xfrm flipV="1">
          <a:off x="11739245" y="5433547"/>
          <a:ext cx="670560" cy="6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43025</xdr:rowOff>
    </xdr:from>
    <xdr:to>
      <xdr:col>64</xdr:col>
      <xdr:colOff>123825</xdr:colOff>
      <xdr:row>28</xdr:row>
      <xdr:rowOff>144625</xdr:rowOff>
    </xdr:to>
    <xdr:sp macro="" textlink="">
      <xdr:nvSpPr>
        <xdr:cNvPr id="161" name="楕円 160">
          <a:extLst>
            <a:ext uri="{FF2B5EF4-FFF2-40B4-BE49-F238E27FC236}">
              <a16:creationId xmlns:a16="http://schemas.microsoft.com/office/drawing/2014/main" id="{9354FFCD-2416-41F1-B486-380273A7E024}"/>
            </a:ext>
          </a:extLst>
        </xdr:cNvPr>
        <xdr:cNvSpPr/>
      </xdr:nvSpPr>
      <xdr:spPr>
        <a:xfrm>
          <a:off x="11017885" y="54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47646</xdr:rowOff>
    </xdr:from>
    <xdr:to>
      <xdr:col>68</xdr:col>
      <xdr:colOff>73025</xdr:colOff>
      <xdr:row>28</xdr:row>
      <xdr:rowOff>93825</xdr:rowOff>
    </xdr:to>
    <xdr:cxnSp macro="">
      <xdr:nvCxnSpPr>
        <xdr:cNvPr id="162" name="直線コネクタ 161">
          <a:extLst>
            <a:ext uri="{FF2B5EF4-FFF2-40B4-BE49-F238E27FC236}">
              <a16:creationId xmlns:a16="http://schemas.microsoft.com/office/drawing/2014/main" id="{6776C795-D5E8-4FEB-A030-8DEBF6D6CC3C}"/>
            </a:ext>
          </a:extLst>
        </xdr:cNvPr>
        <xdr:cNvCxnSpPr/>
      </xdr:nvCxnSpPr>
      <xdr:spPr>
        <a:xfrm flipV="1">
          <a:off x="11068685" y="5495946"/>
          <a:ext cx="670560" cy="4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126626</xdr:rowOff>
    </xdr:from>
    <xdr:to>
      <xdr:col>60</xdr:col>
      <xdr:colOff>123825</xdr:colOff>
      <xdr:row>29</xdr:row>
      <xdr:rowOff>56776</xdr:rowOff>
    </xdr:to>
    <xdr:sp macro="" textlink="">
      <xdr:nvSpPr>
        <xdr:cNvPr id="163" name="楕円 162">
          <a:extLst>
            <a:ext uri="{FF2B5EF4-FFF2-40B4-BE49-F238E27FC236}">
              <a16:creationId xmlns:a16="http://schemas.microsoft.com/office/drawing/2014/main" id="{B2EDE42E-33D2-4618-BBF2-4870F82448A5}"/>
            </a:ext>
          </a:extLst>
        </xdr:cNvPr>
        <xdr:cNvSpPr/>
      </xdr:nvSpPr>
      <xdr:spPr>
        <a:xfrm>
          <a:off x="10347325" y="5574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93825</xdr:rowOff>
    </xdr:from>
    <xdr:to>
      <xdr:col>64</xdr:col>
      <xdr:colOff>73025</xdr:colOff>
      <xdr:row>29</xdr:row>
      <xdr:rowOff>5976</xdr:rowOff>
    </xdr:to>
    <xdr:cxnSp macro="">
      <xdr:nvCxnSpPr>
        <xdr:cNvPr id="164" name="直線コネクタ 163">
          <a:extLst>
            <a:ext uri="{FF2B5EF4-FFF2-40B4-BE49-F238E27FC236}">
              <a16:creationId xmlns:a16="http://schemas.microsoft.com/office/drawing/2014/main" id="{C468E509-80E5-40CE-BB81-E8456794B178}"/>
            </a:ext>
          </a:extLst>
        </xdr:cNvPr>
        <xdr:cNvCxnSpPr/>
      </xdr:nvCxnSpPr>
      <xdr:spPr>
        <a:xfrm flipV="1">
          <a:off x="10398125" y="5542125"/>
          <a:ext cx="670560" cy="7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43656</xdr:rowOff>
    </xdr:from>
    <xdr:ext cx="469744" cy="259045"/>
    <xdr:sp macro="" textlink="">
      <xdr:nvSpPr>
        <xdr:cNvPr id="165" name="n_1aveValue債務償還比率">
          <a:extLst>
            <a:ext uri="{FF2B5EF4-FFF2-40B4-BE49-F238E27FC236}">
              <a16:creationId xmlns:a16="http://schemas.microsoft.com/office/drawing/2014/main" id="{9EBA827A-CE95-4F4F-B664-516E9BB03BE1}"/>
            </a:ext>
          </a:extLst>
        </xdr:cNvPr>
        <xdr:cNvSpPr txBox="1"/>
      </xdr:nvSpPr>
      <xdr:spPr>
        <a:xfrm>
          <a:off x="12185092" y="58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71483</xdr:rowOff>
    </xdr:from>
    <xdr:ext cx="469744" cy="259045"/>
    <xdr:sp macro="" textlink="">
      <xdr:nvSpPr>
        <xdr:cNvPr id="166" name="n_2aveValue債務償還比率">
          <a:extLst>
            <a:ext uri="{FF2B5EF4-FFF2-40B4-BE49-F238E27FC236}">
              <a16:creationId xmlns:a16="http://schemas.microsoft.com/office/drawing/2014/main" id="{505E2DC8-9278-467A-8630-805438899305}"/>
            </a:ext>
          </a:extLst>
        </xdr:cNvPr>
        <xdr:cNvSpPr txBox="1"/>
      </xdr:nvSpPr>
      <xdr:spPr>
        <a:xfrm>
          <a:off x="11527232" y="58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120780</xdr:rowOff>
    </xdr:from>
    <xdr:ext cx="469744" cy="259045"/>
    <xdr:sp macro="" textlink="">
      <xdr:nvSpPr>
        <xdr:cNvPr id="167" name="n_3aveValue債務償還比率">
          <a:extLst>
            <a:ext uri="{FF2B5EF4-FFF2-40B4-BE49-F238E27FC236}">
              <a16:creationId xmlns:a16="http://schemas.microsoft.com/office/drawing/2014/main" id="{DFD8BB19-189F-4FAE-BE9A-0B6A268D53BF}"/>
            </a:ext>
          </a:extLst>
        </xdr:cNvPr>
        <xdr:cNvSpPr txBox="1"/>
      </xdr:nvSpPr>
      <xdr:spPr>
        <a:xfrm>
          <a:off x="10856672" y="59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103268</xdr:rowOff>
    </xdr:from>
    <xdr:ext cx="469744" cy="259045"/>
    <xdr:sp macro="" textlink="">
      <xdr:nvSpPr>
        <xdr:cNvPr id="168" name="n_4aveValue債務償還比率">
          <a:extLst>
            <a:ext uri="{FF2B5EF4-FFF2-40B4-BE49-F238E27FC236}">
              <a16:creationId xmlns:a16="http://schemas.microsoft.com/office/drawing/2014/main" id="{0FA498BB-416D-41E1-81C0-387F1961670E}"/>
            </a:ext>
          </a:extLst>
        </xdr:cNvPr>
        <xdr:cNvSpPr txBox="1"/>
      </xdr:nvSpPr>
      <xdr:spPr>
        <a:xfrm>
          <a:off x="10186112" y="588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48764</xdr:rowOff>
    </xdr:from>
    <xdr:ext cx="469744" cy="259045"/>
    <xdr:sp macro="" textlink="">
      <xdr:nvSpPr>
        <xdr:cNvPr id="169" name="n_1mainValue債務償還比率">
          <a:extLst>
            <a:ext uri="{FF2B5EF4-FFF2-40B4-BE49-F238E27FC236}">
              <a16:creationId xmlns:a16="http://schemas.microsoft.com/office/drawing/2014/main" id="{8BA182C1-6D4D-4B16-AB97-3A8C4131EBE5}"/>
            </a:ext>
          </a:extLst>
        </xdr:cNvPr>
        <xdr:cNvSpPr txBox="1"/>
      </xdr:nvSpPr>
      <xdr:spPr>
        <a:xfrm>
          <a:off x="12185092" y="516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114973</xdr:rowOff>
    </xdr:from>
    <xdr:ext cx="469744" cy="259045"/>
    <xdr:sp macro="" textlink="">
      <xdr:nvSpPr>
        <xdr:cNvPr id="170" name="n_2mainValue債務償還比率">
          <a:extLst>
            <a:ext uri="{FF2B5EF4-FFF2-40B4-BE49-F238E27FC236}">
              <a16:creationId xmlns:a16="http://schemas.microsoft.com/office/drawing/2014/main" id="{18892E92-5A8A-4862-8D7C-1B024B2381DB}"/>
            </a:ext>
          </a:extLst>
        </xdr:cNvPr>
        <xdr:cNvSpPr txBox="1"/>
      </xdr:nvSpPr>
      <xdr:spPr>
        <a:xfrm>
          <a:off x="11527232" y="52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161152</xdr:rowOff>
    </xdr:from>
    <xdr:ext cx="469744" cy="259045"/>
    <xdr:sp macro="" textlink="">
      <xdr:nvSpPr>
        <xdr:cNvPr id="171" name="n_3mainValue債務償還比率">
          <a:extLst>
            <a:ext uri="{FF2B5EF4-FFF2-40B4-BE49-F238E27FC236}">
              <a16:creationId xmlns:a16="http://schemas.microsoft.com/office/drawing/2014/main" id="{A32B4751-B89D-4F68-9E4E-3A624EF27686}"/>
            </a:ext>
          </a:extLst>
        </xdr:cNvPr>
        <xdr:cNvSpPr txBox="1"/>
      </xdr:nvSpPr>
      <xdr:spPr>
        <a:xfrm>
          <a:off x="10856672" y="52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73303</xdr:rowOff>
    </xdr:from>
    <xdr:ext cx="469744" cy="259045"/>
    <xdr:sp macro="" textlink="">
      <xdr:nvSpPr>
        <xdr:cNvPr id="172" name="n_4mainValue債務償還比率">
          <a:extLst>
            <a:ext uri="{FF2B5EF4-FFF2-40B4-BE49-F238E27FC236}">
              <a16:creationId xmlns:a16="http://schemas.microsoft.com/office/drawing/2014/main" id="{B47713E0-FE2B-4022-B5ED-3FAC69F3E452}"/>
            </a:ext>
          </a:extLst>
        </xdr:cNvPr>
        <xdr:cNvSpPr txBox="1"/>
      </xdr:nvSpPr>
      <xdr:spPr>
        <a:xfrm>
          <a:off x="10186112" y="53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433374ED-57EB-4DC4-8F2A-D2AB7A5DF51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4673AC4B-4652-4600-BEE1-1F50B546156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80159A9-B990-48B6-82FA-222CEA6A004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16D4551-938A-495E-8869-F67C5F29F9C6}"/>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8F048D8-8B4E-41D9-948A-06849DCDE3D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B81977E-2BE9-4565-8B5B-5CF46710EA5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911380-222F-425F-8DF6-FA8BCC6DF7B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C22990-5168-4422-BD86-1970B473C2C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8F3868-4358-491C-93D9-1B15BF227DF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C4C8BB-33BD-4F32-A013-2AA8B30B176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361513-390E-43CB-866D-3FB5E8ACC32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E45DF2-D7B8-4A5A-924C-2745C9EBADB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09DDBB-A8B8-47A3-A849-7A83E40F161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AE3BE3-9151-4253-BF73-A7238A511F0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68D2EA-B63B-49B5-B71F-1532185B574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77F93D-E1E7-4E92-B92E-ED841F1631A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4,991
4,939
225.53
7,792,090
7,425,918
252,466
2,714,118
1,961,997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4D606D-F0C8-456C-A58D-5021AADE60E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20A66A-1DA2-47FE-B4BB-91628E322BA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3B3501-47C3-40DC-BE7D-90CD9F55CAD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CA1300-4EC2-4C91-960D-247E35F8A99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EC45C3-88E2-4D7B-9559-62E07B3BDE2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46ECB9A-DC85-478C-9BDE-6EA77797454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E3D5E6-C165-44EC-AF74-B240E804519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BBCB46-5201-4F1A-A4B4-34910F3010F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3C6668-4012-4FAE-A9EE-3D728574C78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2AF40A-A068-42DE-B016-C0EA350D7A3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BAC3CC-3379-4142-BE75-DF2807E445C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1FF890-47C7-4580-9F3D-7CB460B32DD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5C0DE5-C87A-4B2A-810A-66ACD6BC3D5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AEF83A6-B777-4DA2-8B0B-C58C96438A5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8DF45C-1AEF-4960-AE39-9FB1E2BA259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3915AE-FB1A-469A-BEC7-A660AFB32ED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C52E21-3A69-4BB3-BA48-B75F2FF96D9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50B893-52FF-4049-A480-ACE5E880989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C939EE-CA46-4F58-9E34-2BAC1F4E4A2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8AC867-C22F-4A6D-B228-51930AD43C1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BC7104-6D57-46B4-A209-8725D82F1BE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A6DD8C-723B-45C8-BBAA-AFC201D5BEB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194702-3336-4FBD-8F26-70212E87519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9A8D80-5D1F-4FF5-86CA-004C0E96DC9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2EEE19-9AD0-4668-9200-481170369A0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B1F782-3FA4-478D-A985-A85AA81B9FE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BD2227-1AFE-4878-96D2-0C8EC6F8865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72FFB4-5CF4-4BEB-A001-29104CFEA94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364898-FCD2-4A81-968C-EF54B3209C9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FA1FAE-74E4-41EB-9276-6E4DE85DB73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C2632F-B2F0-49C7-A7FF-D1506795757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024E2C-ED96-4BD7-847A-8A96D0E80D8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C8FD4D4-51E9-4A5C-BDA5-02B867ABE09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1618977-0604-44BA-AF16-1F1571F8682F}"/>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9678415-9359-406B-8427-23438627C242}"/>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F09B92A-D94B-4AEF-A792-B9422A38FE74}"/>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31AF796-09AC-4C93-8883-C0A6317D9644}"/>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457B718-0348-4298-8BD7-F420E60E46E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E384EA1-9D99-4CFC-9C2A-1AE225A7059D}"/>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A3A411-A1EF-4F10-A58A-ACE26C62C92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4BEE474-CAB7-4187-BE43-194E22C4B5EE}"/>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796666B-FBC3-4975-B8FC-2463350F776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2301C4B-9201-4AE1-B0C2-517547DF132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501F0FF-2140-4896-9B6D-16C53CFE4D0F}"/>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3521D9D-A6FD-46D5-A00D-BA2FD2B2FD9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EEEBFDAE-F6F7-418C-98FD-FA155133F462}"/>
            </a:ext>
          </a:extLst>
        </xdr:cNvPr>
        <xdr:cNvCxnSpPr/>
      </xdr:nvCxnSpPr>
      <xdr:spPr>
        <a:xfrm flipV="1">
          <a:off x="4086225"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7FED026-1CA4-434B-9A27-D4533828424E}"/>
            </a:ext>
          </a:extLst>
        </xdr:cNvPr>
        <xdr:cNvSpPr txBox="1"/>
      </xdr:nvSpPr>
      <xdr:spPr>
        <a:xfrm>
          <a:off x="412496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F173C0F9-103A-4C95-A421-C7CA6548F5D1}"/>
            </a:ext>
          </a:extLst>
        </xdr:cNvPr>
        <xdr:cNvCxnSpPr/>
      </xdr:nvCxnSpPr>
      <xdr:spPr>
        <a:xfrm>
          <a:off x="402082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4DB19818-EF89-4CBE-A944-E2EF3CCAD8AF}"/>
            </a:ext>
          </a:extLst>
        </xdr:cNvPr>
        <xdr:cNvSpPr txBox="1"/>
      </xdr:nvSpPr>
      <xdr:spPr>
        <a:xfrm>
          <a:off x="412496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7FEB5FF0-726F-4546-8F55-4DF8B3B34FD5}"/>
            </a:ext>
          </a:extLst>
        </xdr:cNvPr>
        <xdr:cNvCxnSpPr/>
      </xdr:nvCxnSpPr>
      <xdr:spPr>
        <a:xfrm>
          <a:off x="402082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A4F301BF-77F0-4D02-A1F3-9885008EE469}"/>
            </a:ext>
          </a:extLst>
        </xdr:cNvPr>
        <xdr:cNvSpPr txBox="1"/>
      </xdr:nvSpPr>
      <xdr:spPr>
        <a:xfrm>
          <a:off x="412496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9F118271-09B4-4850-9A59-AD31BC0A8062}"/>
            </a:ext>
          </a:extLst>
        </xdr:cNvPr>
        <xdr:cNvSpPr/>
      </xdr:nvSpPr>
      <xdr:spPr>
        <a:xfrm>
          <a:off x="403606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19C36042-2CD0-4EDE-8E77-502A689689CA}"/>
            </a:ext>
          </a:extLst>
        </xdr:cNvPr>
        <xdr:cNvSpPr/>
      </xdr:nvSpPr>
      <xdr:spPr>
        <a:xfrm>
          <a:off x="33121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58EC69C5-2669-4C6E-B20B-22F90AEF8BC8}"/>
            </a:ext>
          </a:extLst>
        </xdr:cNvPr>
        <xdr:cNvSpPr/>
      </xdr:nvSpPr>
      <xdr:spPr>
        <a:xfrm>
          <a:off x="25146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BC71E8FD-DFBA-42BA-876C-C99BA374CEF2}"/>
            </a:ext>
          </a:extLst>
        </xdr:cNvPr>
        <xdr:cNvSpPr/>
      </xdr:nvSpPr>
      <xdr:spPr>
        <a:xfrm>
          <a:off x="1739900" y="633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F8C05336-1B90-4CE3-8AE1-16663FFB7FE2}"/>
            </a:ext>
          </a:extLst>
        </xdr:cNvPr>
        <xdr:cNvSpPr/>
      </xdr:nvSpPr>
      <xdr:spPr>
        <a:xfrm>
          <a:off x="965200" y="629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1D386B-D4B1-417C-98A7-D50DE5C7804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226041-6F07-437A-81FA-84C0C0E4854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02B39A-BABD-4BF2-BA05-C93DEF19026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45D99E-57F7-43A9-89CC-F12050B24DD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436F96-C750-44E0-82F0-DC35907699B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164465</xdr:rowOff>
    </xdr:from>
    <xdr:to>
      <xdr:col>24</xdr:col>
      <xdr:colOff>114300</xdr:colOff>
      <xdr:row>36</xdr:row>
      <xdr:rowOff>94615</xdr:rowOff>
    </xdr:to>
    <xdr:sp macro="" textlink="">
      <xdr:nvSpPr>
        <xdr:cNvPr id="73" name="楕円 72">
          <a:extLst>
            <a:ext uri="{FF2B5EF4-FFF2-40B4-BE49-F238E27FC236}">
              <a16:creationId xmlns:a16="http://schemas.microsoft.com/office/drawing/2014/main" id="{DF05CBC4-2A10-4975-A974-15371F572FE8}"/>
            </a:ext>
          </a:extLst>
        </xdr:cNvPr>
        <xdr:cNvSpPr/>
      </xdr:nvSpPr>
      <xdr:spPr>
        <a:xfrm>
          <a:off x="4036060" y="603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48B652D2-BD43-4369-B579-3447AD93AF01}"/>
            </a:ext>
          </a:extLst>
        </xdr:cNvPr>
        <xdr:cNvSpPr txBox="1"/>
      </xdr:nvSpPr>
      <xdr:spPr>
        <a:xfrm>
          <a:off x="412496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5" name="楕円 74">
          <a:extLst>
            <a:ext uri="{FF2B5EF4-FFF2-40B4-BE49-F238E27FC236}">
              <a16:creationId xmlns:a16="http://schemas.microsoft.com/office/drawing/2014/main" id="{BCD039CB-43FA-4ADD-BF2F-E08AA3DED2FA}"/>
            </a:ext>
          </a:extLst>
        </xdr:cNvPr>
        <xdr:cNvSpPr/>
      </xdr:nvSpPr>
      <xdr:spPr>
        <a:xfrm>
          <a:off x="3312160" y="600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43815</xdr:rowOff>
    </xdr:to>
    <xdr:cxnSp macro="">
      <xdr:nvCxnSpPr>
        <xdr:cNvPr id="76" name="直線コネクタ 75">
          <a:extLst>
            <a:ext uri="{FF2B5EF4-FFF2-40B4-BE49-F238E27FC236}">
              <a16:creationId xmlns:a16="http://schemas.microsoft.com/office/drawing/2014/main" id="{3D7B85D3-A596-4503-8001-2417A0A480B3}"/>
            </a:ext>
          </a:extLst>
        </xdr:cNvPr>
        <xdr:cNvCxnSpPr/>
      </xdr:nvCxnSpPr>
      <xdr:spPr>
        <a:xfrm>
          <a:off x="3355340" y="605409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124460</xdr:rowOff>
    </xdr:from>
    <xdr:to>
      <xdr:col>15</xdr:col>
      <xdr:colOff>101600</xdr:colOff>
      <xdr:row>36</xdr:row>
      <xdr:rowOff>54610</xdr:rowOff>
    </xdr:to>
    <xdr:sp macro="" textlink="">
      <xdr:nvSpPr>
        <xdr:cNvPr id="77" name="楕円 76">
          <a:extLst>
            <a:ext uri="{FF2B5EF4-FFF2-40B4-BE49-F238E27FC236}">
              <a16:creationId xmlns:a16="http://schemas.microsoft.com/office/drawing/2014/main" id="{7C06C6B5-38F4-4525-BA62-0DA64B757571}"/>
            </a:ext>
          </a:extLst>
        </xdr:cNvPr>
        <xdr:cNvSpPr/>
      </xdr:nvSpPr>
      <xdr:spPr>
        <a:xfrm>
          <a:off x="2514600" y="599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xdr:rowOff>
    </xdr:from>
    <xdr:to>
      <xdr:col>19</xdr:col>
      <xdr:colOff>177800</xdr:colOff>
      <xdr:row>36</xdr:row>
      <xdr:rowOff>19050</xdr:rowOff>
    </xdr:to>
    <xdr:cxnSp macro="">
      <xdr:nvCxnSpPr>
        <xdr:cNvPr id="78" name="直線コネクタ 77">
          <a:extLst>
            <a:ext uri="{FF2B5EF4-FFF2-40B4-BE49-F238E27FC236}">
              <a16:creationId xmlns:a16="http://schemas.microsoft.com/office/drawing/2014/main" id="{498D84AB-6127-4DEE-9910-500B7A0CBD22}"/>
            </a:ext>
          </a:extLst>
        </xdr:cNvPr>
        <xdr:cNvCxnSpPr/>
      </xdr:nvCxnSpPr>
      <xdr:spPr>
        <a:xfrm>
          <a:off x="2565400" y="603885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124460</xdr:rowOff>
    </xdr:from>
    <xdr:to>
      <xdr:col>10</xdr:col>
      <xdr:colOff>165100</xdr:colOff>
      <xdr:row>36</xdr:row>
      <xdr:rowOff>54610</xdr:rowOff>
    </xdr:to>
    <xdr:sp macro="" textlink="">
      <xdr:nvSpPr>
        <xdr:cNvPr id="79" name="楕円 78">
          <a:extLst>
            <a:ext uri="{FF2B5EF4-FFF2-40B4-BE49-F238E27FC236}">
              <a16:creationId xmlns:a16="http://schemas.microsoft.com/office/drawing/2014/main" id="{E1F199E4-1275-4BF3-BD08-A0CD135CE092}"/>
            </a:ext>
          </a:extLst>
        </xdr:cNvPr>
        <xdr:cNvSpPr/>
      </xdr:nvSpPr>
      <xdr:spPr>
        <a:xfrm>
          <a:off x="1739900" y="599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3810</xdr:rowOff>
    </xdr:from>
    <xdr:to>
      <xdr:col>15</xdr:col>
      <xdr:colOff>50800</xdr:colOff>
      <xdr:row>36</xdr:row>
      <xdr:rowOff>3810</xdr:rowOff>
    </xdr:to>
    <xdr:cxnSp macro="">
      <xdr:nvCxnSpPr>
        <xdr:cNvPr id="80" name="直線コネクタ 79">
          <a:extLst>
            <a:ext uri="{FF2B5EF4-FFF2-40B4-BE49-F238E27FC236}">
              <a16:creationId xmlns:a16="http://schemas.microsoft.com/office/drawing/2014/main" id="{936835F5-0EE4-47E4-AA66-893D5967E474}"/>
            </a:ext>
          </a:extLst>
        </xdr:cNvPr>
        <xdr:cNvCxnSpPr/>
      </xdr:nvCxnSpPr>
      <xdr:spPr>
        <a:xfrm>
          <a:off x="1790700" y="60388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109220</xdr:rowOff>
    </xdr:from>
    <xdr:to>
      <xdr:col>6</xdr:col>
      <xdr:colOff>38100</xdr:colOff>
      <xdr:row>36</xdr:row>
      <xdr:rowOff>39370</xdr:rowOff>
    </xdr:to>
    <xdr:sp macro="" textlink="">
      <xdr:nvSpPr>
        <xdr:cNvPr id="81" name="楕円 80">
          <a:extLst>
            <a:ext uri="{FF2B5EF4-FFF2-40B4-BE49-F238E27FC236}">
              <a16:creationId xmlns:a16="http://schemas.microsoft.com/office/drawing/2014/main" id="{6A718E16-3601-4DE2-A57C-FDA0F5ED1862}"/>
            </a:ext>
          </a:extLst>
        </xdr:cNvPr>
        <xdr:cNvSpPr/>
      </xdr:nvSpPr>
      <xdr:spPr>
        <a:xfrm>
          <a:off x="965200" y="5976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160020</xdr:rowOff>
    </xdr:from>
    <xdr:to>
      <xdr:col>10</xdr:col>
      <xdr:colOff>114300</xdr:colOff>
      <xdr:row>36</xdr:row>
      <xdr:rowOff>3810</xdr:rowOff>
    </xdr:to>
    <xdr:cxnSp macro="">
      <xdr:nvCxnSpPr>
        <xdr:cNvPr id="82" name="直線コネクタ 81">
          <a:extLst>
            <a:ext uri="{FF2B5EF4-FFF2-40B4-BE49-F238E27FC236}">
              <a16:creationId xmlns:a16="http://schemas.microsoft.com/office/drawing/2014/main" id="{FB5C626B-A46A-45B0-85E5-C6BCC6861149}"/>
            </a:ext>
          </a:extLst>
        </xdr:cNvPr>
        <xdr:cNvCxnSpPr/>
      </xdr:nvCxnSpPr>
      <xdr:spPr>
        <a:xfrm>
          <a:off x="1008380" y="602742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8279DDF5-C62A-4E7F-B6D9-E2689423A285}"/>
            </a:ext>
          </a:extLst>
        </xdr:cNvPr>
        <xdr:cNvSpPr txBox="1"/>
      </xdr:nvSpPr>
      <xdr:spPr>
        <a:xfrm>
          <a:off x="317056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D9EA4420-A260-4742-BCE9-7314F2DA4495}"/>
            </a:ext>
          </a:extLst>
        </xdr:cNvPr>
        <xdr:cNvSpPr txBox="1"/>
      </xdr:nvSpPr>
      <xdr:spPr>
        <a:xfrm>
          <a:off x="238570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2679DEFB-173C-4A67-860E-0A549E9345D3}"/>
            </a:ext>
          </a:extLst>
        </xdr:cNvPr>
        <xdr:cNvSpPr txBox="1"/>
      </xdr:nvSpPr>
      <xdr:spPr>
        <a:xfrm>
          <a:off x="161100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8D7A5A0F-8C47-41BB-BB45-40350966E1BC}"/>
            </a:ext>
          </a:extLst>
        </xdr:cNvPr>
        <xdr:cNvSpPr txBox="1"/>
      </xdr:nvSpPr>
      <xdr:spPr>
        <a:xfrm>
          <a:off x="83630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7" name="n_1mainValue【道路】&#10;有形固定資産減価償却率">
          <a:extLst>
            <a:ext uri="{FF2B5EF4-FFF2-40B4-BE49-F238E27FC236}">
              <a16:creationId xmlns:a16="http://schemas.microsoft.com/office/drawing/2014/main" id="{A8EB0896-2215-4053-AA91-E2A837852503}"/>
            </a:ext>
          </a:extLst>
        </xdr:cNvPr>
        <xdr:cNvSpPr txBox="1"/>
      </xdr:nvSpPr>
      <xdr:spPr>
        <a:xfrm>
          <a:off x="317056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71137</xdr:rowOff>
    </xdr:from>
    <xdr:ext cx="405111" cy="259045"/>
    <xdr:sp macro="" textlink="">
      <xdr:nvSpPr>
        <xdr:cNvPr id="88" name="n_2mainValue【道路】&#10;有形固定資産減価償却率">
          <a:extLst>
            <a:ext uri="{FF2B5EF4-FFF2-40B4-BE49-F238E27FC236}">
              <a16:creationId xmlns:a16="http://schemas.microsoft.com/office/drawing/2014/main" id="{D09C3945-34FB-46D7-9AD4-CFB5AB9F5506}"/>
            </a:ext>
          </a:extLst>
        </xdr:cNvPr>
        <xdr:cNvSpPr txBox="1"/>
      </xdr:nvSpPr>
      <xdr:spPr>
        <a:xfrm>
          <a:off x="238570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71137</xdr:rowOff>
    </xdr:from>
    <xdr:ext cx="405111" cy="259045"/>
    <xdr:sp macro="" textlink="">
      <xdr:nvSpPr>
        <xdr:cNvPr id="89" name="n_3mainValue【道路】&#10;有形固定資産減価償却率">
          <a:extLst>
            <a:ext uri="{FF2B5EF4-FFF2-40B4-BE49-F238E27FC236}">
              <a16:creationId xmlns:a16="http://schemas.microsoft.com/office/drawing/2014/main" id="{4B95750E-628E-4B7B-99D2-0E6E298BFB95}"/>
            </a:ext>
          </a:extLst>
        </xdr:cNvPr>
        <xdr:cNvSpPr txBox="1"/>
      </xdr:nvSpPr>
      <xdr:spPr>
        <a:xfrm>
          <a:off x="161100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55897</xdr:rowOff>
    </xdr:from>
    <xdr:ext cx="405111" cy="259045"/>
    <xdr:sp macro="" textlink="">
      <xdr:nvSpPr>
        <xdr:cNvPr id="90" name="n_4mainValue【道路】&#10;有形固定資産減価償却率">
          <a:extLst>
            <a:ext uri="{FF2B5EF4-FFF2-40B4-BE49-F238E27FC236}">
              <a16:creationId xmlns:a16="http://schemas.microsoft.com/office/drawing/2014/main" id="{35A451E1-5B93-4A02-A0C8-5246536AA073}"/>
            </a:ext>
          </a:extLst>
        </xdr:cNvPr>
        <xdr:cNvSpPr txBox="1"/>
      </xdr:nvSpPr>
      <xdr:spPr>
        <a:xfrm>
          <a:off x="83630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D732A6B-A88A-44BF-9D7F-69745210B35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7434E45-31AF-4608-905B-1FE1E4A927F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8F88E5D-40EB-471B-86CB-E0E2A2E37FF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2F85257-FAAE-4342-8996-7F2D3FB5B63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028B6B2-E0D6-4DDA-AD04-38C6A925FA3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047090D-7689-4DF4-B395-5B04A019370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9353ACC-0291-437D-840E-4DDFDDAA0F6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0D6F5A0-DE37-45F3-8488-38671B0F794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7FDC623-440D-4522-8886-3B1C72DAAB85}"/>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7FABC28-F9EB-4A1D-9E9B-68477CA52B2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BDEC26A-246F-4F97-9BB7-188DE0924C64}"/>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78461FA-3A77-4DD6-9494-2BF67DA268E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BDA6FED-6429-472B-8FCF-EF11F9C09AEF}"/>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5A5D0AE8-F18B-452E-AB5B-6F7835077A09}"/>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1904E47-5F81-4C42-9E79-6BAC7C9A1792}"/>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38E6B0FE-A04A-46CA-BA08-CD28C07D7CCA}"/>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3BAC7E2-3E96-4A6E-AA5C-62D1D8C70D2A}"/>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54FC6E97-E800-44EF-932B-A3C061092FA1}"/>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A9F03E1-3A6C-45BA-B2C9-C7D5CC5623A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CDD4C156-DE4B-494D-AD95-AD78222E0E15}"/>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BD8677A-D995-417B-B073-AB51AA256D3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C2FCA90-DC7D-44C2-B6A5-4A88F991B3B7}"/>
            </a:ext>
          </a:extLst>
        </xdr:cNvPr>
        <xdr:cNvCxnSpPr/>
      </xdr:nvCxnSpPr>
      <xdr:spPr>
        <a:xfrm flipV="1">
          <a:off x="9219565" y="5806636"/>
          <a:ext cx="0" cy="11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E5435F0C-3F35-49CA-9317-A2A8BF00834C}"/>
            </a:ext>
          </a:extLst>
        </xdr:cNvPr>
        <xdr:cNvSpPr txBox="1"/>
      </xdr:nvSpPr>
      <xdr:spPr>
        <a:xfrm>
          <a:off x="9258300" y="700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86A8BFE6-EFC8-4AEF-9265-62048D526527}"/>
            </a:ext>
          </a:extLst>
        </xdr:cNvPr>
        <xdr:cNvCxnSpPr/>
      </xdr:nvCxnSpPr>
      <xdr:spPr>
        <a:xfrm>
          <a:off x="9154160" y="700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C031B17E-5144-4A18-8A7C-4075050B8E3D}"/>
            </a:ext>
          </a:extLst>
        </xdr:cNvPr>
        <xdr:cNvSpPr txBox="1"/>
      </xdr:nvSpPr>
      <xdr:spPr>
        <a:xfrm>
          <a:off x="9258300" y="558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1862B6B0-1F8E-4C19-A198-EC377BBBCE89}"/>
            </a:ext>
          </a:extLst>
        </xdr:cNvPr>
        <xdr:cNvCxnSpPr/>
      </xdr:nvCxnSpPr>
      <xdr:spPr>
        <a:xfrm>
          <a:off x="9154160" y="580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49E9B44E-5CE3-446F-B665-6E99818EC84C}"/>
            </a:ext>
          </a:extLst>
        </xdr:cNvPr>
        <xdr:cNvSpPr txBox="1"/>
      </xdr:nvSpPr>
      <xdr:spPr>
        <a:xfrm>
          <a:off x="9258300" y="681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EA30650F-28B3-48AB-99D1-F83C7F1C901B}"/>
            </a:ext>
          </a:extLst>
        </xdr:cNvPr>
        <xdr:cNvSpPr/>
      </xdr:nvSpPr>
      <xdr:spPr>
        <a:xfrm>
          <a:off x="9192260" y="684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4063</xdr:rowOff>
    </xdr:from>
    <xdr:to>
      <xdr:col>50</xdr:col>
      <xdr:colOff>165100</xdr:colOff>
      <xdr:row>41</xdr:row>
      <xdr:rowOff>105663</xdr:rowOff>
    </xdr:to>
    <xdr:sp macro="" textlink="">
      <xdr:nvSpPr>
        <xdr:cNvPr id="119" name="フローチャート: 判断 118">
          <a:extLst>
            <a:ext uri="{FF2B5EF4-FFF2-40B4-BE49-F238E27FC236}">
              <a16:creationId xmlns:a16="http://schemas.microsoft.com/office/drawing/2014/main" id="{08729D24-979E-48B0-A091-7C5A605CE77C}"/>
            </a:ext>
          </a:extLst>
        </xdr:cNvPr>
        <xdr:cNvSpPr/>
      </xdr:nvSpPr>
      <xdr:spPr>
        <a:xfrm>
          <a:off x="8445500" y="687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3566</xdr:rowOff>
    </xdr:from>
    <xdr:to>
      <xdr:col>46</xdr:col>
      <xdr:colOff>38100</xdr:colOff>
      <xdr:row>41</xdr:row>
      <xdr:rowOff>105166</xdr:rowOff>
    </xdr:to>
    <xdr:sp macro="" textlink="">
      <xdr:nvSpPr>
        <xdr:cNvPr id="120" name="フローチャート: 判断 119">
          <a:extLst>
            <a:ext uri="{FF2B5EF4-FFF2-40B4-BE49-F238E27FC236}">
              <a16:creationId xmlns:a16="http://schemas.microsoft.com/office/drawing/2014/main" id="{C37F0EE3-1A73-4D7D-85DE-68B60F4C76B1}"/>
            </a:ext>
          </a:extLst>
        </xdr:cNvPr>
        <xdr:cNvSpPr/>
      </xdr:nvSpPr>
      <xdr:spPr>
        <a:xfrm>
          <a:off x="7670800" y="68768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7592</xdr:rowOff>
    </xdr:from>
    <xdr:to>
      <xdr:col>41</xdr:col>
      <xdr:colOff>101600</xdr:colOff>
      <xdr:row>41</xdr:row>
      <xdr:rowOff>109192</xdr:rowOff>
    </xdr:to>
    <xdr:sp macro="" textlink="">
      <xdr:nvSpPr>
        <xdr:cNvPr id="121" name="フローチャート: 判断 120">
          <a:extLst>
            <a:ext uri="{FF2B5EF4-FFF2-40B4-BE49-F238E27FC236}">
              <a16:creationId xmlns:a16="http://schemas.microsoft.com/office/drawing/2014/main" id="{47D4C7BE-58FE-419E-9186-0D2BD237EF00}"/>
            </a:ext>
          </a:extLst>
        </xdr:cNvPr>
        <xdr:cNvSpPr/>
      </xdr:nvSpPr>
      <xdr:spPr>
        <a:xfrm>
          <a:off x="6873240" y="688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170797</xdr:rowOff>
    </xdr:from>
    <xdr:to>
      <xdr:col>36</xdr:col>
      <xdr:colOff>165100</xdr:colOff>
      <xdr:row>41</xdr:row>
      <xdr:rowOff>100947</xdr:rowOff>
    </xdr:to>
    <xdr:sp macro="" textlink="">
      <xdr:nvSpPr>
        <xdr:cNvPr id="122" name="フローチャート: 判断 121">
          <a:extLst>
            <a:ext uri="{FF2B5EF4-FFF2-40B4-BE49-F238E27FC236}">
              <a16:creationId xmlns:a16="http://schemas.microsoft.com/office/drawing/2014/main" id="{6433C17F-659B-40FA-9F50-B8EE82B0B98F}"/>
            </a:ext>
          </a:extLst>
        </xdr:cNvPr>
        <xdr:cNvSpPr/>
      </xdr:nvSpPr>
      <xdr:spPr>
        <a:xfrm>
          <a:off x="6098540" y="6876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D399796-1B2E-44D3-AE99-065D2D14F96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02D11DB-0164-424C-AED3-B35B6A091FD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7A8A435-6622-4E43-A720-E1F1C9F784A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13BDB8B-D10D-4BE3-94ED-E7EB829A5FD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5638A15-8CEF-4B2C-B05D-54502D63BF9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133009</xdr:rowOff>
    </xdr:from>
    <xdr:to>
      <xdr:col>55</xdr:col>
      <xdr:colOff>50800</xdr:colOff>
      <xdr:row>41</xdr:row>
      <xdr:rowOff>63159</xdr:rowOff>
    </xdr:to>
    <xdr:sp macro="" textlink="">
      <xdr:nvSpPr>
        <xdr:cNvPr id="128" name="楕円 127">
          <a:extLst>
            <a:ext uri="{FF2B5EF4-FFF2-40B4-BE49-F238E27FC236}">
              <a16:creationId xmlns:a16="http://schemas.microsoft.com/office/drawing/2014/main" id="{118BA4F9-2ADD-4B4C-9DEC-BA708E0AD8D6}"/>
            </a:ext>
          </a:extLst>
        </xdr:cNvPr>
        <xdr:cNvSpPr/>
      </xdr:nvSpPr>
      <xdr:spPr>
        <a:xfrm>
          <a:off x="9192260" y="6838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92386</xdr:rowOff>
    </xdr:from>
    <xdr:ext cx="534377" cy="259045"/>
    <xdr:sp macro="" textlink="">
      <xdr:nvSpPr>
        <xdr:cNvPr id="129" name="【道路】&#10;一人当たり延長該当値テキスト">
          <a:extLst>
            <a:ext uri="{FF2B5EF4-FFF2-40B4-BE49-F238E27FC236}">
              <a16:creationId xmlns:a16="http://schemas.microsoft.com/office/drawing/2014/main" id="{C3403377-4407-4AC7-8131-C0F0FD347A82}"/>
            </a:ext>
          </a:extLst>
        </xdr:cNvPr>
        <xdr:cNvSpPr txBox="1"/>
      </xdr:nvSpPr>
      <xdr:spPr>
        <a:xfrm>
          <a:off x="9258300" y="663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134184</xdr:rowOff>
    </xdr:from>
    <xdr:to>
      <xdr:col>50</xdr:col>
      <xdr:colOff>165100</xdr:colOff>
      <xdr:row>41</xdr:row>
      <xdr:rowOff>64334</xdr:rowOff>
    </xdr:to>
    <xdr:sp macro="" textlink="">
      <xdr:nvSpPr>
        <xdr:cNvPr id="130" name="楕円 129">
          <a:extLst>
            <a:ext uri="{FF2B5EF4-FFF2-40B4-BE49-F238E27FC236}">
              <a16:creationId xmlns:a16="http://schemas.microsoft.com/office/drawing/2014/main" id="{D11907F3-2671-40C8-B1F8-70733B61A133}"/>
            </a:ext>
          </a:extLst>
        </xdr:cNvPr>
        <xdr:cNvSpPr/>
      </xdr:nvSpPr>
      <xdr:spPr>
        <a:xfrm>
          <a:off x="8445500" y="6839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12359</xdr:rowOff>
    </xdr:from>
    <xdr:to>
      <xdr:col>55</xdr:col>
      <xdr:colOff>0</xdr:colOff>
      <xdr:row>41</xdr:row>
      <xdr:rowOff>13534</xdr:rowOff>
    </xdr:to>
    <xdr:cxnSp macro="">
      <xdr:nvCxnSpPr>
        <xdr:cNvPr id="131" name="直線コネクタ 130">
          <a:extLst>
            <a:ext uri="{FF2B5EF4-FFF2-40B4-BE49-F238E27FC236}">
              <a16:creationId xmlns:a16="http://schemas.microsoft.com/office/drawing/2014/main" id="{E12B6A2A-EFDE-45F7-9477-109DF4043436}"/>
            </a:ext>
          </a:extLst>
        </xdr:cNvPr>
        <xdr:cNvCxnSpPr/>
      </xdr:nvCxnSpPr>
      <xdr:spPr>
        <a:xfrm flipV="1">
          <a:off x="8496300" y="6885599"/>
          <a:ext cx="7239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137474</xdr:rowOff>
    </xdr:from>
    <xdr:to>
      <xdr:col>46</xdr:col>
      <xdr:colOff>38100</xdr:colOff>
      <xdr:row>41</xdr:row>
      <xdr:rowOff>67624</xdr:rowOff>
    </xdr:to>
    <xdr:sp macro="" textlink="">
      <xdr:nvSpPr>
        <xdr:cNvPr id="132" name="楕円 131">
          <a:extLst>
            <a:ext uri="{FF2B5EF4-FFF2-40B4-BE49-F238E27FC236}">
              <a16:creationId xmlns:a16="http://schemas.microsoft.com/office/drawing/2014/main" id="{2A5C3754-26C7-4D60-AB09-BE80966C431A}"/>
            </a:ext>
          </a:extLst>
        </xdr:cNvPr>
        <xdr:cNvSpPr/>
      </xdr:nvSpPr>
      <xdr:spPr>
        <a:xfrm>
          <a:off x="7670800" y="6843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13534</xdr:rowOff>
    </xdr:from>
    <xdr:to>
      <xdr:col>50</xdr:col>
      <xdr:colOff>114300</xdr:colOff>
      <xdr:row>41</xdr:row>
      <xdr:rowOff>16824</xdr:rowOff>
    </xdr:to>
    <xdr:cxnSp macro="">
      <xdr:nvCxnSpPr>
        <xdr:cNvPr id="133" name="直線コネクタ 132">
          <a:extLst>
            <a:ext uri="{FF2B5EF4-FFF2-40B4-BE49-F238E27FC236}">
              <a16:creationId xmlns:a16="http://schemas.microsoft.com/office/drawing/2014/main" id="{3FC0FF3E-DFDA-4DF3-8572-171EE352C7B0}"/>
            </a:ext>
          </a:extLst>
        </xdr:cNvPr>
        <xdr:cNvCxnSpPr/>
      </xdr:nvCxnSpPr>
      <xdr:spPr>
        <a:xfrm flipV="1">
          <a:off x="7713980" y="6886774"/>
          <a:ext cx="78232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138676</xdr:rowOff>
    </xdr:from>
    <xdr:to>
      <xdr:col>41</xdr:col>
      <xdr:colOff>101600</xdr:colOff>
      <xdr:row>41</xdr:row>
      <xdr:rowOff>68826</xdr:rowOff>
    </xdr:to>
    <xdr:sp macro="" textlink="">
      <xdr:nvSpPr>
        <xdr:cNvPr id="134" name="楕円 133">
          <a:extLst>
            <a:ext uri="{FF2B5EF4-FFF2-40B4-BE49-F238E27FC236}">
              <a16:creationId xmlns:a16="http://schemas.microsoft.com/office/drawing/2014/main" id="{E2C2A90F-ED56-40AC-B5B5-06A73CA61A2C}"/>
            </a:ext>
          </a:extLst>
        </xdr:cNvPr>
        <xdr:cNvSpPr/>
      </xdr:nvSpPr>
      <xdr:spPr>
        <a:xfrm>
          <a:off x="6873240" y="6844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16824</xdr:rowOff>
    </xdr:from>
    <xdr:to>
      <xdr:col>45</xdr:col>
      <xdr:colOff>177800</xdr:colOff>
      <xdr:row>41</xdr:row>
      <xdr:rowOff>18026</xdr:rowOff>
    </xdr:to>
    <xdr:cxnSp macro="">
      <xdr:nvCxnSpPr>
        <xdr:cNvPr id="135" name="直線コネクタ 134">
          <a:extLst>
            <a:ext uri="{FF2B5EF4-FFF2-40B4-BE49-F238E27FC236}">
              <a16:creationId xmlns:a16="http://schemas.microsoft.com/office/drawing/2014/main" id="{836A34A8-D444-4810-BE05-2CEDFB60BFD6}"/>
            </a:ext>
          </a:extLst>
        </xdr:cNvPr>
        <xdr:cNvCxnSpPr/>
      </xdr:nvCxnSpPr>
      <xdr:spPr>
        <a:xfrm flipV="1">
          <a:off x="6924040" y="6890064"/>
          <a:ext cx="78994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145678</xdr:rowOff>
    </xdr:from>
    <xdr:to>
      <xdr:col>36</xdr:col>
      <xdr:colOff>165100</xdr:colOff>
      <xdr:row>41</xdr:row>
      <xdr:rowOff>75828</xdr:rowOff>
    </xdr:to>
    <xdr:sp macro="" textlink="">
      <xdr:nvSpPr>
        <xdr:cNvPr id="136" name="楕円 135">
          <a:extLst>
            <a:ext uri="{FF2B5EF4-FFF2-40B4-BE49-F238E27FC236}">
              <a16:creationId xmlns:a16="http://schemas.microsoft.com/office/drawing/2014/main" id="{0930C858-1AB5-4998-962E-CA623227FC31}"/>
            </a:ext>
          </a:extLst>
        </xdr:cNvPr>
        <xdr:cNvSpPr/>
      </xdr:nvSpPr>
      <xdr:spPr>
        <a:xfrm>
          <a:off x="6098540" y="6851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18026</xdr:rowOff>
    </xdr:from>
    <xdr:to>
      <xdr:col>41</xdr:col>
      <xdr:colOff>50800</xdr:colOff>
      <xdr:row>41</xdr:row>
      <xdr:rowOff>25028</xdr:rowOff>
    </xdr:to>
    <xdr:cxnSp macro="">
      <xdr:nvCxnSpPr>
        <xdr:cNvPr id="137" name="直線コネクタ 136">
          <a:extLst>
            <a:ext uri="{FF2B5EF4-FFF2-40B4-BE49-F238E27FC236}">
              <a16:creationId xmlns:a16="http://schemas.microsoft.com/office/drawing/2014/main" id="{26FD60A0-1B3B-4F61-B813-FC1EB5C830A0}"/>
            </a:ext>
          </a:extLst>
        </xdr:cNvPr>
        <xdr:cNvCxnSpPr/>
      </xdr:nvCxnSpPr>
      <xdr:spPr>
        <a:xfrm flipV="1">
          <a:off x="6149340" y="6891266"/>
          <a:ext cx="7747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96790</xdr:rowOff>
    </xdr:from>
    <xdr:ext cx="534377" cy="259045"/>
    <xdr:sp macro="" textlink="">
      <xdr:nvSpPr>
        <xdr:cNvPr id="138" name="n_1aveValue【道路】&#10;一人当たり延長">
          <a:extLst>
            <a:ext uri="{FF2B5EF4-FFF2-40B4-BE49-F238E27FC236}">
              <a16:creationId xmlns:a16="http://schemas.microsoft.com/office/drawing/2014/main" id="{3268AD27-5F4B-47DE-AA83-1EA2A1C041A5}"/>
            </a:ext>
          </a:extLst>
        </xdr:cNvPr>
        <xdr:cNvSpPr txBox="1"/>
      </xdr:nvSpPr>
      <xdr:spPr>
        <a:xfrm>
          <a:off x="8239271" y="69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96293</xdr:rowOff>
    </xdr:from>
    <xdr:ext cx="534377" cy="259045"/>
    <xdr:sp macro="" textlink="">
      <xdr:nvSpPr>
        <xdr:cNvPr id="139" name="n_2aveValue【道路】&#10;一人当たり延長">
          <a:extLst>
            <a:ext uri="{FF2B5EF4-FFF2-40B4-BE49-F238E27FC236}">
              <a16:creationId xmlns:a16="http://schemas.microsoft.com/office/drawing/2014/main" id="{CCD058DA-E5E5-4A02-A060-946F3D8CB9C9}"/>
            </a:ext>
          </a:extLst>
        </xdr:cNvPr>
        <xdr:cNvSpPr txBox="1"/>
      </xdr:nvSpPr>
      <xdr:spPr>
        <a:xfrm>
          <a:off x="7477271" y="696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100319</xdr:rowOff>
    </xdr:from>
    <xdr:ext cx="534377" cy="259045"/>
    <xdr:sp macro="" textlink="">
      <xdr:nvSpPr>
        <xdr:cNvPr id="140" name="n_3aveValue【道路】&#10;一人当たり延長">
          <a:extLst>
            <a:ext uri="{FF2B5EF4-FFF2-40B4-BE49-F238E27FC236}">
              <a16:creationId xmlns:a16="http://schemas.microsoft.com/office/drawing/2014/main" id="{2989CFFA-4E07-4962-A5E3-63D3A3801551}"/>
            </a:ext>
          </a:extLst>
        </xdr:cNvPr>
        <xdr:cNvSpPr txBox="1"/>
      </xdr:nvSpPr>
      <xdr:spPr>
        <a:xfrm>
          <a:off x="6702571" y="697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92074</xdr:rowOff>
    </xdr:from>
    <xdr:ext cx="534377" cy="259045"/>
    <xdr:sp macro="" textlink="">
      <xdr:nvSpPr>
        <xdr:cNvPr id="141" name="n_4aveValue【道路】&#10;一人当たり延長">
          <a:extLst>
            <a:ext uri="{FF2B5EF4-FFF2-40B4-BE49-F238E27FC236}">
              <a16:creationId xmlns:a16="http://schemas.microsoft.com/office/drawing/2014/main" id="{FCFB0B02-2D59-42DF-B84D-0AA3FD5BCC5C}"/>
            </a:ext>
          </a:extLst>
        </xdr:cNvPr>
        <xdr:cNvSpPr txBox="1"/>
      </xdr:nvSpPr>
      <xdr:spPr>
        <a:xfrm>
          <a:off x="5905011" y="69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80861</xdr:rowOff>
    </xdr:from>
    <xdr:ext cx="534377" cy="259045"/>
    <xdr:sp macro="" textlink="">
      <xdr:nvSpPr>
        <xdr:cNvPr id="142" name="n_1mainValue【道路】&#10;一人当たり延長">
          <a:extLst>
            <a:ext uri="{FF2B5EF4-FFF2-40B4-BE49-F238E27FC236}">
              <a16:creationId xmlns:a16="http://schemas.microsoft.com/office/drawing/2014/main" id="{04B8E7BA-80F1-4C4C-961B-5638F6FB683F}"/>
            </a:ext>
          </a:extLst>
        </xdr:cNvPr>
        <xdr:cNvSpPr txBox="1"/>
      </xdr:nvSpPr>
      <xdr:spPr>
        <a:xfrm>
          <a:off x="8239271" y="66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84151</xdr:rowOff>
    </xdr:from>
    <xdr:ext cx="534377" cy="259045"/>
    <xdr:sp macro="" textlink="">
      <xdr:nvSpPr>
        <xdr:cNvPr id="143" name="n_2mainValue【道路】&#10;一人当たり延長">
          <a:extLst>
            <a:ext uri="{FF2B5EF4-FFF2-40B4-BE49-F238E27FC236}">
              <a16:creationId xmlns:a16="http://schemas.microsoft.com/office/drawing/2014/main" id="{C355E0EC-412B-4712-8B69-60EF99AE2E4D}"/>
            </a:ext>
          </a:extLst>
        </xdr:cNvPr>
        <xdr:cNvSpPr txBox="1"/>
      </xdr:nvSpPr>
      <xdr:spPr>
        <a:xfrm>
          <a:off x="7477271" y="662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85353</xdr:rowOff>
    </xdr:from>
    <xdr:ext cx="534377" cy="259045"/>
    <xdr:sp macro="" textlink="">
      <xdr:nvSpPr>
        <xdr:cNvPr id="144" name="n_3mainValue【道路】&#10;一人当たり延長">
          <a:extLst>
            <a:ext uri="{FF2B5EF4-FFF2-40B4-BE49-F238E27FC236}">
              <a16:creationId xmlns:a16="http://schemas.microsoft.com/office/drawing/2014/main" id="{5675EB5D-8129-4A28-BD9D-BEEDC5021C02}"/>
            </a:ext>
          </a:extLst>
        </xdr:cNvPr>
        <xdr:cNvSpPr txBox="1"/>
      </xdr:nvSpPr>
      <xdr:spPr>
        <a:xfrm>
          <a:off x="6702571" y="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92355</xdr:rowOff>
    </xdr:from>
    <xdr:ext cx="534377" cy="259045"/>
    <xdr:sp macro="" textlink="">
      <xdr:nvSpPr>
        <xdr:cNvPr id="145" name="n_4mainValue【道路】&#10;一人当たり延長">
          <a:extLst>
            <a:ext uri="{FF2B5EF4-FFF2-40B4-BE49-F238E27FC236}">
              <a16:creationId xmlns:a16="http://schemas.microsoft.com/office/drawing/2014/main" id="{1342A714-A446-48E5-A944-7B52C6799B1E}"/>
            </a:ext>
          </a:extLst>
        </xdr:cNvPr>
        <xdr:cNvSpPr txBox="1"/>
      </xdr:nvSpPr>
      <xdr:spPr>
        <a:xfrm>
          <a:off x="5905011" y="66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324F9B8-7646-4540-A127-1784C51EBFB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324A448-2CEB-410C-82BB-FE959057B6A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7DDB579-D398-4A14-BA50-8AC2B7DAD88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4493083-D123-40B9-BB6A-D9A966D5B4B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4942899-7D96-4D36-854A-32A1150C202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4E181F1-8E95-4CED-A076-23174B37F23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F0623E8-F239-4849-82AD-00D5A558839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55B43B9-848C-4827-A963-BA1F833B676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2EBD132-9F05-47F0-B400-9B69DBDF09D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FB841D8-1B17-4F24-9E5B-7D5E3C8991A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80B0E0B-8595-411A-B3C0-22E7C0B797F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EA97A55-1174-4EA3-9C98-555C9F9608E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4DDB794-DDE1-4A1F-8C80-B76EFA7C048B}"/>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CB5751C-13C0-47A8-AEA9-6231399F171B}"/>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A6F2AB8-207A-4230-ACB8-395FABC1A4FE}"/>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7E196394-B9DB-4E8E-99F7-5463A99D783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DCC12C2-E627-4A3F-A4FF-2E80FE2912A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133F098-2DA5-4894-B917-84E7E4D961C8}"/>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799F8079-57C2-4426-957C-0780311A8DF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B7B625E-D1AC-4BF4-AC9B-DCC99EA8A31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C489135-B1EA-4300-A9D6-DFBCC8CE5CD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C1F1E79-6BE3-4265-A821-4521366E164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736F4F8-2C3A-4BC4-9E65-1356272EA63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0CE9188-1C84-48C9-8345-F751DAEA10E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E4FD77A-0EC2-4236-80C1-5B4320944F3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A6AF093E-C621-41D2-B94C-1F07C74D108C}"/>
            </a:ext>
          </a:extLst>
        </xdr:cNvPr>
        <xdr:cNvCxnSpPr/>
      </xdr:nvCxnSpPr>
      <xdr:spPr>
        <a:xfrm flipV="1">
          <a:off x="4086225" y="9383485"/>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A77E7D8-ABA3-44C9-8AF4-EC30841B516C}"/>
            </a:ext>
          </a:extLst>
        </xdr:cNvPr>
        <xdr:cNvSpPr txBox="1"/>
      </xdr:nvSpPr>
      <xdr:spPr>
        <a:xfrm>
          <a:off x="4124960" y="1078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C34CE0C2-B5AB-441D-9A27-C665E49B581D}"/>
            </a:ext>
          </a:extLst>
        </xdr:cNvPr>
        <xdr:cNvCxnSpPr/>
      </xdr:nvCxnSpPr>
      <xdr:spPr>
        <a:xfrm>
          <a:off x="4020820" y="10781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41FEA65-4C01-4C50-AB98-EBBC7F417EA3}"/>
            </a:ext>
          </a:extLst>
        </xdr:cNvPr>
        <xdr:cNvSpPr txBox="1"/>
      </xdr:nvSpPr>
      <xdr:spPr>
        <a:xfrm>
          <a:off x="4124960" y="9162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F5C6FAC5-31C3-4936-842F-F9F325EE7EF3}"/>
            </a:ext>
          </a:extLst>
        </xdr:cNvPr>
        <xdr:cNvCxnSpPr/>
      </xdr:nvCxnSpPr>
      <xdr:spPr>
        <a:xfrm>
          <a:off x="4020820" y="9383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D9AD8C1-3D38-4B88-A8E9-2D6571334EED}"/>
            </a:ext>
          </a:extLst>
        </xdr:cNvPr>
        <xdr:cNvSpPr txBox="1"/>
      </xdr:nvSpPr>
      <xdr:spPr>
        <a:xfrm>
          <a:off x="4124960" y="1009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9EFE957A-3E0F-4D6B-ADB1-EAE7AA551EB6}"/>
            </a:ext>
          </a:extLst>
        </xdr:cNvPr>
        <xdr:cNvSpPr/>
      </xdr:nvSpPr>
      <xdr:spPr>
        <a:xfrm>
          <a:off x="4036060" y="1023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28A072FD-7F58-4E0D-B6C6-E5D98200D4FB}"/>
            </a:ext>
          </a:extLst>
        </xdr:cNvPr>
        <xdr:cNvSpPr/>
      </xdr:nvSpPr>
      <xdr:spPr>
        <a:xfrm>
          <a:off x="3312160" y="10265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3D374D6E-8E29-4E12-9375-1E09CE88595E}"/>
            </a:ext>
          </a:extLst>
        </xdr:cNvPr>
        <xdr:cNvSpPr/>
      </xdr:nvSpPr>
      <xdr:spPr>
        <a:xfrm>
          <a:off x="25146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5BFFA329-D18E-4B3A-8D93-97C42B6D3D78}"/>
            </a:ext>
          </a:extLst>
        </xdr:cNvPr>
        <xdr:cNvSpPr/>
      </xdr:nvSpPr>
      <xdr:spPr>
        <a:xfrm>
          <a:off x="17399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7689DF73-65C5-4C28-8280-B0C436CFDE43}"/>
            </a:ext>
          </a:extLst>
        </xdr:cNvPr>
        <xdr:cNvSpPr/>
      </xdr:nvSpPr>
      <xdr:spPr>
        <a:xfrm>
          <a:off x="965200" y="1018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7B3B564-62C2-4C37-8A54-2FA4CE14128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9B68FD6-877C-4D1A-96BC-6824DC28555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F67D9B1-DBA2-4EBD-8515-DF293B6E974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F7FC8F4-DD9B-4050-A370-5B6A92DA30C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8CF4828-9DAB-4934-9E69-D091721D094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145143</xdr:rowOff>
    </xdr:from>
    <xdr:to>
      <xdr:col>24</xdr:col>
      <xdr:colOff>114300</xdr:colOff>
      <xdr:row>64</xdr:row>
      <xdr:rowOff>75293</xdr:rowOff>
    </xdr:to>
    <xdr:sp macro="" textlink="">
      <xdr:nvSpPr>
        <xdr:cNvPr id="187" name="楕円 186">
          <a:extLst>
            <a:ext uri="{FF2B5EF4-FFF2-40B4-BE49-F238E27FC236}">
              <a16:creationId xmlns:a16="http://schemas.microsoft.com/office/drawing/2014/main" id="{8366C9D4-C10A-423C-9E9D-A2FAE6B8CE5C}"/>
            </a:ext>
          </a:extLst>
        </xdr:cNvPr>
        <xdr:cNvSpPr/>
      </xdr:nvSpPr>
      <xdr:spPr>
        <a:xfrm>
          <a:off x="4036060" y="10706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60070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8DEA516-C8BA-4A40-9430-65B26F0C1359}"/>
            </a:ext>
          </a:extLst>
        </xdr:cNvPr>
        <xdr:cNvSpPr txBox="1"/>
      </xdr:nvSpPr>
      <xdr:spPr>
        <a:xfrm>
          <a:off x="4124960" y="1062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136978</xdr:rowOff>
    </xdr:from>
    <xdr:to>
      <xdr:col>20</xdr:col>
      <xdr:colOff>38100</xdr:colOff>
      <xdr:row>64</xdr:row>
      <xdr:rowOff>67128</xdr:rowOff>
    </xdr:to>
    <xdr:sp macro="" textlink="">
      <xdr:nvSpPr>
        <xdr:cNvPr id="189" name="楕円 188">
          <a:extLst>
            <a:ext uri="{FF2B5EF4-FFF2-40B4-BE49-F238E27FC236}">
              <a16:creationId xmlns:a16="http://schemas.microsoft.com/office/drawing/2014/main" id="{B6F907BB-0416-4B42-B4D8-6218F303AA31}"/>
            </a:ext>
          </a:extLst>
        </xdr:cNvPr>
        <xdr:cNvSpPr/>
      </xdr:nvSpPr>
      <xdr:spPr>
        <a:xfrm>
          <a:off x="3312160" y="10698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16328</xdr:rowOff>
    </xdr:from>
    <xdr:to>
      <xdr:col>24</xdr:col>
      <xdr:colOff>63500</xdr:colOff>
      <xdr:row>64</xdr:row>
      <xdr:rowOff>24493</xdr:rowOff>
    </xdr:to>
    <xdr:cxnSp macro="">
      <xdr:nvCxnSpPr>
        <xdr:cNvPr id="190" name="直線コネクタ 189">
          <a:extLst>
            <a:ext uri="{FF2B5EF4-FFF2-40B4-BE49-F238E27FC236}">
              <a16:creationId xmlns:a16="http://schemas.microsoft.com/office/drawing/2014/main" id="{A2173156-9394-4EB9-8DE5-9CCEE2556C90}"/>
            </a:ext>
          </a:extLst>
        </xdr:cNvPr>
        <xdr:cNvCxnSpPr/>
      </xdr:nvCxnSpPr>
      <xdr:spPr>
        <a:xfrm>
          <a:off x="3355340" y="10745288"/>
          <a:ext cx="7315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128815</xdr:rowOff>
    </xdr:from>
    <xdr:to>
      <xdr:col>15</xdr:col>
      <xdr:colOff>101600</xdr:colOff>
      <xdr:row>64</xdr:row>
      <xdr:rowOff>58965</xdr:rowOff>
    </xdr:to>
    <xdr:sp macro="" textlink="">
      <xdr:nvSpPr>
        <xdr:cNvPr id="191" name="楕円 190">
          <a:extLst>
            <a:ext uri="{FF2B5EF4-FFF2-40B4-BE49-F238E27FC236}">
              <a16:creationId xmlns:a16="http://schemas.microsoft.com/office/drawing/2014/main" id="{13A4B37D-12F4-43F5-A4C1-B21A397FE344}"/>
            </a:ext>
          </a:extLst>
        </xdr:cNvPr>
        <xdr:cNvSpPr/>
      </xdr:nvSpPr>
      <xdr:spPr>
        <a:xfrm>
          <a:off x="2514600" y="10690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8165</xdr:rowOff>
    </xdr:from>
    <xdr:to>
      <xdr:col>19</xdr:col>
      <xdr:colOff>177800</xdr:colOff>
      <xdr:row>64</xdr:row>
      <xdr:rowOff>16328</xdr:rowOff>
    </xdr:to>
    <xdr:cxnSp macro="">
      <xdr:nvCxnSpPr>
        <xdr:cNvPr id="192" name="直線コネクタ 191">
          <a:extLst>
            <a:ext uri="{FF2B5EF4-FFF2-40B4-BE49-F238E27FC236}">
              <a16:creationId xmlns:a16="http://schemas.microsoft.com/office/drawing/2014/main" id="{A5936863-9139-4D70-82F3-CC0D85674C5F}"/>
            </a:ext>
          </a:extLst>
        </xdr:cNvPr>
        <xdr:cNvCxnSpPr/>
      </xdr:nvCxnSpPr>
      <xdr:spPr>
        <a:xfrm>
          <a:off x="2565400" y="10737125"/>
          <a:ext cx="78994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128815</xdr:rowOff>
    </xdr:from>
    <xdr:to>
      <xdr:col>10</xdr:col>
      <xdr:colOff>165100</xdr:colOff>
      <xdr:row>64</xdr:row>
      <xdr:rowOff>58965</xdr:rowOff>
    </xdr:to>
    <xdr:sp macro="" textlink="">
      <xdr:nvSpPr>
        <xdr:cNvPr id="193" name="楕円 192">
          <a:extLst>
            <a:ext uri="{FF2B5EF4-FFF2-40B4-BE49-F238E27FC236}">
              <a16:creationId xmlns:a16="http://schemas.microsoft.com/office/drawing/2014/main" id="{A84433C8-FA60-4648-A9DF-6C415B8A7656}"/>
            </a:ext>
          </a:extLst>
        </xdr:cNvPr>
        <xdr:cNvSpPr/>
      </xdr:nvSpPr>
      <xdr:spPr>
        <a:xfrm>
          <a:off x="1739900" y="10690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8165</xdr:rowOff>
    </xdr:from>
    <xdr:to>
      <xdr:col>15</xdr:col>
      <xdr:colOff>50800</xdr:colOff>
      <xdr:row>64</xdr:row>
      <xdr:rowOff>8165</xdr:rowOff>
    </xdr:to>
    <xdr:cxnSp macro="">
      <xdr:nvCxnSpPr>
        <xdr:cNvPr id="194" name="直線コネクタ 193">
          <a:extLst>
            <a:ext uri="{FF2B5EF4-FFF2-40B4-BE49-F238E27FC236}">
              <a16:creationId xmlns:a16="http://schemas.microsoft.com/office/drawing/2014/main" id="{96E5209F-6C57-48DF-BAA1-911CAB670893}"/>
            </a:ext>
          </a:extLst>
        </xdr:cNvPr>
        <xdr:cNvCxnSpPr/>
      </xdr:nvCxnSpPr>
      <xdr:spPr>
        <a:xfrm>
          <a:off x="1790700" y="1073712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171269</xdr:rowOff>
    </xdr:from>
    <xdr:to>
      <xdr:col>6</xdr:col>
      <xdr:colOff>38100</xdr:colOff>
      <xdr:row>63</xdr:row>
      <xdr:rowOff>101419</xdr:rowOff>
    </xdr:to>
    <xdr:sp macro="" textlink="">
      <xdr:nvSpPr>
        <xdr:cNvPr id="195" name="楕円 194">
          <a:extLst>
            <a:ext uri="{FF2B5EF4-FFF2-40B4-BE49-F238E27FC236}">
              <a16:creationId xmlns:a16="http://schemas.microsoft.com/office/drawing/2014/main" id="{2EE4A712-0CC0-45D6-8C0C-56523BAB622C}"/>
            </a:ext>
          </a:extLst>
        </xdr:cNvPr>
        <xdr:cNvSpPr/>
      </xdr:nvSpPr>
      <xdr:spPr>
        <a:xfrm>
          <a:off x="965200" y="105649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50619</xdr:rowOff>
    </xdr:from>
    <xdr:to>
      <xdr:col>10</xdr:col>
      <xdr:colOff>114300</xdr:colOff>
      <xdr:row>64</xdr:row>
      <xdr:rowOff>8165</xdr:rowOff>
    </xdr:to>
    <xdr:cxnSp macro="">
      <xdr:nvCxnSpPr>
        <xdr:cNvPr id="196" name="直線コネクタ 195">
          <a:extLst>
            <a:ext uri="{FF2B5EF4-FFF2-40B4-BE49-F238E27FC236}">
              <a16:creationId xmlns:a16="http://schemas.microsoft.com/office/drawing/2014/main" id="{FF2856A4-9E88-4048-A616-FF8AFC3B93BA}"/>
            </a:ext>
          </a:extLst>
        </xdr:cNvPr>
        <xdr:cNvCxnSpPr/>
      </xdr:nvCxnSpPr>
      <xdr:spPr>
        <a:xfrm>
          <a:off x="1008380" y="10611939"/>
          <a:ext cx="78232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0751EDB-AFA2-4699-8921-EE41C5FBE04E}"/>
            </a:ext>
          </a:extLst>
        </xdr:cNvPr>
        <xdr:cNvSpPr txBox="1"/>
      </xdr:nvSpPr>
      <xdr:spPr>
        <a:xfrm>
          <a:off x="3170564" y="1004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C48ECEB-A445-45D2-BA0F-D0A065F9EECF}"/>
            </a:ext>
          </a:extLst>
        </xdr:cNvPr>
        <xdr:cNvSpPr txBox="1"/>
      </xdr:nvSpPr>
      <xdr:spPr>
        <a:xfrm>
          <a:off x="2385704" y="1004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3822060-4599-43E8-8B82-C1B4A5AB5D7A}"/>
            </a:ext>
          </a:extLst>
        </xdr:cNvPr>
        <xdr:cNvSpPr txBox="1"/>
      </xdr:nvSpPr>
      <xdr:spPr>
        <a:xfrm>
          <a:off x="16110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6DD1871-CC16-463A-B3D9-662E905F3806}"/>
            </a:ext>
          </a:extLst>
        </xdr:cNvPr>
        <xdr:cNvSpPr txBox="1"/>
      </xdr:nvSpPr>
      <xdr:spPr>
        <a:xfrm>
          <a:off x="83630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58255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B18F2B1-6BA4-4945-8FC5-7A87452AFDFB}"/>
            </a:ext>
          </a:extLst>
        </xdr:cNvPr>
        <xdr:cNvSpPr txBox="1"/>
      </xdr:nvSpPr>
      <xdr:spPr>
        <a:xfrm>
          <a:off x="3170564" y="1078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50092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CE1C8FE-2F85-4574-AEB2-47580EB351E9}"/>
            </a:ext>
          </a:extLst>
        </xdr:cNvPr>
        <xdr:cNvSpPr txBox="1"/>
      </xdr:nvSpPr>
      <xdr:spPr>
        <a:xfrm>
          <a:off x="2385704" y="107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50092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F258BAA-F1C8-43B7-B618-0FA07A5C9044}"/>
            </a:ext>
          </a:extLst>
        </xdr:cNvPr>
        <xdr:cNvSpPr txBox="1"/>
      </xdr:nvSpPr>
      <xdr:spPr>
        <a:xfrm>
          <a:off x="1611004" y="107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92546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A15488C-DACE-43FD-8D78-328CB8A4E8C5}"/>
            </a:ext>
          </a:extLst>
        </xdr:cNvPr>
        <xdr:cNvSpPr txBox="1"/>
      </xdr:nvSpPr>
      <xdr:spPr>
        <a:xfrm>
          <a:off x="836304" y="1065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76A79EE-4B52-4C09-96A1-3308A739BA0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E8BD165-6CE6-46EA-BC6E-E6091D18FC4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F59365B-79E2-476C-B961-5C14FF31CE8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D64F619-772F-43E5-9F9F-D834B457AFE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95FE585-6AAA-460E-8864-B59078770E5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D78F708-7900-49BB-AF14-DA7D6CF56BF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C35D998-78B9-4B64-A5FF-A1B54F863B6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B1951D3-F622-4D74-A502-F82760472A1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82625C3-DDD0-4694-82AE-A34435DC22A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A5E5CB6-1EEC-4F35-9DDC-4A84CEA7AE3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DCD122D-9864-4E20-8D65-598801ECA77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28B1C44-DFD4-43D6-A560-D65CC2B6AF5F}"/>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D1266E3-6C7A-46D0-B201-C5A479F591C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36D2FD3B-57D8-499C-9F03-3F36D202B26A}"/>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02000E7-2AED-44F3-81CE-28DD7ED2DFF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F2AEA4F0-E678-4A83-9D35-787F7638A5C4}"/>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55B1433-F6C3-433E-96AB-08996DE46C2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C0857539-C1EE-42AD-8621-EA3F43534ABD}"/>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22675F8-837E-455F-99E7-5EE79D292946}"/>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E53A1367-675E-45B2-869D-B96E9A7A3434}"/>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7BA79BA-EFB8-4BF3-A2FD-384655F7429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C0173200-3917-456C-8985-8FDFAF0AE848}"/>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CA058C1-9157-4749-B4A1-1F16ECCC45E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FF500AA8-6DC3-4FB0-9E4C-A7467BFCC9F4}"/>
            </a:ext>
          </a:extLst>
        </xdr:cNvPr>
        <xdr:cNvCxnSpPr/>
      </xdr:nvCxnSpPr>
      <xdr:spPr>
        <a:xfrm flipV="1">
          <a:off x="9219565" y="9416937"/>
          <a:ext cx="0" cy="1387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DAC1DA0-7159-4A6F-A8FA-E6932DF14E6A}"/>
            </a:ext>
          </a:extLst>
        </xdr:cNvPr>
        <xdr:cNvSpPr txBox="1"/>
      </xdr:nvSpPr>
      <xdr:spPr>
        <a:xfrm>
          <a:off x="9258300" y="108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45219DAC-52DD-498A-988F-E445798A5FE4}"/>
            </a:ext>
          </a:extLst>
        </xdr:cNvPr>
        <xdr:cNvCxnSpPr/>
      </xdr:nvCxnSpPr>
      <xdr:spPr>
        <a:xfrm>
          <a:off x="9154160" y="10804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F6F67D35-667C-4195-8D51-B4B833349A8B}"/>
            </a:ext>
          </a:extLst>
        </xdr:cNvPr>
        <xdr:cNvSpPr txBox="1"/>
      </xdr:nvSpPr>
      <xdr:spPr>
        <a:xfrm>
          <a:off x="9258300" y="91997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9F4DA214-13E2-4C00-829C-650990660DF4}"/>
            </a:ext>
          </a:extLst>
        </xdr:cNvPr>
        <xdr:cNvCxnSpPr/>
      </xdr:nvCxnSpPr>
      <xdr:spPr>
        <a:xfrm>
          <a:off x="9154160" y="9416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C5384761-0BEB-4EF1-AE23-24084582D9D1}"/>
            </a:ext>
          </a:extLst>
        </xdr:cNvPr>
        <xdr:cNvSpPr txBox="1"/>
      </xdr:nvSpPr>
      <xdr:spPr>
        <a:xfrm>
          <a:off x="9258300" y="1043159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D732EC15-EABC-414A-A637-57750E5917BB}"/>
            </a:ext>
          </a:extLst>
        </xdr:cNvPr>
        <xdr:cNvSpPr/>
      </xdr:nvSpPr>
      <xdr:spPr>
        <a:xfrm>
          <a:off x="9192260" y="10576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141650</xdr:rowOff>
    </xdr:from>
    <xdr:to>
      <xdr:col>50</xdr:col>
      <xdr:colOff>165100</xdr:colOff>
      <xdr:row>64</xdr:row>
      <xdr:rowOff>71800</xdr:rowOff>
    </xdr:to>
    <xdr:sp macro="" textlink="">
      <xdr:nvSpPr>
        <xdr:cNvPr id="235" name="フローチャート: 判断 234">
          <a:extLst>
            <a:ext uri="{FF2B5EF4-FFF2-40B4-BE49-F238E27FC236}">
              <a16:creationId xmlns:a16="http://schemas.microsoft.com/office/drawing/2014/main" id="{637A65FE-4EAB-432B-AA65-257513D2463D}"/>
            </a:ext>
          </a:extLst>
        </xdr:cNvPr>
        <xdr:cNvSpPr/>
      </xdr:nvSpPr>
      <xdr:spPr>
        <a:xfrm>
          <a:off x="8445500" y="10702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138150</xdr:rowOff>
    </xdr:from>
    <xdr:to>
      <xdr:col>46</xdr:col>
      <xdr:colOff>38100</xdr:colOff>
      <xdr:row>64</xdr:row>
      <xdr:rowOff>68300</xdr:rowOff>
    </xdr:to>
    <xdr:sp macro="" textlink="">
      <xdr:nvSpPr>
        <xdr:cNvPr id="236" name="フローチャート: 判断 235">
          <a:extLst>
            <a:ext uri="{FF2B5EF4-FFF2-40B4-BE49-F238E27FC236}">
              <a16:creationId xmlns:a16="http://schemas.microsoft.com/office/drawing/2014/main" id="{7059ED3F-DA0E-40C1-8245-B27E8308B65B}"/>
            </a:ext>
          </a:extLst>
        </xdr:cNvPr>
        <xdr:cNvSpPr/>
      </xdr:nvSpPr>
      <xdr:spPr>
        <a:xfrm>
          <a:off x="7670800" y="10699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132345</xdr:rowOff>
    </xdr:from>
    <xdr:to>
      <xdr:col>41</xdr:col>
      <xdr:colOff>101600</xdr:colOff>
      <xdr:row>64</xdr:row>
      <xdr:rowOff>62495</xdr:rowOff>
    </xdr:to>
    <xdr:sp macro="" textlink="">
      <xdr:nvSpPr>
        <xdr:cNvPr id="237" name="フローチャート: 判断 236">
          <a:extLst>
            <a:ext uri="{FF2B5EF4-FFF2-40B4-BE49-F238E27FC236}">
              <a16:creationId xmlns:a16="http://schemas.microsoft.com/office/drawing/2014/main" id="{BA11C78B-6338-45C1-89A8-49ECD04EE381}"/>
            </a:ext>
          </a:extLst>
        </xdr:cNvPr>
        <xdr:cNvSpPr/>
      </xdr:nvSpPr>
      <xdr:spPr>
        <a:xfrm>
          <a:off x="6873240" y="10693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129873</xdr:rowOff>
    </xdr:from>
    <xdr:to>
      <xdr:col>36</xdr:col>
      <xdr:colOff>165100</xdr:colOff>
      <xdr:row>64</xdr:row>
      <xdr:rowOff>60023</xdr:rowOff>
    </xdr:to>
    <xdr:sp macro="" textlink="">
      <xdr:nvSpPr>
        <xdr:cNvPr id="238" name="フローチャート: 判断 237">
          <a:extLst>
            <a:ext uri="{FF2B5EF4-FFF2-40B4-BE49-F238E27FC236}">
              <a16:creationId xmlns:a16="http://schemas.microsoft.com/office/drawing/2014/main" id="{CCCCCE18-47A9-4BE5-AB10-2738B30E685B}"/>
            </a:ext>
          </a:extLst>
        </xdr:cNvPr>
        <xdr:cNvSpPr/>
      </xdr:nvSpPr>
      <xdr:spPr>
        <a:xfrm>
          <a:off x="6098540" y="106911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F4DB842-D15B-4946-8A5C-2A306C3D59A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E40AD77-DA34-4D4D-BF7C-4C9AC673BA3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5D61366-C6A6-4C0B-8C02-FB0B2CF4909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4968534-349D-4E4E-AC9F-91FC5DE3479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16FA926-617B-4892-80EE-40F42438E6B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159906</xdr:rowOff>
    </xdr:from>
    <xdr:to>
      <xdr:col>55</xdr:col>
      <xdr:colOff>50800</xdr:colOff>
      <xdr:row>64</xdr:row>
      <xdr:rowOff>90056</xdr:rowOff>
    </xdr:to>
    <xdr:sp macro="" textlink="">
      <xdr:nvSpPr>
        <xdr:cNvPr id="244" name="楕円 243">
          <a:extLst>
            <a:ext uri="{FF2B5EF4-FFF2-40B4-BE49-F238E27FC236}">
              <a16:creationId xmlns:a16="http://schemas.microsoft.com/office/drawing/2014/main" id="{39B9CAFC-3CA4-4223-8F58-01F339F7908E}"/>
            </a:ext>
          </a:extLst>
        </xdr:cNvPr>
        <xdr:cNvSpPr/>
      </xdr:nvSpPr>
      <xdr:spPr>
        <a:xfrm>
          <a:off x="9192260" y="10721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74833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4984BE3E-3CE9-4A8D-BAB6-BBB449902468}"/>
            </a:ext>
          </a:extLst>
        </xdr:cNvPr>
        <xdr:cNvSpPr txBox="1"/>
      </xdr:nvSpPr>
      <xdr:spPr>
        <a:xfrm>
          <a:off x="9258300" y="1063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160250</xdr:rowOff>
    </xdr:from>
    <xdr:to>
      <xdr:col>50</xdr:col>
      <xdr:colOff>165100</xdr:colOff>
      <xdr:row>64</xdr:row>
      <xdr:rowOff>90400</xdr:rowOff>
    </xdr:to>
    <xdr:sp macro="" textlink="">
      <xdr:nvSpPr>
        <xdr:cNvPr id="246" name="楕円 245">
          <a:extLst>
            <a:ext uri="{FF2B5EF4-FFF2-40B4-BE49-F238E27FC236}">
              <a16:creationId xmlns:a16="http://schemas.microsoft.com/office/drawing/2014/main" id="{D47744E8-E923-4869-80EE-7EF7EF387A5A}"/>
            </a:ext>
          </a:extLst>
        </xdr:cNvPr>
        <xdr:cNvSpPr/>
      </xdr:nvSpPr>
      <xdr:spPr>
        <a:xfrm>
          <a:off x="8445500" y="10721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39256</xdr:rowOff>
    </xdr:from>
    <xdr:to>
      <xdr:col>55</xdr:col>
      <xdr:colOff>0</xdr:colOff>
      <xdr:row>64</xdr:row>
      <xdr:rowOff>39600</xdr:rowOff>
    </xdr:to>
    <xdr:cxnSp macro="">
      <xdr:nvCxnSpPr>
        <xdr:cNvPr id="247" name="直線コネクタ 246">
          <a:extLst>
            <a:ext uri="{FF2B5EF4-FFF2-40B4-BE49-F238E27FC236}">
              <a16:creationId xmlns:a16="http://schemas.microsoft.com/office/drawing/2014/main" id="{ABD4DD1A-C2F0-4740-B6ED-07CE79148A3B}"/>
            </a:ext>
          </a:extLst>
        </xdr:cNvPr>
        <xdr:cNvCxnSpPr/>
      </xdr:nvCxnSpPr>
      <xdr:spPr>
        <a:xfrm flipV="1">
          <a:off x="8496300" y="10768216"/>
          <a:ext cx="7239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161247</xdr:rowOff>
    </xdr:from>
    <xdr:to>
      <xdr:col>46</xdr:col>
      <xdr:colOff>38100</xdr:colOff>
      <xdr:row>64</xdr:row>
      <xdr:rowOff>91397</xdr:rowOff>
    </xdr:to>
    <xdr:sp macro="" textlink="">
      <xdr:nvSpPr>
        <xdr:cNvPr id="248" name="楕円 247">
          <a:extLst>
            <a:ext uri="{FF2B5EF4-FFF2-40B4-BE49-F238E27FC236}">
              <a16:creationId xmlns:a16="http://schemas.microsoft.com/office/drawing/2014/main" id="{322A4891-74A5-4559-851C-B34EFCD35EDF}"/>
            </a:ext>
          </a:extLst>
        </xdr:cNvPr>
        <xdr:cNvSpPr/>
      </xdr:nvSpPr>
      <xdr:spPr>
        <a:xfrm>
          <a:off x="7670800" y="107225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39600</xdr:rowOff>
    </xdr:from>
    <xdr:to>
      <xdr:col>50</xdr:col>
      <xdr:colOff>114300</xdr:colOff>
      <xdr:row>64</xdr:row>
      <xdr:rowOff>40597</xdr:rowOff>
    </xdr:to>
    <xdr:cxnSp macro="">
      <xdr:nvCxnSpPr>
        <xdr:cNvPr id="249" name="直線コネクタ 248">
          <a:extLst>
            <a:ext uri="{FF2B5EF4-FFF2-40B4-BE49-F238E27FC236}">
              <a16:creationId xmlns:a16="http://schemas.microsoft.com/office/drawing/2014/main" id="{76A47245-FD8D-4521-9A44-ADF54398ACA3}"/>
            </a:ext>
          </a:extLst>
        </xdr:cNvPr>
        <xdr:cNvCxnSpPr/>
      </xdr:nvCxnSpPr>
      <xdr:spPr>
        <a:xfrm flipV="1">
          <a:off x="7713980" y="10768560"/>
          <a:ext cx="78232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161614</xdr:rowOff>
    </xdr:from>
    <xdr:to>
      <xdr:col>41</xdr:col>
      <xdr:colOff>101600</xdr:colOff>
      <xdr:row>64</xdr:row>
      <xdr:rowOff>91764</xdr:rowOff>
    </xdr:to>
    <xdr:sp macro="" textlink="">
      <xdr:nvSpPr>
        <xdr:cNvPr id="250" name="楕円 249">
          <a:extLst>
            <a:ext uri="{FF2B5EF4-FFF2-40B4-BE49-F238E27FC236}">
              <a16:creationId xmlns:a16="http://schemas.microsoft.com/office/drawing/2014/main" id="{29C26981-E66F-4469-93D4-3BF4DA540D5F}"/>
            </a:ext>
          </a:extLst>
        </xdr:cNvPr>
        <xdr:cNvSpPr/>
      </xdr:nvSpPr>
      <xdr:spPr>
        <a:xfrm>
          <a:off x="6873240" y="10722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40597</xdr:rowOff>
    </xdr:from>
    <xdr:to>
      <xdr:col>45</xdr:col>
      <xdr:colOff>177800</xdr:colOff>
      <xdr:row>64</xdr:row>
      <xdr:rowOff>40964</xdr:rowOff>
    </xdr:to>
    <xdr:cxnSp macro="">
      <xdr:nvCxnSpPr>
        <xdr:cNvPr id="251" name="直線コネクタ 250">
          <a:extLst>
            <a:ext uri="{FF2B5EF4-FFF2-40B4-BE49-F238E27FC236}">
              <a16:creationId xmlns:a16="http://schemas.microsoft.com/office/drawing/2014/main" id="{7044736F-F1B4-4585-87DB-E8C72271E1D3}"/>
            </a:ext>
          </a:extLst>
        </xdr:cNvPr>
        <xdr:cNvCxnSpPr/>
      </xdr:nvCxnSpPr>
      <xdr:spPr>
        <a:xfrm flipV="1">
          <a:off x="6924040" y="10769557"/>
          <a:ext cx="78994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158969</xdr:rowOff>
    </xdr:from>
    <xdr:to>
      <xdr:col>36</xdr:col>
      <xdr:colOff>165100</xdr:colOff>
      <xdr:row>64</xdr:row>
      <xdr:rowOff>89119</xdr:rowOff>
    </xdr:to>
    <xdr:sp macro="" textlink="">
      <xdr:nvSpPr>
        <xdr:cNvPr id="252" name="楕円 251">
          <a:extLst>
            <a:ext uri="{FF2B5EF4-FFF2-40B4-BE49-F238E27FC236}">
              <a16:creationId xmlns:a16="http://schemas.microsoft.com/office/drawing/2014/main" id="{4D1E94E4-9E5B-42F9-8506-93EF79C3BCC1}"/>
            </a:ext>
          </a:extLst>
        </xdr:cNvPr>
        <xdr:cNvSpPr/>
      </xdr:nvSpPr>
      <xdr:spPr>
        <a:xfrm>
          <a:off x="6098540" y="10720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38319</xdr:rowOff>
    </xdr:from>
    <xdr:to>
      <xdr:col>41</xdr:col>
      <xdr:colOff>50800</xdr:colOff>
      <xdr:row>64</xdr:row>
      <xdr:rowOff>40964</xdr:rowOff>
    </xdr:to>
    <xdr:cxnSp macro="">
      <xdr:nvCxnSpPr>
        <xdr:cNvPr id="253" name="直線コネクタ 252">
          <a:extLst>
            <a:ext uri="{FF2B5EF4-FFF2-40B4-BE49-F238E27FC236}">
              <a16:creationId xmlns:a16="http://schemas.microsoft.com/office/drawing/2014/main" id="{4B41C540-CC18-4176-B5CE-DD53C804B395}"/>
            </a:ext>
          </a:extLst>
        </xdr:cNvPr>
        <xdr:cNvCxnSpPr/>
      </xdr:nvCxnSpPr>
      <xdr:spPr>
        <a:xfrm>
          <a:off x="6149340" y="10767279"/>
          <a:ext cx="7747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88327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F9030CB3-C5F3-4ADE-953C-7A62D11926DA}"/>
            </a:ext>
          </a:extLst>
        </xdr:cNvPr>
        <xdr:cNvSpPr txBox="1"/>
      </xdr:nvSpPr>
      <xdr:spPr>
        <a:xfrm>
          <a:off x="8214575" y="104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84827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84FDD5D-B7A6-44F6-9C95-ED26C4534C50}"/>
            </a:ext>
          </a:extLst>
        </xdr:cNvPr>
        <xdr:cNvSpPr txBox="1"/>
      </xdr:nvSpPr>
      <xdr:spPr>
        <a:xfrm>
          <a:off x="7444955" y="104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79022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29424D8-6E60-4B7B-A983-C3E22C1CCD0A}"/>
            </a:ext>
          </a:extLst>
        </xdr:cNvPr>
        <xdr:cNvSpPr txBox="1"/>
      </xdr:nvSpPr>
      <xdr:spPr>
        <a:xfrm>
          <a:off x="6670255" y="1047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76550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F7F00864-6BD0-448D-8502-7E5896106C07}"/>
            </a:ext>
          </a:extLst>
        </xdr:cNvPr>
        <xdr:cNvSpPr txBox="1"/>
      </xdr:nvSpPr>
      <xdr:spPr>
        <a:xfrm>
          <a:off x="5872695" y="1047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81527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9F1339E-EA7A-4EE9-B69F-72AC1BE9755F}"/>
            </a:ext>
          </a:extLst>
        </xdr:cNvPr>
        <xdr:cNvSpPr txBox="1"/>
      </xdr:nvSpPr>
      <xdr:spPr>
        <a:xfrm>
          <a:off x="8214575" y="1081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82524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337AC94-04DC-405F-9755-C160F0743596}"/>
            </a:ext>
          </a:extLst>
        </xdr:cNvPr>
        <xdr:cNvSpPr txBox="1"/>
      </xdr:nvSpPr>
      <xdr:spPr>
        <a:xfrm>
          <a:off x="7444955" y="108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82891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F7D173E-1B82-4D3B-A0DE-E9E953A5D60A}"/>
            </a:ext>
          </a:extLst>
        </xdr:cNvPr>
        <xdr:cNvSpPr txBox="1"/>
      </xdr:nvSpPr>
      <xdr:spPr>
        <a:xfrm>
          <a:off x="6670255" y="108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80246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D995DDE-AE9E-4D2C-AE61-C3540A9FA05A}"/>
            </a:ext>
          </a:extLst>
        </xdr:cNvPr>
        <xdr:cNvSpPr txBox="1"/>
      </xdr:nvSpPr>
      <xdr:spPr>
        <a:xfrm>
          <a:off x="5872695" y="108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5194E30-BB73-4222-8871-C3BA05E0BB4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B0DB553-8304-4750-A38D-EDE66F38C59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C9DF103-A726-4779-92E1-B459CCC5862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CB6C8E3-10BA-4268-BDC5-ED12E6AFA1B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D28EA9F-CEBB-4EBA-9F5C-007F6E84006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F7DD7A8-C2CA-44EF-B228-DF89BBBBB95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19C7D38-6324-4862-8642-61B45CC6D1F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C3FD856-5FDD-404D-BB4C-1AE10CEBAEF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D3AADDE-0FD2-449E-BC84-9E327DD28F1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3A893F2-D375-4441-B783-6D1E6A50409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A5DB02C-6098-4A2C-AD63-FC8E58259F4F}"/>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8FFFB78-7C51-4BE3-9FFC-D8C938D4055C}"/>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2699A27A-F46D-461B-8A77-E9686A15DF24}"/>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9B8272A-120E-4026-B473-7E649DB6E8E8}"/>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88A2283-F3D6-4D15-8F29-312967ED5753}"/>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63C245C-703C-4F92-8618-5912B25927C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9BD6E2F-51F3-4E7F-BFE8-E8737263AF0F}"/>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6609AAA-9771-4573-987E-436AE496D5D5}"/>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76E7F5D5-0F4E-47E9-B396-376427C8D68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32D897B-1F9C-4677-8531-81DDBFD8EC3F}"/>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A2C9041-0826-4E63-956A-5ED5FE00A7D9}"/>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E4A48AC-BDE8-4F8F-BAFB-E82A2FB3A18D}"/>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4B5EC9F-A655-45DC-8C72-2C6432DA400D}"/>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E61454A-BB41-412F-BE06-12CF8DA0D53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38262FD0-5102-4148-B00B-92A4BCD1BB9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F2E7D69-C7F6-4F54-8F57-DB539990D8B2}"/>
            </a:ext>
          </a:extLst>
        </xdr:cNvPr>
        <xdr:cNvCxnSpPr/>
      </xdr:nvCxnSpPr>
      <xdr:spPr>
        <a:xfrm flipV="1">
          <a:off x="4086225" y="1305741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110261D-3F9E-42FA-8865-F01F646D69CE}"/>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9350E6-52A6-4765-BA99-043DC0DB5ACC}"/>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FB4D374F-9678-47DE-B0F4-A921B15EC44D}"/>
            </a:ext>
          </a:extLst>
        </xdr:cNvPr>
        <xdr:cNvSpPr txBox="1"/>
      </xdr:nvSpPr>
      <xdr:spPr>
        <a:xfrm>
          <a:off x="4124960" y="12836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16F2F87B-F935-4AB2-BADC-C84769A311D3}"/>
            </a:ext>
          </a:extLst>
        </xdr:cNvPr>
        <xdr:cNvCxnSpPr/>
      </xdr:nvCxnSpPr>
      <xdr:spPr>
        <a:xfrm>
          <a:off x="4020820" y="13057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4649480-E453-4311-9C29-31ABAC6517E9}"/>
            </a:ext>
          </a:extLst>
        </xdr:cNvPr>
        <xdr:cNvSpPr txBox="1"/>
      </xdr:nvSpPr>
      <xdr:spPr>
        <a:xfrm>
          <a:off x="4124960" y="13891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9296291A-0A42-4541-A567-FAE997EF83E8}"/>
            </a:ext>
          </a:extLst>
        </xdr:cNvPr>
        <xdr:cNvSpPr/>
      </xdr:nvSpPr>
      <xdr:spPr>
        <a:xfrm>
          <a:off x="403606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C21A9DA4-4785-4C3F-AC22-BF005E833273}"/>
            </a:ext>
          </a:extLst>
        </xdr:cNvPr>
        <xdr:cNvSpPr/>
      </xdr:nvSpPr>
      <xdr:spPr>
        <a:xfrm>
          <a:off x="3312160" y="139602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27C98FCA-AAD1-4598-85A2-97BB08553368}"/>
            </a:ext>
          </a:extLst>
        </xdr:cNvPr>
        <xdr:cNvSpPr/>
      </xdr:nvSpPr>
      <xdr:spPr>
        <a:xfrm>
          <a:off x="25146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7A4270C7-8C30-4CF9-90E9-AECE7FC507F2}"/>
            </a:ext>
          </a:extLst>
        </xdr:cNvPr>
        <xdr:cNvSpPr/>
      </xdr:nvSpPr>
      <xdr:spPr>
        <a:xfrm>
          <a:off x="1739900" y="1392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BE63F195-13B7-4425-A92D-45184833FC01}"/>
            </a:ext>
          </a:extLst>
        </xdr:cNvPr>
        <xdr:cNvSpPr/>
      </xdr:nvSpPr>
      <xdr:spPr>
        <a:xfrm>
          <a:off x="96520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27B91A5-E970-4CB2-A037-A38CE94154B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0AFDB75-0A61-4CAD-B069-12A47B4FB89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2AF7316-E3F9-4DD3-878E-7BE025DC8B9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6B3B088-8553-4716-B410-61D65729F8A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FC36A2-9882-4ACA-9042-15C863172E4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303" name="楕円 302">
          <a:extLst>
            <a:ext uri="{FF2B5EF4-FFF2-40B4-BE49-F238E27FC236}">
              <a16:creationId xmlns:a16="http://schemas.microsoft.com/office/drawing/2014/main" id="{DA6B36EE-A001-48E6-B635-C2CB11F5160E}"/>
            </a:ext>
          </a:extLst>
        </xdr:cNvPr>
        <xdr:cNvSpPr/>
      </xdr:nvSpPr>
      <xdr:spPr>
        <a:xfrm>
          <a:off x="403606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A0E79BD8-C29A-49BC-8260-E2F0EC4898AC}"/>
            </a:ext>
          </a:extLst>
        </xdr:cNvPr>
        <xdr:cNvSpPr txBox="1"/>
      </xdr:nvSpPr>
      <xdr:spPr>
        <a:xfrm>
          <a:off x="412496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42818</xdr:rowOff>
    </xdr:from>
    <xdr:to>
      <xdr:col>20</xdr:col>
      <xdr:colOff>38100</xdr:colOff>
      <xdr:row>81</xdr:row>
      <xdr:rowOff>144418</xdr:rowOff>
    </xdr:to>
    <xdr:sp macro="" textlink="">
      <xdr:nvSpPr>
        <xdr:cNvPr id="305" name="楕円 304">
          <a:extLst>
            <a:ext uri="{FF2B5EF4-FFF2-40B4-BE49-F238E27FC236}">
              <a16:creationId xmlns:a16="http://schemas.microsoft.com/office/drawing/2014/main" id="{04606086-396E-4B5B-983A-7B97A74F1340}"/>
            </a:ext>
          </a:extLst>
        </xdr:cNvPr>
        <xdr:cNvSpPr/>
      </xdr:nvSpPr>
      <xdr:spPr>
        <a:xfrm>
          <a:off x="3312160" y="136216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93618</xdr:rowOff>
    </xdr:from>
    <xdr:to>
      <xdr:col>24</xdr:col>
      <xdr:colOff>63500</xdr:colOff>
      <xdr:row>81</xdr:row>
      <xdr:rowOff>118111</xdr:rowOff>
    </xdr:to>
    <xdr:cxnSp macro="">
      <xdr:nvCxnSpPr>
        <xdr:cNvPr id="306" name="直線コネクタ 305">
          <a:extLst>
            <a:ext uri="{FF2B5EF4-FFF2-40B4-BE49-F238E27FC236}">
              <a16:creationId xmlns:a16="http://schemas.microsoft.com/office/drawing/2014/main" id="{21D2EDE4-5E11-4B95-B355-BA7B17745522}"/>
            </a:ext>
          </a:extLst>
        </xdr:cNvPr>
        <xdr:cNvCxnSpPr/>
      </xdr:nvCxnSpPr>
      <xdr:spPr>
        <a:xfrm>
          <a:off x="3355340" y="13672458"/>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64044</xdr:rowOff>
    </xdr:from>
    <xdr:to>
      <xdr:col>15</xdr:col>
      <xdr:colOff>101600</xdr:colOff>
      <xdr:row>81</xdr:row>
      <xdr:rowOff>165644</xdr:rowOff>
    </xdr:to>
    <xdr:sp macro="" textlink="">
      <xdr:nvSpPr>
        <xdr:cNvPr id="307" name="楕円 306">
          <a:extLst>
            <a:ext uri="{FF2B5EF4-FFF2-40B4-BE49-F238E27FC236}">
              <a16:creationId xmlns:a16="http://schemas.microsoft.com/office/drawing/2014/main" id="{C413F289-263D-4F97-95D2-1B0B35827072}"/>
            </a:ext>
          </a:extLst>
        </xdr:cNvPr>
        <xdr:cNvSpPr/>
      </xdr:nvSpPr>
      <xdr:spPr>
        <a:xfrm>
          <a:off x="25146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93618</xdr:rowOff>
    </xdr:from>
    <xdr:to>
      <xdr:col>19</xdr:col>
      <xdr:colOff>177800</xdr:colOff>
      <xdr:row>81</xdr:row>
      <xdr:rowOff>114844</xdr:rowOff>
    </xdr:to>
    <xdr:cxnSp macro="">
      <xdr:nvCxnSpPr>
        <xdr:cNvPr id="308" name="直線コネクタ 307">
          <a:extLst>
            <a:ext uri="{FF2B5EF4-FFF2-40B4-BE49-F238E27FC236}">
              <a16:creationId xmlns:a16="http://schemas.microsoft.com/office/drawing/2014/main" id="{89D1400B-F0E9-4EB8-AD56-27D924807A4A}"/>
            </a:ext>
          </a:extLst>
        </xdr:cNvPr>
        <xdr:cNvCxnSpPr/>
      </xdr:nvCxnSpPr>
      <xdr:spPr>
        <a:xfrm flipV="1">
          <a:off x="2565400" y="13672458"/>
          <a:ext cx="78994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16692</xdr:rowOff>
    </xdr:from>
    <xdr:to>
      <xdr:col>10</xdr:col>
      <xdr:colOff>165100</xdr:colOff>
      <xdr:row>81</xdr:row>
      <xdr:rowOff>118292</xdr:rowOff>
    </xdr:to>
    <xdr:sp macro="" textlink="">
      <xdr:nvSpPr>
        <xdr:cNvPr id="309" name="楕円 308">
          <a:extLst>
            <a:ext uri="{FF2B5EF4-FFF2-40B4-BE49-F238E27FC236}">
              <a16:creationId xmlns:a16="http://schemas.microsoft.com/office/drawing/2014/main" id="{2A406191-4D04-453E-811D-E6307FA16E5A}"/>
            </a:ext>
          </a:extLst>
        </xdr:cNvPr>
        <xdr:cNvSpPr/>
      </xdr:nvSpPr>
      <xdr:spPr>
        <a:xfrm>
          <a:off x="1739900" y="135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67492</xdr:rowOff>
    </xdr:from>
    <xdr:to>
      <xdr:col>15</xdr:col>
      <xdr:colOff>50800</xdr:colOff>
      <xdr:row>81</xdr:row>
      <xdr:rowOff>114844</xdr:rowOff>
    </xdr:to>
    <xdr:cxnSp macro="">
      <xdr:nvCxnSpPr>
        <xdr:cNvPr id="310" name="直線コネクタ 309">
          <a:extLst>
            <a:ext uri="{FF2B5EF4-FFF2-40B4-BE49-F238E27FC236}">
              <a16:creationId xmlns:a16="http://schemas.microsoft.com/office/drawing/2014/main" id="{0F5B02A4-A148-4D91-A33C-AD9A8E6BC8AF}"/>
            </a:ext>
          </a:extLst>
        </xdr:cNvPr>
        <xdr:cNvCxnSpPr/>
      </xdr:nvCxnSpPr>
      <xdr:spPr>
        <a:xfrm>
          <a:off x="1790700" y="13646332"/>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311" name="楕円 310">
          <a:extLst>
            <a:ext uri="{FF2B5EF4-FFF2-40B4-BE49-F238E27FC236}">
              <a16:creationId xmlns:a16="http://schemas.microsoft.com/office/drawing/2014/main" id="{3426E77B-9670-4F76-8C48-3C0235A704E9}"/>
            </a:ext>
          </a:extLst>
        </xdr:cNvPr>
        <xdr:cNvSpPr/>
      </xdr:nvSpPr>
      <xdr:spPr>
        <a:xfrm>
          <a:off x="965200" y="13675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67492</xdr:rowOff>
    </xdr:from>
    <xdr:to>
      <xdr:col>10</xdr:col>
      <xdr:colOff>114300</xdr:colOff>
      <xdr:row>81</xdr:row>
      <xdr:rowOff>147501</xdr:rowOff>
    </xdr:to>
    <xdr:cxnSp macro="">
      <xdr:nvCxnSpPr>
        <xdr:cNvPr id="312" name="直線コネクタ 311">
          <a:extLst>
            <a:ext uri="{FF2B5EF4-FFF2-40B4-BE49-F238E27FC236}">
              <a16:creationId xmlns:a16="http://schemas.microsoft.com/office/drawing/2014/main" id="{9DC7227F-F601-4C96-BE98-3C7E84DB1C8D}"/>
            </a:ext>
          </a:extLst>
        </xdr:cNvPr>
        <xdr:cNvCxnSpPr/>
      </xdr:nvCxnSpPr>
      <xdr:spPr>
        <a:xfrm flipV="1">
          <a:off x="1008380" y="13646332"/>
          <a:ext cx="7823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a:extLst>
            <a:ext uri="{FF2B5EF4-FFF2-40B4-BE49-F238E27FC236}">
              <a16:creationId xmlns:a16="http://schemas.microsoft.com/office/drawing/2014/main" id="{28188E32-BC3B-489A-8DCC-928034B1E38F}"/>
            </a:ext>
          </a:extLst>
        </xdr:cNvPr>
        <xdr:cNvSpPr txBox="1"/>
      </xdr:nvSpPr>
      <xdr:spPr>
        <a:xfrm>
          <a:off x="3170564" y="1405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98CCF467-8E19-4C4F-AF90-A6FE8BBFE6C4}"/>
            </a:ext>
          </a:extLst>
        </xdr:cNvPr>
        <xdr:cNvSpPr txBox="1"/>
      </xdr:nvSpPr>
      <xdr:spPr>
        <a:xfrm>
          <a:off x="2385704" y="1404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a16="http://schemas.microsoft.com/office/drawing/2014/main" id="{681A8124-8224-48E2-A458-ADFEAA9F5B2F}"/>
            </a:ext>
          </a:extLst>
        </xdr:cNvPr>
        <xdr:cNvSpPr txBox="1"/>
      </xdr:nvSpPr>
      <xdr:spPr>
        <a:xfrm>
          <a:off x="161100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a16="http://schemas.microsoft.com/office/drawing/2014/main" id="{8701F969-D930-4D12-9C35-74B10075229E}"/>
            </a:ext>
          </a:extLst>
        </xdr:cNvPr>
        <xdr:cNvSpPr txBox="1"/>
      </xdr:nvSpPr>
      <xdr:spPr>
        <a:xfrm>
          <a:off x="8363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160945</xdr:rowOff>
    </xdr:from>
    <xdr:ext cx="405111" cy="259045"/>
    <xdr:sp macro="" textlink="">
      <xdr:nvSpPr>
        <xdr:cNvPr id="317" name="n_1mainValue【公営住宅】&#10;有形固定資産減価償却率">
          <a:extLst>
            <a:ext uri="{FF2B5EF4-FFF2-40B4-BE49-F238E27FC236}">
              <a16:creationId xmlns:a16="http://schemas.microsoft.com/office/drawing/2014/main" id="{BB80E925-78FA-447B-BFEE-4EB717D0CEE6}"/>
            </a:ext>
          </a:extLst>
        </xdr:cNvPr>
        <xdr:cNvSpPr txBox="1"/>
      </xdr:nvSpPr>
      <xdr:spPr>
        <a:xfrm>
          <a:off x="3170564" y="1340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318" name="n_2mainValue【公営住宅】&#10;有形固定資産減価償却率">
          <a:extLst>
            <a:ext uri="{FF2B5EF4-FFF2-40B4-BE49-F238E27FC236}">
              <a16:creationId xmlns:a16="http://schemas.microsoft.com/office/drawing/2014/main" id="{06BB4CB3-88B5-4768-B490-177838AD5296}"/>
            </a:ext>
          </a:extLst>
        </xdr:cNvPr>
        <xdr:cNvSpPr txBox="1"/>
      </xdr:nvSpPr>
      <xdr:spPr>
        <a:xfrm>
          <a:off x="2385704" y="1342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134819</xdr:rowOff>
    </xdr:from>
    <xdr:ext cx="405111" cy="259045"/>
    <xdr:sp macro="" textlink="">
      <xdr:nvSpPr>
        <xdr:cNvPr id="319" name="n_3mainValue【公営住宅】&#10;有形固定資産減価償却率">
          <a:extLst>
            <a:ext uri="{FF2B5EF4-FFF2-40B4-BE49-F238E27FC236}">
              <a16:creationId xmlns:a16="http://schemas.microsoft.com/office/drawing/2014/main" id="{E4ED3633-B4A7-4B10-8D6F-3DB0BF231D0E}"/>
            </a:ext>
          </a:extLst>
        </xdr:cNvPr>
        <xdr:cNvSpPr txBox="1"/>
      </xdr:nvSpPr>
      <xdr:spPr>
        <a:xfrm>
          <a:off x="1611004" y="1337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43378</xdr:rowOff>
    </xdr:from>
    <xdr:ext cx="405111" cy="259045"/>
    <xdr:sp macro="" textlink="">
      <xdr:nvSpPr>
        <xdr:cNvPr id="320" name="n_4mainValue【公営住宅】&#10;有形固定資産減価償却率">
          <a:extLst>
            <a:ext uri="{FF2B5EF4-FFF2-40B4-BE49-F238E27FC236}">
              <a16:creationId xmlns:a16="http://schemas.microsoft.com/office/drawing/2014/main" id="{C3F79BDB-4F36-420D-8117-0ADECB1AD3A6}"/>
            </a:ext>
          </a:extLst>
        </xdr:cNvPr>
        <xdr:cNvSpPr txBox="1"/>
      </xdr:nvSpPr>
      <xdr:spPr>
        <a:xfrm>
          <a:off x="83630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3854FAC-8ECB-4ECF-9911-CBC2F24168B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AD0F317-E3B1-4D12-A0AA-11718D02116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0BC4D3C-F84D-4AF0-9BC0-2982D00B0FA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089C6B3-AF5F-496D-8CDC-229CA0DED75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CFD788C-EA28-4A34-8DD1-16F0A50618B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39473D4-24F9-4FCA-A7C2-7C8A01E81D7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1A9B7DA-EF2E-4C15-9AF1-F0DF5B15F28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B2CB03A-5681-46ED-A0D0-8A53F0B012F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5D467DB-41E9-455A-B890-44E506EE7C4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1E8B1BA-B062-4C5A-A093-638C53D28ED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31B8061B-7FD9-4D08-B494-7F00202DE069}"/>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17CF32FE-8561-4948-BCDB-4304E8F64597}"/>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E695B61C-5902-48D1-9B11-E6CC987113E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4B888B76-9AD3-4317-914C-139010F23CAF}"/>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FA46134B-1E5F-4CFA-8A3D-BAA286497A0C}"/>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8FFA73A7-BE2B-41E0-BCF7-638E14EE3205}"/>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23208E56-0F4F-4D0A-8823-3F934ECE4D5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F75C6D34-93A4-4F5A-8F38-00E163D79496}"/>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7FE561D0-9212-4D0D-88B3-85A2AAF0AA9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41EC3900-CFD5-43F0-B7D0-37A271643E15}"/>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B013D20B-656B-4034-AEC6-E15CD35D012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BABF62AB-BACF-4359-A3DE-3DAB7EF7A260}"/>
            </a:ext>
          </a:extLst>
        </xdr:cNvPr>
        <xdr:cNvCxnSpPr/>
      </xdr:nvCxnSpPr>
      <xdr:spPr>
        <a:xfrm flipV="1">
          <a:off x="9219565" y="13144424"/>
          <a:ext cx="0" cy="129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688AAB14-73C1-4563-914A-422B56E52631}"/>
            </a:ext>
          </a:extLst>
        </xdr:cNvPr>
        <xdr:cNvSpPr txBox="1"/>
      </xdr:nvSpPr>
      <xdr:spPr>
        <a:xfrm>
          <a:off x="9258300" y="1444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E2964891-FC76-4BB6-8F5E-353F07717E7D}"/>
            </a:ext>
          </a:extLst>
        </xdr:cNvPr>
        <xdr:cNvCxnSpPr/>
      </xdr:nvCxnSpPr>
      <xdr:spPr>
        <a:xfrm>
          <a:off x="9154160" y="14439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36D6DA5D-614B-47E3-B4A0-53B9D90EC5D6}"/>
            </a:ext>
          </a:extLst>
        </xdr:cNvPr>
        <xdr:cNvSpPr txBox="1"/>
      </xdr:nvSpPr>
      <xdr:spPr>
        <a:xfrm>
          <a:off x="9258300" y="129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679FDB57-EA65-4EDE-B08B-D852CAF87EA3}"/>
            </a:ext>
          </a:extLst>
        </xdr:cNvPr>
        <xdr:cNvCxnSpPr/>
      </xdr:nvCxnSpPr>
      <xdr:spPr>
        <a:xfrm>
          <a:off x="9154160" y="13144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F3D72DEE-E354-4C11-98C7-0E69372EF3D8}"/>
            </a:ext>
          </a:extLst>
        </xdr:cNvPr>
        <xdr:cNvSpPr txBox="1"/>
      </xdr:nvSpPr>
      <xdr:spPr>
        <a:xfrm>
          <a:off x="9258300" y="1408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78E0BAE8-0C61-4CFF-9D34-CC8DF1F464B1}"/>
            </a:ext>
          </a:extLst>
        </xdr:cNvPr>
        <xdr:cNvSpPr/>
      </xdr:nvSpPr>
      <xdr:spPr>
        <a:xfrm>
          <a:off x="9192260" y="142288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74625</xdr:rowOff>
    </xdr:from>
    <xdr:to>
      <xdr:col>50</xdr:col>
      <xdr:colOff>165100</xdr:colOff>
      <xdr:row>86</xdr:row>
      <xdr:rowOff>4775</xdr:rowOff>
    </xdr:to>
    <xdr:sp macro="" textlink="">
      <xdr:nvSpPr>
        <xdr:cNvPr id="349" name="フローチャート: 判断 348">
          <a:extLst>
            <a:ext uri="{FF2B5EF4-FFF2-40B4-BE49-F238E27FC236}">
              <a16:creationId xmlns:a16="http://schemas.microsoft.com/office/drawing/2014/main" id="{DA5CDFD5-6AB4-4433-A38B-C6C52E156757}"/>
            </a:ext>
          </a:extLst>
        </xdr:cNvPr>
        <xdr:cNvSpPr/>
      </xdr:nvSpPr>
      <xdr:spPr>
        <a:xfrm>
          <a:off x="8445500" y="14324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71334</xdr:rowOff>
    </xdr:from>
    <xdr:to>
      <xdr:col>46</xdr:col>
      <xdr:colOff>38100</xdr:colOff>
      <xdr:row>86</xdr:row>
      <xdr:rowOff>1484</xdr:rowOff>
    </xdr:to>
    <xdr:sp macro="" textlink="">
      <xdr:nvSpPr>
        <xdr:cNvPr id="350" name="フローチャート: 判断 349">
          <a:extLst>
            <a:ext uri="{FF2B5EF4-FFF2-40B4-BE49-F238E27FC236}">
              <a16:creationId xmlns:a16="http://schemas.microsoft.com/office/drawing/2014/main" id="{E3B81940-2889-4A32-B961-47F70D8A19C1}"/>
            </a:ext>
          </a:extLst>
        </xdr:cNvPr>
        <xdr:cNvSpPr/>
      </xdr:nvSpPr>
      <xdr:spPr>
        <a:xfrm>
          <a:off x="7670800" y="143207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79060</xdr:rowOff>
    </xdr:from>
    <xdr:to>
      <xdr:col>41</xdr:col>
      <xdr:colOff>101600</xdr:colOff>
      <xdr:row>86</xdr:row>
      <xdr:rowOff>9210</xdr:rowOff>
    </xdr:to>
    <xdr:sp macro="" textlink="">
      <xdr:nvSpPr>
        <xdr:cNvPr id="351" name="フローチャート: 判断 350">
          <a:extLst>
            <a:ext uri="{FF2B5EF4-FFF2-40B4-BE49-F238E27FC236}">
              <a16:creationId xmlns:a16="http://schemas.microsoft.com/office/drawing/2014/main" id="{DE679A50-E47C-45EB-B746-611107FF2736}"/>
            </a:ext>
          </a:extLst>
        </xdr:cNvPr>
        <xdr:cNvSpPr/>
      </xdr:nvSpPr>
      <xdr:spPr>
        <a:xfrm>
          <a:off x="6873240" y="14328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86010</xdr:rowOff>
    </xdr:from>
    <xdr:to>
      <xdr:col>36</xdr:col>
      <xdr:colOff>165100</xdr:colOff>
      <xdr:row>86</xdr:row>
      <xdr:rowOff>16160</xdr:rowOff>
    </xdr:to>
    <xdr:sp macro="" textlink="">
      <xdr:nvSpPr>
        <xdr:cNvPr id="352" name="フローチャート: 判断 351">
          <a:extLst>
            <a:ext uri="{FF2B5EF4-FFF2-40B4-BE49-F238E27FC236}">
              <a16:creationId xmlns:a16="http://schemas.microsoft.com/office/drawing/2014/main" id="{ADE36B6F-EC39-4C39-AC30-806886526535}"/>
            </a:ext>
          </a:extLst>
        </xdr:cNvPr>
        <xdr:cNvSpPr/>
      </xdr:nvSpPr>
      <xdr:spPr>
        <a:xfrm>
          <a:off x="6098540" y="14335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3E9E903-CB84-4E6D-8004-7E4BBB3F599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06829CF-4DBF-4C56-83D8-8AEB635B02C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813BEDA-0F11-4386-8E20-6B2F6B8E5AC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360BB4B-E430-483C-A878-E7147E3A5D6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260468F-EAF3-47A4-9278-1D01A2CB152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80980</xdr:rowOff>
    </xdr:from>
    <xdr:to>
      <xdr:col>55</xdr:col>
      <xdr:colOff>50800</xdr:colOff>
      <xdr:row>86</xdr:row>
      <xdr:rowOff>11130</xdr:rowOff>
    </xdr:to>
    <xdr:sp macro="" textlink="">
      <xdr:nvSpPr>
        <xdr:cNvPr id="358" name="楕円 357">
          <a:extLst>
            <a:ext uri="{FF2B5EF4-FFF2-40B4-BE49-F238E27FC236}">
              <a16:creationId xmlns:a16="http://schemas.microsoft.com/office/drawing/2014/main" id="{C0433718-3E97-461A-AA31-B2D1E2BCBC2C}"/>
            </a:ext>
          </a:extLst>
        </xdr:cNvPr>
        <xdr:cNvSpPr/>
      </xdr:nvSpPr>
      <xdr:spPr>
        <a:xfrm>
          <a:off x="9192260" y="14330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167357</xdr:rowOff>
    </xdr:from>
    <xdr:ext cx="469744" cy="259045"/>
    <xdr:sp macro="" textlink="">
      <xdr:nvSpPr>
        <xdr:cNvPr id="359" name="【公営住宅】&#10;一人当たり面積該当値テキスト">
          <a:extLst>
            <a:ext uri="{FF2B5EF4-FFF2-40B4-BE49-F238E27FC236}">
              <a16:creationId xmlns:a16="http://schemas.microsoft.com/office/drawing/2014/main" id="{2B97AA96-E83B-46B3-8DC5-9A8E2617F8AD}"/>
            </a:ext>
          </a:extLst>
        </xdr:cNvPr>
        <xdr:cNvSpPr txBox="1"/>
      </xdr:nvSpPr>
      <xdr:spPr>
        <a:xfrm>
          <a:off x="9258300" y="1424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84409</xdr:rowOff>
    </xdr:from>
    <xdr:to>
      <xdr:col>50</xdr:col>
      <xdr:colOff>165100</xdr:colOff>
      <xdr:row>86</xdr:row>
      <xdr:rowOff>14559</xdr:rowOff>
    </xdr:to>
    <xdr:sp macro="" textlink="">
      <xdr:nvSpPr>
        <xdr:cNvPr id="360" name="楕円 359">
          <a:extLst>
            <a:ext uri="{FF2B5EF4-FFF2-40B4-BE49-F238E27FC236}">
              <a16:creationId xmlns:a16="http://schemas.microsoft.com/office/drawing/2014/main" id="{C60C53BF-6D23-46F1-BD33-CBA3E10798BA}"/>
            </a:ext>
          </a:extLst>
        </xdr:cNvPr>
        <xdr:cNvSpPr/>
      </xdr:nvSpPr>
      <xdr:spPr>
        <a:xfrm>
          <a:off x="8445500" y="14333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131780</xdr:rowOff>
    </xdr:from>
    <xdr:to>
      <xdr:col>55</xdr:col>
      <xdr:colOff>0</xdr:colOff>
      <xdr:row>85</xdr:row>
      <xdr:rowOff>135209</xdr:rowOff>
    </xdr:to>
    <xdr:cxnSp macro="">
      <xdr:nvCxnSpPr>
        <xdr:cNvPr id="361" name="直線コネクタ 360">
          <a:extLst>
            <a:ext uri="{FF2B5EF4-FFF2-40B4-BE49-F238E27FC236}">
              <a16:creationId xmlns:a16="http://schemas.microsoft.com/office/drawing/2014/main" id="{254057A3-35A0-48B1-9972-CC499C9A2E3B}"/>
            </a:ext>
          </a:extLst>
        </xdr:cNvPr>
        <xdr:cNvCxnSpPr/>
      </xdr:nvCxnSpPr>
      <xdr:spPr>
        <a:xfrm flipV="1">
          <a:off x="8496300" y="14381180"/>
          <a:ext cx="7239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90078</xdr:rowOff>
    </xdr:from>
    <xdr:to>
      <xdr:col>46</xdr:col>
      <xdr:colOff>38100</xdr:colOff>
      <xdr:row>86</xdr:row>
      <xdr:rowOff>20228</xdr:rowOff>
    </xdr:to>
    <xdr:sp macro="" textlink="">
      <xdr:nvSpPr>
        <xdr:cNvPr id="362" name="楕円 361">
          <a:extLst>
            <a:ext uri="{FF2B5EF4-FFF2-40B4-BE49-F238E27FC236}">
              <a16:creationId xmlns:a16="http://schemas.microsoft.com/office/drawing/2014/main" id="{9EE97CE4-8A57-4491-8CF0-55798C91E417}"/>
            </a:ext>
          </a:extLst>
        </xdr:cNvPr>
        <xdr:cNvSpPr/>
      </xdr:nvSpPr>
      <xdr:spPr>
        <a:xfrm>
          <a:off x="7670800" y="14339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135209</xdr:rowOff>
    </xdr:from>
    <xdr:to>
      <xdr:col>50</xdr:col>
      <xdr:colOff>114300</xdr:colOff>
      <xdr:row>85</xdr:row>
      <xdr:rowOff>140878</xdr:rowOff>
    </xdr:to>
    <xdr:cxnSp macro="">
      <xdr:nvCxnSpPr>
        <xdr:cNvPr id="363" name="直線コネクタ 362">
          <a:extLst>
            <a:ext uri="{FF2B5EF4-FFF2-40B4-BE49-F238E27FC236}">
              <a16:creationId xmlns:a16="http://schemas.microsoft.com/office/drawing/2014/main" id="{4C605BC0-7A5C-45D8-B635-C07F29DE8744}"/>
            </a:ext>
          </a:extLst>
        </xdr:cNvPr>
        <xdr:cNvCxnSpPr/>
      </xdr:nvCxnSpPr>
      <xdr:spPr>
        <a:xfrm flipV="1">
          <a:off x="7713980" y="14384609"/>
          <a:ext cx="78232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95839</xdr:rowOff>
    </xdr:from>
    <xdr:to>
      <xdr:col>41</xdr:col>
      <xdr:colOff>101600</xdr:colOff>
      <xdr:row>86</xdr:row>
      <xdr:rowOff>25989</xdr:rowOff>
    </xdr:to>
    <xdr:sp macro="" textlink="">
      <xdr:nvSpPr>
        <xdr:cNvPr id="364" name="楕円 363">
          <a:extLst>
            <a:ext uri="{FF2B5EF4-FFF2-40B4-BE49-F238E27FC236}">
              <a16:creationId xmlns:a16="http://schemas.microsoft.com/office/drawing/2014/main" id="{376726E3-41AB-4ABE-B556-5A240078CCD4}"/>
            </a:ext>
          </a:extLst>
        </xdr:cNvPr>
        <xdr:cNvSpPr/>
      </xdr:nvSpPr>
      <xdr:spPr>
        <a:xfrm>
          <a:off x="6873240" y="14345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140878</xdr:rowOff>
    </xdr:from>
    <xdr:to>
      <xdr:col>45</xdr:col>
      <xdr:colOff>177800</xdr:colOff>
      <xdr:row>85</xdr:row>
      <xdr:rowOff>146639</xdr:rowOff>
    </xdr:to>
    <xdr:cxnSp macro="">
      <xdr:nvCxnSpPr>
        <xdr:cNvPr id="365" name="直線コネクタ 364">
          <a:extLst>
            <a:ext uri="{FF2B5EF4-FFF2-40B4-BE49-F238E27FC236}">
              <a16:creationId xmlns:a16="http://schemas.microsoft.com/office/drawing/2014/main" id="{11D26A01-41E9-4335-8AF5-1C18CAF9F90E}"/>
            </a:ext>
          </a:extLst>
        </xdr:cNvPr>
        <xdr:cNvCxnSpPr/>
      </xdr:nvCxnSpPr>
      <xdr:spPr>
        <a:xfrm flipV="1">
          <a:off x="6924040" y="14390278"/>
          <a:ext cx="78994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98811</xdr:rowOff>
    </xdr:from>
    <xdr:to>
      <xdr:col>36</xdr:col>
      <xdr:colOff>165100</xdr:colOff>
      <xdr:row>86</xdr:row>
      <xdr:rowOff>28961</xdr:rowOff>
    </xdr:to>
    <xdr:sp macro="" textlink="">
      <xdr:nvSpPr>
        <xdr:cNvPr id="366" name="楕円 365">
          <a:extLst>
            <a:ext uri="{FF2B5EF4-FFF2-40B4-BE49-F238E27FC236}">
              <a16:creationId xmlns:a16="http://schemas.microsoft.com/office/drawing/2014/main" id="{752BA554-A990-4FE0-8F8E-74A3F5A7F925}"/>
            </a:ext>
          </a:extLst>
        </xdr:cNvPr>
        <xdr:cNvSpPr/>
      </xdr:nvSpPr>
      <xdr:spPr>
        <a:xfrm>
          <a:off x="6098540" y="14348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146639</xdr:rowOff>
    </xdr:from>
    <xdr:to>
      <xdr:col>41</xdr:col>
      <xdr:colOff>50800</xdr:colOff>
      <xdr:row>85</xdr:row>
      <xdr:rowOff>149611</xdr:rowOff>
    </xdr:to>
    <xdr:cxnSp macro="">
      <xdr:nvCxnSpPr>
        <xdr:cNvPr id="367" name="直線コネクタ 366">
          <a:extLst>
            <a:ext uri="{FF2B5EF4-FFF2-40B4-BE49-F238E27FC236}">
              <a16:creationId xmlns:a16="http://schemas.microsoft.com/office/drawing/2014/main" id="{820992BD-145A-41F6-9199-A144D3EE0183}"/>
            </a:ext>
          </a:extLst>
        </xdr:cNvPr>
        <xdr:cNvCxnSpPr/>
      </xdr:nvCxnSpPr>
      <xdr:spPr>
        <a:xfrm flipV="1">
          <a:off x="6149340" y="14396039"/>
          <a:ext cx="7747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21302</xdr:rowOff>
    </xdr:from>
    <xdr:ext cx="469744" cy="259045"/>
    <xdr:sp macro="" textlink="">
      <xdr:nvSpPr>
        <xdr:cNvPr id="368" name="n_1aveValue【公営住宅】&#10;一人当たり面積">
          <a:extLst>
            <a:ext uri="{FF2B5EF4-FFF2-40B4-BE49-F238E27FC236}">
              <a16:creationId xmlns:a16="http://schemas.microsoft.com/office/drawing/2014/main" id="{284391E4-0682-4E3D-820F-8559C1AEE1A4}"/>
            </a:ext>
          </a:extLst>
        </xdr:cNvPr>
        <xdr:cNvSpPr txBox="1"/>
      </xdr:nvSpPr>
      <xdr:spPr>
        <a:xfrm>
          <a:off x="8271587" y="1410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18011</xdr:rowOff>
    </xdr:from>
    <xdr:ext cx="469744" cy="259045"/>
    <xdr:sp macro="" textlink="">
      <xdr:nvSpPr>
        <xdr:cNvPr id="369" name="n_2aveValue【公営住宅】&#10;一人当たり面積">
          <a:extLst>
            <a:ext uri="{FF2B5EF4-FFF2-40B4-BE49-F238E27FC236}">
              <a16:creationId xmlns:a16="http://schemas.microsoft.com/office/drawing/2014/main" id="{91FB9809-A7EB-4123-857A-6C7DCD4AD9F3}"/>
            </a:ext>
          </a:extLst>
        </xdr:cNvPr>
        <xdr:cNvSpPr txBox="1"/>
      </xdr:nvSpPr>
      <xdr:spPr>
        <a:xfrm>
          <a:off x="7509587" y="1409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25737</xdr:rowOff>
    </xdr:from>
    <xdr:ext cx="469744" cy="259045"/>
    <xdr:sp macro="" textlink="">
      <xdr:nvSpPr>
        <xdr:cNvPr id="370" name="n_3aveValue【公営住宅】&#10;一人当たり面積">
          <a:extLst>
            <a:ext uri="{FF2B5EF4-FFF2-40B4-BE49-F238E27FC236}">
              <a16:creationId xmlns:a16="http://schemas.microsoft.com/office/drawing/2014/main" id="{B7A065B6-0E9B-4866-A471-8BECC007CE82}"/>
            </a:ext>
          </a:extLst>
        </xdr:cNvPr>
        <xdr:cNvSpPr txBox="1"/>
      </xdr:nvSpPr>
      <xdr:spPr>
        <a:xfrm>
          <a:off x="6712027" y="141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32687</xdr:rowOff>
    </xdr:from>
    <xdr:ext cx="469744" cy="259045"/>
    <xdr:sp macro="" textlink="">
      <xdr:nvSpPr>
        <xdr:cNvPr id="371" name="n_4aveValue【公営住宅】&#10;一人当たり面積">
          <a:extLst>
            <a:ext uri="{FF2B5EF4-FFF2-40B4-BE49-F238E27FC236}">
              <a16:creationId xmlns:a16="http://schemas.microsoft.com/office/drawing/2014/main" id="{4BE14F48-7E75-478E-9BEB-8D308A64E286}"/>
            </a:ext>
          </a:extLst>
        </xdr:cNvPr>
        <xdr:cNvSpPr txBox="1"/>
      </xdr:nvSpPr>
      <xdr:spPr>
        <a:xfrm>
          <a:off x="5937327" y="1411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5686</xdr:rowOff>
    </xdr:from>
    <xdr:ext cx="469744" cy="259045"/>
    <xdr:sp macro="" textlink="">
      <xdr:nvSpPr>
        <xdr:cNvPr id="372" name="n_1mainValue【公営住宅】&#10;一人当たり面積">
          <a:extLst>
            <a:ext uri="{FF2B5EF4-FFF2-40B4-BE49-F238E27FC236}">
              <a16:creationId xmlns:a16="http://schemas.microsoft.com/office/drawing/2014/main" id="{662EA638-1A78-4C20-B7D2-614B652A585C}"/>
            </a:ext>
          </a:extLst>
        </xdr:cNvPr>
        <xdr:cNvSpPr txBox="1"/>
      </xdr:nvSpPr>
      <xdr:spPr>
        <a:xfrm>
          <a:off x="8271587" y="144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11355</xdr:rowOff>
    </xdr:from>
    <xdr:ext cx="469744" cy="259045"/>
    <xdr:sp macro="" textlink="">
      <xdr:nvSpPr>
        <xdr:cNvPr id="373" name="n_2mainValue【公営住宅】&#10;一人当たり面積">
          <a:extLst>
            <a:ext uri="{FF2B5EF4-FFF2-40B4-BE49-F238E27FC236}">
              <a16:creationId xmlns:a16="http://schemas.microsoft.com/office/drawing/2014/main" id="{7035D909-97AC-40B5-A381-5B1ED9AD696D}"/>
            </a:ext>
          </a:extLst>
        </xdr:cNvPr>
        <xdr:cNvSpPr txBox="1"/>
      </xdr:nvSpPr>
      <xdr:spPr>
        <a:xfrm>
          <a:off x="7509587" y="1442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17116</xdr:rowOff>
    </xdr:from>
    <xdr:ext cx="469744" cy="259045"/>
    <xdr:sp macro="" textlink="">
      <xdr:nvSpPr>
        <xdr:cNvPr id="374" name="n_3mainValue【公営住宅】&#10;一人当たり面積">
          <a:extLst>
            <a:ext uri="{FF2B5EF4-FFF2-40B4-BE49-F238E27FC236}">
              <a16:creationId xmlns:a16="http://schemas.microsoft.com/office/drawing/2014/main" id="{15EBA758-64F9-468F-A50C-93574AF020D2}"/>
            </a:ext>
          </a:extLst>
        </xdr:cNvPr>
        <xdr:cNvSpPr txBox="1"/>
      </xdr:nvSpPr>
      <xdr:spPr>
        <a:xfrm>
          <a:off x="6712027" y="1443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20088</xdr:rowOff>
    </xdr:from>
    <xdr:ext cx="469744" cy="259045"/>
    <xdr:sp macro="" textlink="">
      <xdr:nvSpPr>
        <xdr:cNvPr id="375" name="n_4mainValue【公営住宅】&#10;一人当たり面積">
          <a:extLst>
            <a:ext uri="{FF2B5EF4-FFF2-40B4-BE49-F238E27FC236}">
              <a16:creationId xmlns:a16="http://schemas.microsoft.com/office/drawing/2014/main" id="{DDFA9A28-77E0-49DF-B40A-F5C3F8C638E2}"/>
            </a:ext>
          </a:extLst>
        </xdr:cNvPr>
        <xdr:cNvSpPr txBox="1"/>
      </xdr:nvSpPr>
      <xdr:spPr>
        <a:xfrm>
          <a:off x="5937327" y="1443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4B88912D-0FF7-48D9-A6ED-B8D0DDCB0DB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4833ADB9-7FD7-4A3D-B21B-934A402CDFC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5DF62D16-65B1-4BC8-91F2-7C63D850E58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27ADF134-A706-4895-B6BD-4CE652EFF36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6496D06D-DF35-43A6-B823-61627F3004E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ADEEA4A6-FB2A-4F47-9212-8613AC58318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5201E2F-1579-4BB7-AB7C-0C597BA3659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398A9A18-D1B5-48E9-9782-05D09A7E511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E4AF44AA-B34D-4A6C-8172-60C119AC47C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5B090802-7983-4B2E-8FDA-433E134E4BD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9E0E3717-4FE1-4E72-B921-79B7FFAFF0D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DC6530DE-1111-4FEA-A4D0-E761298EC56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1111F95-FAF6-4114-9D04-CDBE6BD2DC1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FAA2485-0473-4EC1-9F42-0E97E2305B3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7A2B4CA8-41ED-4A2C-A766-DF317CBF112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8D13FB2-86C2-43E7-8A4F-D8640CC6249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C883FDBF-136B-4DD2-AE18-BFFFD747C2D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C1A5F61B-DD44-4C68-BF28-F93D3C62E4A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EF6A447-988A-47FB-95CB-C0BC45C173B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D8818E90-4DB6-4C97-9F4F-2A1874BB5A2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F774CE-0147-4DE0-B8AB-40D90C3392B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46DA74A0-4C27-40E0-AFF0-DC29210D3B1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852B2283-37BA-454A-84A7-126C2DCE23D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2EDE6053-0EDE-4B00-A441-EEC50488F925}"/>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AE4C920A-E596-469E-86B8-1056C31168E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9309FC97-FAFC-49C2-A2B5-F26640B0EB0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8C79A80-4C41-4D03-8668-7E643BAB3E4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DF452F2D-1B47-4F80-A7CB-5BF4A4E71D8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36D82573-5521-495B-AC01-DD010AEC063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A7C800C6-B24A-45D7-A0F5-50072012375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C570B8D4-2BDC-467E-AB0D-888803D154A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0CE2A8F8-4FAC-4AD1-9B0F-6BDA9F0FE775}"/>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FB1E5324-F232-465A-BFE5-A265DE58515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3A0A5A75-F2C3-494F-80DF-5BCB5D37D22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81709E32-504D-4C65-A918-704FD11C157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AEDF23AD-4667-4BE2-89FA-A53BFF5F7E4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9055CA89-C1F5-490B-B05C-07D115D3D12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5608B46D-40B9-490D-B9B5-89E63A021BA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F7D236C7-2618-404A-9C64-28F6428B422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C32057F6-9B96-42DE-9372-BB593CB35C4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A287DC11-EEF1-4175-9776-BED8E5C0C4D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700EDEE8-CA91-4A83-A3B8-F23ED10E0AE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70ED9F36-5047-412A-B534-6E638E9CF87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C6482733-4814-461E-B37F-820AC03458E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DEA2076B-D13C-43A2-A060-08CF3E914241}"/>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314A148C-D33C-463C-835D-193854E1BE7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74543F05-D731-4D97-90EC-F3F5070E0087}"/>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0E46F704-A091-4069-983A-6BB0CE9E9B3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72E92B7D-FBCD-4DC1-8272-80A97EDC443C}"/>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8FE604F7-0108-4AA7-AAC3-C9258B71D296}"/>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9F0889FE-C457-4591-AC41-822DB245B18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4836B876-8EFA-4637-B410-EF5F7C86F73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3BAEB50A-00FE-41C4-8810-E3393103C81F}"/>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680DA659-1C5D-46A4-B7D3-5C4E654F9A3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66167A98-B3D3-42AF-8D67-0DA150FAB6F4}"/>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D7436FB4-AF89-45C8-96AE-27722E7C82F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32" name="直線コネクタ 431">
          <a:extLst>
            <a:ext uri="{FF2B5EF4-FFF2-40B4-BE49-F238E27FC236}">
              <a16:creationId xmlns:a16="http://schemas.microsoft.com/office/drawing/2014/main" id="{3F6776F3-0160-439A-92B0-7B0147BF94A1}"/>
            </a:ext>
          </a:extLst>
        </xdr:cNvPr>
        <xdr:cNvCxnSpPr/>
      </xdr:nvCxnSpPr>
      <xdr:spPr>
        <a:xfrm flipV="1">
          <a:off x="14375764" y="939546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B1D6DEA3-851C-48DE-B32C-3554275A94A9}"/>
            </a:ext>
          </a:extLst>
        </xdr:cNvPr>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4" name="直線コネクタ 433">
          <a:extLst>
            <a:ext uri="{FF2B5EF4-FFF2-40B4-BE49-F238E27FC236}">
              <a16:creationId xmlns:a16="http://schemas.microsoft.com/office/drawing/2014/main" id="{D698E6FE-74AF-4909-90FC-19F0D3394BD9}"/>
            </a:ext>
          </a:extLst>
        </xdr:cNvPr>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AB3FA726-7740-483F-8BAC-36AA6C602C1B}"/>
            </a:ext>
          </a:extLst>
        </xdr:cNvPr>
        <xdr:cNvSpPr txBox="1"/>
      </xdr:nvSpPr>
      <xdr:spPr>
        <a:xfrm>
          <a:off x="14414500" y="917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36" name="直線コネクタ 435">
          <a:extLst>
            <a:ext uri="{FF2B5EF4-FFF2-40B4-BE49-F238E27FC236}">
              <a16:creationId xmlns:a16="http://schemas.microsoft.com/office/drawing/2014/main" id="{D69431DB-4C6F-44FA-8935-E7ACA05CBF1A}"/>
            </a:ext>
          </a:extLst>
        </xdr:cNvPr>
        <xdr:cNvCxnSpPr/>
      </xdr:nvCxnSpPr>
      <xdr:spPr>
        <a:xfrm>
          <a:off x="1428750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92D06527-4842-4F9C-B058-C94795624DE1}"/>
            </a:ext>
          </a:extLst>
        </xdr:cNvPr>
        <xdr:cNvSpPr txBox="1"/>
      </xdr:nvSpPr>
      <xdr:spPr>
        <a:xfrm>
          <a:off x="14414500" y="991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38" name="フローチャート: 判断 437">
          <a:extLst>
            <a:ext uri="{FF2B5EF4-FFF2-40B4-BE49-F238E27FC236}">
              <a16:creationId xmlns:a16="http://schemas.microsoft.com/office/drawing/2014/main" id="{8855C4D1-BFA1-43A6-8482-E8CDD9691E53}"/>
            </a:ext>
          </a:extLst>
        </xdr:cNvPr>
        <xdr:cNvSpPr/>
      </xdr:nvSpPr>
      <xdr:spPr>
        <a:xfrm>
          <a:off x="14325600" y="100590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39" name="フローチャート: 判断 438">
          <a:extLst>
            <a:ext uri="{FF2B5EF4-FFF2-40B4-BE49-F238E27FC236}">
              <a16:creationId xmlns:a16="http://schemas.microsoft.com/office/drawing/2014/main" id="{9E622C29-0F10-4DB6-8AE8-C25A54BD3000}"/>
            </a:ext>
          </a:extLst>
        </xdr:cNvPr>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40" name="フローチャート: 判断 439">
          <a:extLst>
            <a:ext uri="{FF2B5EF4-FFF2-40B4-BE49-F238E27FC236}">
              <a16:creationId xmlns:a16="http://schemas.microsoft.com/office/drawing/2014/main" id="{958D432D-0716-49CF-A7A9-2FE35143B98C}"/>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1" name="フローチャート: 判断 440">
          <a:extLst>
            <a:ext uri="{FF2B5EF4-FFF2-40B4-BE49-F238E27FC236}">
              <a16:creationId xmlns:a16="http://schemas.microsoft.com/office/drawing/2014/main" id="{FE3A756F-BEA3-4297-B7EA-7C680CE93EED}"/>
            </a:ext>
          </a:extLst>
        </xdr:cNvPr>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92075</xdr:rowOff>
    </xdr:from>
    <xdr:to>
      <xdr:col>67</xdr:col>
      <xdr:colOff>101600</xdr:colOff>
      <xdr:row>60</xdr:row>
      <xdr:rowOff>22225</xdr:rowOff>
    </xdr:to>
    <xdr:sp macro="" textlink="">
      <xdr:nvSpPr>
        <xdr:cNvPr id="442" name="フローチャート: 判断 441">
          <a:extLst>
            <a:ext uri="{FF2B5EF4-FFF2-40B4-BE49-F238E27FC236}">
              <a16:creationId xmlns:a16="http://schemas.microsoft.com/office/drawing/2014/main" id="{391E1991-0A8B-46D7-A844-1D6E368FB49A}"/>
            </a:ext>
          </a:extLst>
        </xdr:cNvPr>
        <xdr:cNvSpPr/>
      </xdr:nvSpPr>
      <xdr:spPr>
        <a:xfrm>
          <a:off x="1123188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58BB266E-0B18-4679-A584-8891EAECE45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D7243337-D3C2-402C-BE0E-2274A014F07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299B9BE4-B0BE-4282-9E74-4618EBE8BDC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FDCA610-3F96-4C72-9BBF-2B6C17EEEE2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33017DD2-5704-464D-9D16-F2480879C5C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107315</xdr:rowOff>
    </xdr:from>
    <xdr:to>
      <xdr:col>85</xdr:col>
      <xdr:colOff>177800</xdr:colOff>
      <xdr:row>63</xdr:row>
      <xdr:rowOff>37465</xdr:rowOff>
    </xdr:to>
    <xdr:sp macro="" textlink="">
      <xdr:nvSpPr>
        <xdr:cNvPr id="448" name="楕円 447">
          <a:extLst>
            <a:ext uri="{FF2B5EF4-FFF2-40B4-BE49-F238E27FC236}">
              <a16:creationId xmlns:a16="http://schemas.microsoft.com/office/drawing/2014/main" id="{91A07C0C-C470-4A81-B4EE-295F297087C6}"/>
            </a:ext>
          </a:extLst>
        </xdr:cNvPr>
        <xdr:cNvSpPr/>
      </xdr:nvSpPr>
      <xdr:spPr>
        <a:xfrm>
          <a:off x="14325600" y="105009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22242</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5E52FBD2-429B-4D59-A17C-944BD9073BCC}"/>
            </a:ext>
          </a:extLst>
        </xdr:cNvPr>
        <xdr:cNvSpPr txBox="1"/>
      </xdr:nvSpPr>
      <xdr:spPr>
        <a:xfrm>
          <a:off x="14414500" y="1041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450" name="楕円 449">
          <a:extLst>
            <a:ext uri="{FF2B5EF4-FFF2-40B4-BE49-F238E27FC236}">
              <a16:creationId xmlns:a16="http://schemas.microsoft.com/office/drawing/2014/main" id="{C66185C4-0272-4098-9D4F-76AED3D27599}"/>
            </a:ext>
          </a:extLst>
        </xdr:cNvPr>
        <xdr:cNvSpPr/>
      </xdr:nvSpPr>
      <xdr:spPr>
        <a:xfrm>
          <a:off x="13578840" y="1047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129540</xdr:rowOff>
    </xdr:from>
    <xdr:to>
      <xdr:col>85</xdr:col>
      <xdr:colOff>127000</xdr:colOff>
      <xdr:row>62</xdr:row>
      <xdr:rowOff>158115</xdr:rowOff>
    </xdr:to>
    <xdr:cxnSp macro="">
      <xdr:nvCxnSpPr>
        <xdr:cNvPr id="451" name="直線コネクタ 450">
          <a:extLst>
            <a:ext uri="{FF2B5EF4-FFF2-40B4-BE49-F238E27FC236}">
              <a16:creationId xmlns:a16="http://schemas.microsoft.com/office/drawing/2014/main" id="{070708C1-5A19-4044-B3B9-8B47956836A0}"/>
            </a:ext>
          </a:extLst>
        </xdr:cNvPr>
        <xdr:cNvCxnSpPr/>
      </xdr:nvCxnSpPr>
      <xdr:spPr>
        <a:xfrm>
          <a:off x="13629640" y="1052322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48260</xdr:rowOff>
    </xdr:from>
    <xdr:to>
      <xdr:col>76</xdr:col>
      <xdr:colOff>165100</xdr:colOff>
      <xdr:row>62</xdr:row>
      <xdr:rowOff>149860</xdr:rowOff>
    </xdr:to>
    <xdr:sp macro="" textlink="">
      <xdr:nvSpPr>
        <xdr:cNvPr id="452" name="楕円 451">
          <a:extLst>
            <a:ext uri="{FF2B5EF4-FFF2-40B4-BE49-F238E27FC236}">
              <a16:creationId xmlns:a16="http://schemas.microsoft.com/office/drawing/2014/main" id="{42F9AFC0-682B-4F56-B465-E0C78FD7A43D}"/>
            </a:ext>
          </a:extLst>
        </xdr:cNvPr>
        <xdr:cNvSpPr/>
      </xdr:nvSpPr>
      <xdr:spPr>
        <a:xfrm>
          <a:off x="1280414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99060</xdr:rowOff>
    </xdr:from>
    <xdr:to>
      <xdr:col>81</xdr:col>
      <xdr:colOff>50800</xdr:colOff>
      <xdr:row>62</xdr:row>
      <xdr:rowOff>129540</xdr:rowOff>
    </xdr:to>
    <xdr:cxnSp macro="">
      <xdr:nvCxnSpPr>
        <xdr:cNvPr id="453" name="直線コネクタ 452">
          <a:extLst>
            <a:ext uri="{FF2B5EF4-FFF2-40B4-BE49-F238E27FC236}">
              <a16:creationId xmlns:a16="http://schemas.microsoft.com/office/drawing/2014/main" id="{A1A691DA-27B3-4BA5-85AC-67CA0351F6CC}"/>
            </a:ext>
          </a:extLst>
        </xdr:cNvPr>
        <xdr:cNvCxnSpPr/>
      </xdr:nvCxnSpPr>
      <xdr:spPr>
        <a:xfrm>
          <a:off x="12854940" y="1049274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13970</xdr:rowOff>
    </xdr:from>
    <xdr:to>
      <xdr:col>72</xdr:col>
      <xdr:colOff>38100</xdr:colOff>
      <xdr:row>62</xdr:row>
      <xdr:rowOff>115570</xdr:rowOff>
    </xdr:to>
    <xdr:sp macro="" textlink="">
      <xdr:nvSpPr>
        <xdr:cNvPr id="454" name="楕円 453">
          <a:extLst>
            <a:ext uri="{FF2B5EF4-FFF2-40B4-BE49-F238E27FC236}">
              <a16:creationId xmlns:a16="http://schemas.microsoft.com/office/drawing/2014/main" id="{254A61D2-EE6C-45FC-9057-5C3EFB699F29}"/>
            </a:ext>
          </a:extLst>
        </xdr:cNvPr>
        <xdr:cNvSpPr/>
      </xdr:nvSpPr>
      <xdr:spPr>
        <a:xfrm>
          <a:off x="12029440" y="1040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64770</xdr:rowOff>
    </xdr:from>
    <xdr:to>
      <xdr:col>76</xdr:col>
      <xdr:colOff>114300</xdr:colOff>
      <xdr:row>62</xdr:row>
      <xdr:rowOff>99060</xdr:rowOff>
    </xdr:to>
    <xdr:cxnSp macro="">
      <xdr:nvCxnSpPr>
        <xdr:cNvPr id="455" name="直線コネクタ 454">
          <a:extLst>
            <a:ext uri="{FF2B5EF4-FFF2-40B4-BE49-F238E27FC236}">
              <a16:creationId xmlns:a16="http://schemas.microsoft.com/office/drawing/2014/main" id="{06FAFEE6-E61A-4DF2-A6E1-D1C0155FDC60}"/>
            </a:ext>
          </a:extLst>
        </xdr:cNvPr>
        <xdr:cNvCxnSpPr/>
      </xdr:nvCxnSpPr>
      <xdr:spPr>
        <a:xfrm>
          <a:off x="12072620" y="1045845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145415</xdr:rowOff>
    </xdr:from>
    <xdr:to>
      <xdr:col>67</xdr:col>
      <xdr:colOff>101600</xdr:colOff>
      <xdr:row>62</xdr:row>
      <xdr:rowOff>75565</xdr:rowOff>
    </xdr:to>
    <xdr:sp macro="" textlink="">
      <xdr:nvSpPr>
        <xdr:cNvPr id="456" name="楕円 455">
          <a:extLst>
            <a:ext uri="{FF2B5EF4-FFF2-40B4-BE49-F238E27FC236}">
              <a16:creationId xmlns:a16="http://schemas.microsoft.com/office/drawing/2014/main" id="{55D46A35-CA63-4EE7-B32F-04B616D2A252}"/>
            </a:ext>
          </a:extLst>
        </xdr:cNvPr>
        <xdr:cNvSpPr/>
      </xdr:nvSpPr>
      <xdr:spPr>
        <a:xfrm>
          <a:off x="11231880" y="1037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24765</xdr:rowOff>
    </xdr:from>
    <xdr:to>
      <xdr:col>71</xdr:col>
      <xdr:colOff>177800</xdr:colOff>
      <xdr:row>62</xdr:row>
      <xdr:rowOff>64770</xdr:rowOff>
    </xdr:to>
    <xdr:cxnSp macro="">
      <xdr:nvCxnSpPr>
        <xdr:cNvPr id="457" name="直線コネクタ 456">
          <a:extLst>
            <a:ext uri="{FF2B5EF4-FFF2-40B4-BE49-F238E27FC236}">
              <a16:creationId xmlns:a16="http://schemas.microsoft.com/office/drawing/2014/main" id="{CDF1F7B5-35CE-46E0-8A7A-C6FAE7C3E8CC}"/>
            </a:ext>
          </a:extLst>
        </xdr:cNvPr>
        <xdr:cNvCxnSpPr/>
      </xdr:nvCxnSpPr>
      <xdr:spPr>
        <a:xfrm>
          <a:off x="11282680" y="1041844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8" name="n_1aveValue【学校施設】&#10;有形固定資産減価償却率">
          <a:extLst>
            <a:ext uri="{FF2B5EF4-FFF2-40B4-BE49-F238E27FC236}">
              <a16:creationId xmlns:a16="http://schemas.microsoft.com/office/drawing/2014/main" id="{C18B71B8-706B-45C7-BDF8-1132017ED8D6}"/>
            </a:ext>
          </a:extLst>
        </xdr:cNvPr>
        <xdr:cNvSpPr txBox="1"/>
      </xdr:nvSpPr>
      <xdr:spPr>
        <a:xfrm>
          <a:off x="13437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59" name="n_2aveValue【学校施設】&#10;有形固定資産減価償却率">
          <a:extLst>
            <a:ext uri="{FF2B5EF4-FFF2-40B4-BE49-F238E27FC236}">
              <a16:creationId xmlns:a16="http://schemas.microsoft.com/office/drawing/2014/main" id="{9409A451-AE40-45FE-A56D-66479AE0B9E0}"/>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0" name="n_3aveValue【学校施設】&#10;有形固定資産減価償却率">
          <a:extLst>
            <a:ext uri="{FF2B5EF4-FFF2-40B4-BE49-F238E27FC236}">
              <a16:creationId xmlns:a16="http://schemas.microsoft.com/office/drawing/2014/main" id="{758E14C7-5027-4487-8F12-7DCE5F6E30CF}"/>
            </a:ext>
          </a:extLst>
        </xdr:cNvPr>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38752</xdr:rowOff>
    </xdr:from>
    <xdr:ext cx="405111" cy="259045"/>
    <xdr:sp macro="" textlink="">
      <xdr:nvSpPr>
        <xdr:cNvPr id="461" name="n_4aveValue【学校施設】&#10;有形固定資産減価償却率">
          <a:extLst>
            <a:ext uri="{FF2B5EF4-FFF2-40B4-BE49-F238E27FC236}">
              <a16:creationId xmlns:a16="http://schemas.microsoft.com/office/drawing/2014/main" id="{1A409F0F-E1E8-4251-B660-293A429469EC}"/>
            </a:ext>
          </a:extLst>
        </xdr:cNvPr>
        <xdr:cNvSpPr txBox="1"/>
      </xdr:nvSpPr>
      <xdr:spPr>
        <a:xfrm>
          <a:off x="1110298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462" name="n_1mainValue【学校施設】&#10;有形固定資産減価償却率">
          <a:extLst>
            <a:ext uri="{FF2B5EF4-FFF2-40B4-BE49-F238E27FC236}">
              <a16:creationId xmlns:a16="http://schemas.microsoft.com/office/drawing/2014/main" id="{D596B240-044B-42AD-8274-0B9DD9FB7350}"/>
            </a:ext>
          </a:extLst>
        </xdr:cNvPr>
        <xdr:cNvSpPr txBox="1"/>
      </xdr:nvSpPr>
      <xdr:spPr>
        <a:xfrm>
          <a:off x="134372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140987</xdr:rowOff>
    </xdr:from>
    <xdr:ext cx="405111" cy="259045"/>
    <xdr:sp macro="" textlink="">
      <xdr:nvSpPr>
        <xdr:cNvPr id="463" name="n_2mainValue【学校施設】&#10;有形固定資産減価償却率">
          <a:extLst>
            <a:ext uri="{FF2B5EF4-FFF2-40B4-BE49-F238E27FC236}">
              <a16:creationId xmlns:a16="http://schemas.microsoft.com/office/drawing/2014/main" id="{E3D633F0-24F5-4D48-9146-9062ED19B48F}"/>
            </a:ext>
          </a:extLst>
        </xdr:cNvPr>
        <xdr:cNvSpPr txBox="1"/>
      </xdr:nvSpPr>
      <xdr:spPr>
        <a:xfrm>
          <a:off x="126752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106697</xdr:rowOff>
    </xdr:from>
    <xdr:ext cx="405111" cy="259045"/>
    <xdr:sp macro="" textlink="">
      <xdr:nvSpPr>
        <xdr:cNvPr id="464" name="n_3mainValue【学校施設】&#10;有形固定資産減価償却率">
          <a:extLst>
            <a:ext uri="{FF2B5EF4-FFF2-40B4-BE49-F238E27FC236}">
              <a16:creationId xmlns:a16="http://schemas.microsoft.com/office/drawing/2014/main" id="{C5E5936A-9D89-4060-860F-92A8846E26E2}"/>
            </a:ext>
          </a:extLst>
        </xdr:cNvPr>
        <xdr:cNvSpPr txBox="1"/>
      </xdr:nvSpPr>
      <xdr:spPr>
        <a:xfrm>
          <a:off x="119005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66692</xdr:rowOff>
    </xdr:from>
    <xdr:ext cx="405111" cy="259045"/>
    <xdr:sp macro="" textlink="">
      <xdr:nvSpPr>
        <xdr:cNvPr id="465" name="n_4mainValue【学校施設】&#10;有形固定資産減価償却率">
          <a:extLst>
            <a:ext uri="{FF2B5EF4-FFF2-40B4-BE49-F238E27FC236}">
              <a16:creationId xmlns:a16="http://schemas.microsoft.com/office/drawing/2014/main" id="{59F80AE8-7F93-4B88-9FCD-7B1DB9B783BA}"/>
            </a:ext>
          </a:extLst>
        </xdr:cNvPr>
        <xdr:cNvSpPr txBox="1"/>
      </xdr:nvSpPr>
      <xdr:spPr>
        <a:xfrm>
          <a:off x="1110298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A7EB1CE0-580D-4C61-AF57-C2E013A13A8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7C76434C-665D-416C-B5E5-DD77A07430A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4709AB26-2281-4C08-BE60-D9E278B6876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9B07A984-2A8F-4402-970C-709124D3E8C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DE651C64-3C3C-4A1E-8895-2E00B168784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3C09A68F-C194-420B-9855-C766766831A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3D17ACB2-833D-4874-B7B2-941A5A9881D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B98CBCA4-8B75-47CE-8193-8DB4009130D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DE5BA935-80BE-4CDE-AAE1-7269E864C83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291D869B-4F63-42BB-9963-EC50682B483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2A3619D5-592F-4F3C-9AE1-09EE17710945}"/>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87DD2450-9AC8-4AC6-9732-3C202CE5BD43}"/>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77FEFCA-6CA3-4547-B5F1-55CD4901216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99FE15E-6E0C-4E68-8CB7-8AB6568DBDE8}"/>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77727180-291E-49D7-9D44-B6178A6915FC}"/>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a:extLst>
            <a:ext uri="{FF2B5EF4-FFF2-40B4-BE49-F238E27FC236}">
              <a16:creationId xmlns:a16="http://schemas.microsoft.com/office/drawing/2014/main" id="{CCD012AA-FA28-478E-96D2-F1F177FB3B11}"/>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5218D73E-5D3C-457E-B363-63BFACA55C6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a:extLst>
            <a:ext uri="{FF2B5EF4-FFF2-40B4-BE49-F238E27FC236}">
              <a16:creationId xmlns:a16="http://schemas.microsoft.com/office/drawing/2014/main" id="{C9D86550-5595-47E7-97D0-D50FE78DCC98}"/>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6EE1AE94-CB7E-461D-BD40-24F998B7A8E4}"/>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a:extLst>
            <a:ext uri="{FF2B5EF4-FFF2-40B4-BE49-F238E27FC236}">
              <a16:creationId xmlns:a16="http://schemas.microsoft.com/office/drawing/2014/main" id="{285456C2-9573-4BC5-AFB8-740283DCCCEC}"/>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1862F5F1-D99F-4752-8E1D-F1472011BFE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78803843-DA15-4C58-8565-015A1AB1B97A}"/>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E45D4F57-F00F-4FC9-94F6-E8E454E6CC2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89" name="直線コネクタ 488">
          <a:extLst>
            <a:ext uri="{FF2B5EF4-FFF2-40B4-BE49-F238E27FC236}">
              <a16:creationId xmlns:a16="http://schemas.microsoft.com/office/drawing/2014/main" id="{DB257E8A-07F2-459E-A145-454B76F20634}"/>
            </a:ext>
          </a:extLst>
        </xdr:cNvPr>
        <xdr:cNvCxnSpPr/>
      </xdr:nvCxnSpPr>
      <xdr:spPr>
        <a:xfrm flipV="1">
          <a:off x="19509104" y="9368409"/>
          <a:ext cx="0" cy="132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90" name="【学校施設】&#10;一人当たり面積最小値テキスト">
          <a:extLst>
            <a:ext uri="{FF2B5EF4-FFF2-40B4-BE49-F238E27FC236}">
              <a16:creationId xmlns:a16="http://schemas.microsoft.com/office/drawing/2014/main" id="{27383E5A-1B56-48EB-87CD-8C09BE8028C8}"/>
            </a:ext>
          </a:extLst>
        </xdr:cNvPr>
        <xdr:cNvSpPr txBox="1"/>
      </xdr:nvSpPr>
      <xdr:spPr>
        <a:xfrm>
          <a:off x="19547840" y="10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1" name="直線コネクタ 490">
          <a:extLst>
            <a:ext uri="{FF2B5EF4-FFF2-40B4-BE49-F238E27FC236}">
              <a16:creationId xmlns:a16="http://schemas.microsoft.com/office/drawing/2014/main" id="{8AFB8F81-D329-4B46-B478-63ACB7F16D69}"/>
            </a:ext>
          </a:extLst>
        </xdr:cNvPr>
        <xdr:cNvCxnSpPr/>
      </xdr:nvCxnSpPr>
      <xdr:spPr>
        <a:xfrm>
          <a:off x="19443700" y="1069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92" name="【学校施設】&#10;一人当たり面積最大値テキスト">
          <a:extLst>
            <a:ext uri="{FF2B5EF4-FFF2-40B4-BE49-F238E27FC236}">
              <a16:creationId xmlns:a16="http://schemas.microsoft.com/office/drawing/2014/main" id="{1436A5EC-4907-4C82-AE32-E7A577A0B9CC}"/>
            </a:ext>
          </a:extLst>
        </xdr:cNvPr>
        <xdr:cNvSpPr txBox="1"/>
      </xdr:nvSpPr>
      <xdr:spPr>
        <a:xfrm>
          <a:off x="19547840" y="914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3" name="直線コネクタ 492">
          <a:extLst>
            <a:ext uri="{FF2B5EF4-FFF2-40B4-BE49-F238E27FC236}">
              <a16:creationId xmlns:a16="http://schemas.microsoft.com/office/drawing/2014/main" id="{7AC2AE85-4FED-48CF-8263-50F04D0327DC}"/>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494" name="【学校施設】&#10;一人当たり面積平均値テキスト">
          <a:extLst>
            <a:ext uri="{FF2B5EF4-FFF2-40B4-BE49-F238E27FC236}">
              <a16:creationId xmlns:a16="http://schemas.microsoft.com/office/drawing/2014/main" id="{F3EC296C-11F2-4FBD-AF0A-C4BE09069482}"/>
            </a:ext>
          </a:extLst>
        </xdr:cNvPr>
        <xdr:cNvSpPr txBox="1"/>
      </xdr:nvSpPr>
      <xdr:spPr>
        <a:xfrm>
          <a:off x="19547840" y="103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95" name="フローチャート: 判断 494">
          <a:extLst>
            <a:ext uri="{FF2B5EF4-FFF2-40B4-BE49-F238E27FC236}">
              <a16:creationId xmlns:a16="http://schemas.microsoft.com/office/drawing/2014/main" id="{633159E7-8A18-4409-B086-514353896440}"/>
            </a:ext>
          </a:extLst>
        </xdr:cNvPr>
        <xdr:cNvSpPr/>
      </xdr:nvSpPr>
      <xdr:spPr>
        <a:xfrm>
          <a:off x="19458940" y="10464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17628</xdr:rowOff>
    </xdr:from>
    <xdr:to>
      <xdr:col>112</xdr:col>
      <xdr:colOff>38100</xdr:colOff>
      <xdr:row>63</xdr:row>
      <xdr:rowOff>119228</xdr:rowOff>
    </xdr:to>
    <xdr:sp macro="" textlink="">
      <xdr:nvSpPr>
        <xdr:cNvPr id="496" name="フローチャート: 判断 495">
          <a:extLst>
            <a:ext uri="{FF2B5EF4-FFF2-40B4-BE49-F238E27FC236}">
              <a16:creationId xmlns:a16="http://schemas.microsoft.com/office/drawing/2014/main" id="{7FD2F58B-AB5F-409B-96B5-C1B9B2E25104}"/>
            </a:ext>
          </a:extLst>
        </xdr:cNvPr>
        <xdr:cNvSpPr/>
      </xdr:nvSpPr>
      <xdr:spPr>
        <a:xfrm>
          <a:off x="18735040" y="105789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24181</xdr:rowOff>
    </xdr:from>
    <xdr:to>
      <xdr:col>107</xdr:col>
      <xdr:colOff>101600</xdr:colOff>
      <xdr:row>63</xdr:row>
      <xdr:rowOff>125781</xdr:rowOff>
    </xdr:to>
    <xdr:sp macro="" textlink="">
      <xdr:nvSpPr>
        <xdr:cNvPr id="497" name="フローチャート: 判断 496">
          <a:extLst>
            <a:ext uri="{FF2B5EF4-FFF2-40B4-BE49-F238E27FC236}">
              <a16:creationId xmlns:a16="http://schemas.microsoft.com/office/drawing/2014/main" id="{B7D344B0-FE22-4C62-96F3-07FC24EE44D5}"/>
            </a:ext>
          </a:extLst>
        </xdr:cNvPr>
        <xdr:cNvSpPr/>
      </xdr:nvSpPr>
      <xdr:spPr>
        <a:xfrm>
          <a:off x="17937480" y="105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17094</xdr:rowOff>
    </xdr:from>
    <xdr:to>
      <xdr:col>102</xdr:col>
      <xdr:colOff>165100</xdr:colOff>
      <xdr:row>63</xdr:row>
      <xdr:rowOff>118694</xdr:rowOff>
    </xdr:to>
    <xdr:sp macro="" textlink="">
      <xdr:nvSpPr>
        <xdr:cNvPr id="498" name="フローチャート: 判断 497">
          <a:extLst>
            <a:ext uri="{FF2B5EF4-FFF2-40B4-BE49-F238E27FC236}">
              <a16:creationId xmlns:a16="http://schemas.microsoft.com/office/drawing/2014/main" id="{DE5CB469-C2FE-4A83-824D-D2E10DE318D8}"/>
            </a:ext>
          </a:extLst>
        </xdr:cNvPr>
        <xdr:cNvSpPr/>
      </xdr:nvSpPr>
      <xdr:spPr>
        <a:xfrm>
          <a:off x="17162780" y="1057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18999</xdr:rowOff>
    </xdr:from>
    <xdr:to>
      <xdr:col>98</xdr:col>
      <xdr:colOff>38100</xdr:colOff>
      <xdr:row>63</xdr:row>
      <xdr:rowOff>120599</xdr:rowOff>
    </xdr:to>
    <xdr:sp macro="" textlink="">
      <xdr:nvSpPr>
        <xdr:cNvPr id="499" name="フローチャート: 判断 498">
          <a:extLst>
            <a:ext uri="{FF2B5EF4-FFF2-40B4-BE49-F238E27FC236}">
              <a16:creationId xmlns:a16="http://schemas.microsoft.com/office/drawing/2014/main" id="{3FFFEDA8-86A4-4690-8D81-07A26EBA1479}"/>
            </a:ext>
          </a:extLst>
        </xdr:cNvPr>
        <xdr:cNvSpPr/>
      </xdr:nvSpPr>
      <xdr:spPr>
        <a:xfrm>
          <a:off x="16388080" y="105803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307C94E0-470C-4B93-9A1A-93C660C65B4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CA162A6F-DF77-4EE7-BA34-74BB5F81269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31F543E-FECF-4DD6-B727-6C98F3295DF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DDEC8AE-B998-432A-ABDF-4A5FE9DB8D7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265220D-30DF-48F1-9A46-1E76B1C8A57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168732</xdr:rowOff>
    </xdr:from>
    <xdr:to>
      <xdr:col>116</xdr:col>
      <xdr:colOff>114300</xdr:colOff>
      <xdr:row>63</xdr:row>
      <xdr:rowOff>98882</xdr:rowOff>
    </xdr:to>
    <xdr:sp macro="" textlink="">
      <xdr:nvSpPr>
        <xdr:cNvPr id="505" name="楕円 504">
          <a:extLst>
            <a:ext uri="{FF2B5EF4-FFF2-40B4-BE49-F238E27FC236}">
              <a16:creationId xmlns:a16="http://schemas.microsoft.com/office/drawing/2014/main" id="{53E5E052-148B-467F-85CE-44C21CEEB7F9}"/>
            </a:ext>
          </a:extLst>
        </xdr:cNvPr>
        <xdr:cNvSpPr/>
      </xdr:nvSpPr>
      <xdr:spPr>
        <a:xfrm>
          <a:off x="19458940" y="10562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83659</xdr:rowOff>
    </xdr:from>
    <xdr:ext cx="469744" cy="259045"/>
    <xdr:sp macro="" textlink="">
      <xdr:nvSpPr>
        <xdr:cNvPr id="506" name="【学校施設】&#10;一人当たり面積該当値テキスト">
          <a:extLst>
            <a:ext uri="{FF2B5EF4-FFF2-40B4-BE49-F238E27FC236}">
              <a16:creationId xmlns:a16="http://schemas.microsoft.com/office/drawing/2014/main" id="{10E464FC-012A-4849-A143-B5542BB122F9}"/>
            </a:ext>
          </a:extLst>
        </xdr:cNvPr>
        <xdr:cNvSpPr txBox="1"/>
      </xdr:nvSpPr>
      <xdr:spPr>
        <a:xfrm>
          <a:off x="19547840" y="104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170637</xdr:rowOff>
    </xdr:from>
    <xdr:to>
      <xdr:col>112</xdr:col>
      <xdr:colOff>38100</xdr:colOff>
      <xdr:row>63</xdr:row>
      <xdr:rowOff>100787</xdr:rowOff>
    </xdr:to>
    <xdr:sp macro="" textlink="">
      <xdr:nvSpPr>
        <xdr:cNvPr id="507" name="楕円 506">
          <a:extLst>
            <a:ext uri="{FF2B5EF4-FFF2-40B4-BE49-F238E27FC236}">
              <a16:creationId xmlns:a16="http://schemas.microsoft.com/office/drawing/2014/main" id="{6CF5EBFD-5DA6-4E59-B9AA-F82F2094D9AD}"/>
            </a:ext>
          </a:extLst>
        </xdr:cNvPr>
        <xdr:cNvSpPr/>
      </xdr:nvSpPr>
      <xdr:spPr>
        <a:xfrm>
          <a:off x="18735040" y="10564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48082</xdr:rowOff>
    </xdr:from>
    <xdr:to>
      <xdr:col>116</xdr:col>
      <xdr:colOff>63500</xdr:colOff>
      <xdr:row>63</xdr:row>
      <xdr:rowOff>49987</xdr:rowOff>
    </xdr:to>
    <xdr:cxnSp macro="">
      <xdr:nvCxnSpPr>
        <xdr:cNvPr id="508" name="直線コネクタ 507">
          <a:extLst>
            <a:ext uri="{FF2B5EF4-FFF2-40B4-BE49-F238E27FC236}">
              <a16:creationId xmlns:a16="http://schemas.microsoft.com/office/drawing/2014/main" id="{A4927F0E-A88A-44A7-949F-02F565F95E46}"/>
            </a:ext>
          </a:extLst>
        </xdr:cNvPr>
        <xdr:cNvCxnSpPr/>
      </xdr:nvCxnSpPr>
      <xdr:spPr>
        <a:xfrm flipV="1">
          <a:off x="18778220" y="10609402"/>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4597</xdr:rowOff>
    </xdr:from>
    <xdr:to>
      <xdr:col>107</xdr:col>
      <xdr:colOff>101600</xdr:colOff>
      <xdr:row>63</xdr:row>
      <xdr:rowOff>106197</xdr:rowOff>
    </xdr:to>
    <xdr:sp macro="" textlink="">
      <xdr:nvSpPr>
        <xdr:cNvPr id="509" name="楕円 508">
          <a:extLst>
            <a:ext uri="{FF2B5EF4-FFF2-40B4-BE49-F238E27FC236}">
              <a16:creationId xmlns:a16="http://schemas.microsoft.com/office/drawing/2014/main" id="{59A72CEA-68F6-4E39-84DE-8C7E2A345975}"/>
            </a:ext>
          </a:extLst>
        </xdr:cNvPr>
        <xdr:cNvSpPr/>
      </xdr:nvSpPr>
      <xdr:spPr>
        <a:xfrm>
          <a:off x="17937480" y="105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49987</xdr:rowOff>
    </xdr:from>
    <xdr:to>
      <xdr:col>111</xdr:col>
      <xdr:colOff>177800</xdr:colOff>
      <xdr:row>63</xdr:row>
      <xdr:rowOff>55397</xdr:rowOff>
    </xdr:to>
    <xdr:cxnSp macro="">
      <xdr:nvCxnSpPr>
        <xdr:cNvPr id="510" name="直線コネクタ 509">
          <a:extLst>
            <a:ext uri="{FF2B5EF4-FFF2-40B4-BE49-F238E27FC236}">
              <a16:creationId xmlns:a16="http://schemas.microsoft.com/office/drawing/2014/main" id="{4FE2DCF7-E195-4D25-80BD-01D5E453A420}"/>
            </a:ext>
          </a:extLst>
        </xdr:cNvPr>
        <xdr:cNvCxnSpPr/>
      </xdr:nvCxnSpPr>
      <xdr:spPr>
        <a:xfrm flipV="1">
          <a:off x="17988280" y="10611307"/>
          <a:ext cx="78994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6579</xdr:rowOff>
    </xdr:from>
    <xdr:to>
      <xdr:col>102</xdr:col>
      <xdr:colOff>165100</xdr:colOff>
      <xdr:row>63</xdr:row>
      <xdr:rowOff>108179</xdr:rowOff>
    </xdr:to>
    <xdr:sp macro="" textlink="">
      <xdr:nvSpPr>
        <xdr:cNvPr id="511" name="楕円 510">
          <a:extLst>
            <a:ext uri="{FF2B5EF4-FFF2-40B4-BE49-F238E27FC236}">
              <a16:creationId xmlns:a16="http://schemas.microsoft.com/office/drawing/2014/main" id="{1DD8873D-8506-497C-BF3A-A596CC54BC09}"/>
            </a:ext>
          </a:extLst>
        </xdr:cNvPr>
        <xdr:cNvSpPr/>
      </xdr:nvSpPr>
      <xdr:spPr>
        <a:xfrm>
          <a:off x="17162780" y="105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55397</xdr:rowOff>
    </xdr:from>
    <xdr:to>
      <xdr:col>107</xdr:col>
      <xdr:colOff>50800</xdr:colOff>
      <xdr:row>63</xdr:row>
      <xdr:rowOff>57379</xdr:rowOff>
    </xdr:to>
    <xdr:cxnSp macro="">
      <xdr:nvCxnSpPr>
        <xdr:cNvPr id="512" name="直線コネクタ 511">
          <a:extLst>
            <a:ext uri="{FF2B5EF4-FFF2-40B4-BE49-F238E27FC236}">
              <a16:creationId xmlns:a16="http://schemas.microsoft.com/office/drawing/2014/main" id="{F8B132E2-A106-4036-B44F-D76F2CBDAF18}"/>
            </a:ext>
          </a:extLst>
        </xdr:cNvPr>
        <xdr:cNvCxnSpPr/>
      </xdr:nvCxnSpPr>
      <xdr:spPr>
        <a:xfrm flipV="1">
          <a:off x="17213580" y="10616717"/>
          <a:ext cx="7747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xdr:rowOff>
    </xdr:from>
    <xdr:to>
      <xdr:col>98</xdr:col>
      <xdr:colOff>38100</xdr:colOff>
      <xdr:row>63</xdr:row>
      <xdr:rowOff>109474</xdr:rowOff>
    </xdr:to>
    <xdr:sp macro="" textlink="">
      <xdr:nvSpPr>
        <xdr:cNvPr id="513" name="楕円 512">
          <a:extLst>
            <a:ext uri="{FF2B5EF4-FFF2-40B4-BE49-F238E27FC236}">
              <a16:creationId xmlns:a16="http://schemas.microsoft.com/office/drawing/2014/main" id="{99C28CF3-951E-4F83-8ED6-6897C1C5C23E}"/>
            </a:ext>
          </a:extLst>
        </xdr:cNvPr>
        <xdr:cNvSpPr/>
      </xdr:nvSpPr>
      <xdr:spPr>
        <a:xfrm>
          <a:off x="16388080" y="10569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57379</xdr:rowOff>
    </xdr:from>
    <xdr:to>
      <xdr:col>102</xdr:col>
      <xdr:colOff>114300</xdr:colOff>
      <xdr:row>63</xdr:row>
      <xdr:rowOff>58674</xdr:rowOff>
    </xdr:to>
    <xdr:cxnSp macro="">
      <xdr:nvCxnSpPr>
        <xdr:cNvPr id="514" name="直線コネクタ 513">
          <a:extLst>
            <a:ext uri="{FF2B5EF4-FFF2-40B4-BE49-F238E27FC236}">
              <a16:creationId xmlns:a16="http://schemas.microsoft.com/office/drawing/2014/main" id="{F3ED48CF-C989-45DE-84F8-51F19C316B65}"/>
            </a:ext>
          </a:extLst>
        </xdr:cNvPr>
        <xdr:cNvCxnSpPr/>
      </xdr:nvCxnSpPr>
      <xdr:spPr>
        <a:xfrm flipV="1">
          <a:off x="16431260" y="10618699"/>
          <a:ext cx="78232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110355</xdr:rowOff>
    </xdr:from>
    <xdr:ext cx="469744" cy="259045"/>
    <xdr:sp macro="" textlink="">
      <xdr:nvSpPr>
        <xdr:cNvPr id="515" name="n_1aveValue【学校施設】&#10;一人当たり面積">
          <a:extLst>
            <a:ext uri="{FF2B5EF4-FFF2-40B4-BE49-F238E27FC236}">
              <a16:creationId xmlns:a16="http://schemas.microsoft.com/office/drawing/2014/main" id="{734528D4-5573-4DCB-A862-B9164F629E04}"/>
            </a:ext>
          </a:extLst>
        </xdr:cNvPr>
        <xdr:cNvSpPr txBox="1"/>
      </xdr:nvSpPr>
      <xdr:spPr>
        <a:xfrm>
          <a:off x="18561127" y="106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116908</xdr:rowOff>
    </xdr:from>
    <xdr:ext cx="469744" cy="259045"/>
    <xdr:sp macro="" textlink="">
      <xdr:nvSpPr>
        <xdr:cNvPr id="516" name="n_2aveValue【学校施設】&#10;一人当たり面積">
          <a:extLst>
            <a:ext uri="{FF2B5EF4-FFF2-40B4-BE49-F238E27FC236}">
              <a16:creationId xmlns:a16="http://schemas.microsoft.com/office/drawing/2014/main" id="{F132D74E-4252-4B0F-9F82-D8721CA8BBA1}"/>
            </a:ext>
          </a:extLst>
        </xdr:cNvPr>
        <xdr:cNvSpPr txBox="1"/>
      </xdr:nvSpPr>
      <xdr:spPr>
        <a:xfrm>
          <a:off x="17776267" y="106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109821</xdr:rowOff>
    </xdr:from>
    <xdr:ext cx="469744" cy="259045"/>
    <xdr:sp macro="" textlink="">
      <xdr:nvSpPr>
        <xdr:cNvPr id="517" name="n_3aveValue【学校施設】&#10;一人当たり面積">
          <a:extLst>
            <a:ext uri="{FF2B5EF4-FFF2-40B4-BE49-F238E27FC236}">
              <a16:creationId xmlns:a16="http://schemas.microsoft.com/office/drawing/2014/main" id="{6A676581-EE7D-4114-85A1-337D47100354}"/>
            </a:ext>
          </a:extLst>
        </xdr:cNvPr>
        <xdr:cNvSpPr txBox="1"/>
      </xdr:nvSpPr>
      <xdr:spPr>
        <a:xfrm>
          <a:off x="17001567" y="1067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111726</xdr:rowOff>
    </xdr:from>
    <xdr:ext cx="469744" cy="259045"/>
    <xdr:sp macro="" textlink="">
      <xdr:nvSpPr>
        <xdr:cNvPr id="518" name="n_4aveValue【学校施設】&#10;一人当たり面積">
          <a:extLst>
            <a:ext uri="{FF2B5EF4-FFF2-40B4-BE49-F238E27FC236}">
              <a16:creationId xmlns:a16="http://schemas.microsoft.com/office/drawing/2014/main" id="{656227B6-D7A1-4532-B1FD-E97FC0AE240F}"/>
            </a:ext>
          </a:extLst>
        </xdr:cNvPr>
        <xdr:cNvSpPr txBox="1"/>
      </xdr:nvSpPr>
      <xdr:spPr>
        <a:xfrm>
          <a:off x="16226867" y="1067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117314</xdr:rowOff>
    </xdr:from>
    <xdr:ext cx="469744" cy="259045"/>
    <xdr:sp macro="" textlink="">
      <xdr:nvSpPr>
        <xdr:cNvPr id="519" name="n_1mainValue【学校施設】&#10;一人当たり面積">
          <a:extLst>
            <a:ext uri="{FF2B5EF4-FFF2-40B4-BE49-F238E27FC236}">
              <a16:creationId xmlns:a16="http://schemas.microsoft.com/office/drawing/2014/main" id="{0091A594-3B06-4583-A9EA-03EAEF3A8F75}"/>
            </a:ext>
          </a:extLst>
        </xdr:cNvPr>
        <xdr:cNvSpPr txBox="1"/>
      </xdr:nvSpPr>
      <xdr:spPr>
        <a:xfrm>
          <a:off x="18561127" y="1034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122724</xdr:rowOff>
    </xdr:from>
    <xdr:ext cx="469744" cy="259045"/>
    <xdr:sp macro="" textlink="">
      <xdr:nvSpPr>
        <xdr:cNvPr id="520" name="n_2mainValue【学校施設】&#10;一人当たり面積">
          <a:extLst>
            <a:ext uri="{FF2B5EF4-FFF2-40B4-BE49-F238E27FC236}">
              <a16:creationId xmlns:a16="http://schemas.microsoft.com/office/drawing/2014/main" id="{6DAFC2C8-654D-4155-9E1D-098A2DB31EFC}"/>
            </a:ext>
          </a:extLst>
        </xdr:cNvPr>
        <xdr:cNvSpPr txBox="1"/>
      </xdr:nvSpPr>
      <xdr:spPr>
        <a:xfrm>
          <a:off x="17776267" y="103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124706</xdr:rowOff>
    </xdr:from>
    <xdr:ext cx="469744" cy="259045"/>
    <xdr:sp macro="" textlink="">
      <xdr:nvSpPr>
        <xdr:cNvPr id="521" name="n_3mainValue【学校施設】&#10;一人当たり面積">
          <a:extLst>
            <a:ext uri="{FF2B5EF4-FFF2-40B4-BE49-F238E27FC236}">
              <a16:creationId xmlns:a16="http://schemas.microsoft.com/office/drawing/2014/main" id="{FC2C367A-C957-4BF3-B590-B716773430BC}"/>
            </a:ext>
          </a:extLst>
        </xdr:cNvPr>
        <xdr:cNvSpPr txBox="1"/>
      </xdr:nvSpPr>
      <xdr:spPr>
        <a:xfrm>
          <a:off x="17001567" y="103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126001</xdr:rowOff>
    </xdr:from>
    <xdr:ext cx="469744" cy="259045"/>
    <xdr:sp macro="" textlink="">
      <xdr:nvSpPr>
        <xdr:cNvPr id="522" name="n_4mainValue【学校施設】&#10;一人当たり面積">
          <a:extLst>
            <a:ext uri="{FF2B5EF4-FFF2-40B4-BE49-F238E27FC236}">
              <a16:creationId xmlns:a16="http://schemas.microsoft.com/office/drawing/2014/main" id="{B77AEF8A-583A-49EC-AA26-1150E0F7C0D5}"/>
            </a:ext>
          </a:extLst>
        </xdr:cNvPr>
        <xdr:cNvSpPr txBox="1"/>
      </xdr:nvSpPr>
      <xdr:spPr>
        <a:xfrm>
          <a:off x="1622686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D268F276-5756-4A7C-A3B7-C4AAD9C30D6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6B5EC444-AC3F-480A-AD9C-9FC2B9E13AA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67E5763F-6368-4D84-A999-004C463D38C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E0C16B64-8422-4480-ABCD-AA69CACDCA9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CAF02D05-A1FA-4F73-935C-5522B7A5B01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73C3D4EA-E5E7-4566-98AB-EF6E874A712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91514EBE-ADE1-4106-9C14-90E478027D1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4639D67D-400D-4F41-B66A-12999D3045BC}"/>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3DB14EBD-C8AE-4B18-AC69-21E38390180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8B1D61C3-092C-4539-926B-42C48CBC65D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22A2D4CD-AA90-4FD6-ABF9-C79A1D1BA3C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849EC1A2-7781-471B-BB81-1744EBAEDDB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28637322-7786-41AE-8135-A73953BA00E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1D5899FD-BDF4-4063-860C-01F267C159F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755DA8F9-AC8F-4DB7-B65C-D7588AEEDCE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E2ED545B-9FF8-45A2-92E4-7F1CED175C3D}"/>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DC8189D4-C4B2-4436-8A7A-C7E7671B2B8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1D91BCA6-58EB-494E-B34E-D9277EC7210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1D9B00FF-C1CC-47A5-AA07-275E2F6551A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337661B1-9325-4368-8393-B0205EE7F5A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5AE5C187-06A8-4720-AE05-7C75CA9E6C0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E29B85DF-6319-4E44-AF7D-6F969503BB4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0640553E-D8DB-4DB7-86DE-D17AF251197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4FBA0B8C-D4C5-4063-BE38-B4C8A0B4A778}"/>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94C3E1AB-12A2-4C4F-9840-B8E1F5528B7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4F1C4808-23EF-4024-9DA5-BFBBD48E651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2E95FF71-9F51-41EB-83AD-5D93B0E9544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EB14B5ED-E471-423A-8776-11178AE5A93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6AE3DB98-023E-4270-9D58-B6A88A6BF7B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B89A494B-C9BE-44BC-88AC-4D0F901A8DC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14F8ECAF-3603-444D-93DE-A92402CE07C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1932AADB-E4B4-47A1-8E14-5604487BB916}"/>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60662153-6DC9-4B59-9502-0D0FE7A6AF8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C3D8C721-AED7-4969-ABB3-98BC74FFD3F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3208A36F-2982-49C8-B9A9-1FD9A25CB68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年度数値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46.3%</a:t>
          </a:r>
          <a:r>
            <a:rPr kumimoji="1" lang="ja-JP" altLang="en-US" sz="1300">
              <a:latin typeface="ＭＳ Ｐゴシック" panose="020B0600070205080204" pitchFamily="50" charset="-128"/>
              <a:ea typeface="ＭＳ Ｐゴシック" panose="020B0600070205080204" pitchFamily="50" charset="-128"/>
            </a:rPr>
            <a:t>・一人当たり延長</a:t>
          </a:r>
          <a:r>
            <a:rPr kumimoji="1" lang="en-US" altLang="ja-JP" sz="1300">
              <a:latin typeface="ＭＳ Ｐゴシック" panose="020B0600070205080204" pitchFamily="50" charset="-128"/>
              <a:ea typeface="ＭＳ Ｐゴシック" panose="020B0600070205080204" pitchFamily="50" charset="-128"/>
            </a:rPr>
            <a:t>52.927m</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a:t>
          </a:r>
          <a:r>
            <a:rPr kumimoji="1" lang="en-US" altLang="ja-JP" sz="1300">
              <a:latin typeface="ＭＳ Ｐゴシック" panose="020B0600070205080204" pitchFamily="50" charset="-128"/>
              <a:ea typeface="ＭＳ Ｐゴシック" panose="020B0600070205080204" pitchFamily="50" charset="-128"/>
            </a:rPr>
            <a:t>290,901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1.701㎡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86.3%</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2.619㎡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その他の施設は該当数値なし</a:t>
          </a:r>
        </a:p>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類似団体と比較して特に有形固定資産減価償却率が高くなっている施設は、橋梁・トンネルと学校施設である。橋梁については、平成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月に策定した橋梁長寿命化修繕計画において、計画の対象である</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橋のうち、策定時点で建設後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年を経過している高齢化橋梁が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ると分析されており、今後急速に増加する見込みとなっている。橋梁の更新（架け替え等）には多額の費用が必要となることから、従来の対処療法型から予防保全型への転換を図り、橋梁の寿命を延ばすことで更新コストの平準化を図っている。また、学校施設についても類似団体より高くなっているが、小・中学校の校舎や体育館については、既に耐震改修が完了しており、部分的な補修等を行いながら施設の維持管理に努めているため、現時点では使用する上での大きな問題はない。今後は、令和元年度に策定した学校施設長寿命化計画に基づき、必要な施設更新等を計画的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BC2139-2204-402A-BD76-5F237AFEF48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F5B545-2F55-428E-B802-D3098E6B54E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057561-F6A1-4E4C-9899-D25003BEC0D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BBCC74-BFD0-447D-9D98-2529C96BEFF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17FD59-056D-4047-8254-301069778D2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C17949-F34B-406B-925C-B337AB3EFA9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24D1E9-8E0A-451A-93B8-82E4E1FF597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4D7DAF-6FF5-4697-A9E1-333CB3BB420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506148-7455-4C6A-B118-178D93FF836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294DDE-0AAE-4B09-9E59-E1DCF17D2B5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4,991
4,939
225.53
7,792,090
7,425,918
252,466
2,714,118
1,961,997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2F0336-3A94-412C-A54B-6075162D644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2E99D2-7BDB-4E66-AB52-C50309EEA79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04D881-3AC6-4C00-AF4A-89128CD080E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8A5A63-BB84-4AA0-96B7-05A92691970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4CF694-D15B-42EB-9583-2EF8B1F985B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BFBD5F-2E98-4972-AEBA-79F2752B670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5F355C-106B-4939-A1E9-866D1319CA9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8C264C-F4B4-431C-879A-A14E40704C7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4702E2-1A0D-42BF-96BC-50E72C4C086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89ED07-6B17-467A-8C54-3D00B2B2097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5D04C9-466E-4B31-B325-8FB8EF7E190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A94418-D255-4546-A8FD-BE907DAF56F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D4D1A9-70EC-4272-A9B3-CD18BF6507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FE1927-5FF8-4430-8325-790C82401BC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6A7B54-48DB-47B6-8048-A49502ACE61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7AD102-82B7-4B96-BADA-59DB947E8E8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3669D9-C404-44B3-A769-1D120FF996D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63F942-13A4-417C-9446-8EC1E5B187D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7BFB70-6589-4009-AA2D-38F2D2680DB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8A9133D-58B1-4092-A5B3-BBFAA060D49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141BA8-5F1A-4145-8997-E50AC6BB8B1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9BB692-8AFD-4ACF-83F3-C4A3BDC3C65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5F2B25-9FE0-4903-8ADA-2A3849EB04D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64CD6D-12A2-4D8E-9D98-BB9E37E4AAC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C0620F-7E95-45D7-8762-4ACAA9DA26C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0AA344-32A4-4874-9238-DFB9ECBD40A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D064F6-315C-44E4-B019-B350D5BD42F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B909CB-B988-4146-8682-B7F64003592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34E8A4-27F2-433C-AF09-764C36CAB35F}"/>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D5B4BA1-936A-40D6-AF42-7143207EA8B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0EFB517-768F-4796-81F6-B1D06D77DA3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5C524D4-6757-4163-BB89-15DD2445D00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4B60062-3E84-40CC-9AFC-55FA9D2DA0D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6CB507F-447E-43C6-A694-89BB22E983B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06641AF-5CA8-4C05-A1DB-AFC209AB277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3AA1A25-A856-4F65-A18A-F944019593B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3FC0A44-A6FC-4D88-94E6-345850EAFF11}"/>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A559E4F-4DA8-4A77-A270-37BE6ABA08F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B796BF3-39B8-449D-BF4A-B79348E41CD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93DF3F2-AE03-46D2-8F17-DB8C8B7AECC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FEFF6F7-61BB-4761-8DC1-FFC5ABA71E9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D0550CB-A367-417D-84C2-66D9AD4DF7C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7647D69-1293-425C-A363-E5A67DA2D71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9FB8E22-19CB-44CD-98FC-1DDAD91FF5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C3A5D64-0B4F-4BCE-A5E0-F4E954DAEA77}"/>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31AFF8B7-C954-4932-893F-DED9C7732E7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266DF4-240F-4943-ACF2-71FE9DA412B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220BFE6-E5B7-4AF3-82D4-A681ADDC630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B2579742-F738-4D7E-8258-A87BE0D76D6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F623AC92-98CC-411A-A58F-C726866F118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47F6783-9817-4F5B-8A1A-415F1599CD3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24D158D9-BA27-4FCA-A352-51CD7D22E00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5C36125C-9129-4FF8-A65B-C506A6B0E182}"/>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9CFF0345-C454-4B29-8DCC-1DE44A0602B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6869FBFD-C756-482F-A0B5-A3DA9096DCE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3DAD61D6-26CE-4817-9BF9-2EE9EAA0476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59623BBD-4840-4238-B470-768DE1676F0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8B7E35A2-B4A9-4421-861A-1665F981C78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813C485B-5B06-406A-A057-F28C3C353C3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D2566D8D-2B6A-498B-BD74-7872EF36C7A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B8E9A5DC-E4DF-47D0-A4DE-B83C780FD925}"/>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89775A39-CF2D-4EF9-A6C7-9A331C2B535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3BAE65A5-A787-4633-BDAD-16FF3B231B3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A4F4F37F-ACC0-4816-8AF8-F1AF710E3C8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107D7843-0120-4FFD-BC39-AE56AC6DEB3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F041CB1A-9776-4272-A16C-69A84F03B45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D692BCBA-633A-4898-976F-37CDCB22B30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75730DC1-6B76-4288-98FD-EE5C7020824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512BA333-7BC8-4A78-B355-6E80AAB06AD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1C672B79-2E51-49BF-911F-8B328C260AF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D002C78-6154-4AC7-9376-CBA0485DF49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E91EC5E5-50D2-4C5F-BBA0-4F6F065C70B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6A51E2EA-A138-4C69-9ACA-28743C62132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3689F90D-8538-4C3D-9CAA-FCA7DC78AC5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23B69628-A5B1-4BD9-BB04-AA8F970BA72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4172DE1C-6D67-4EDF-8011-7B100A33037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A0F9719A-1527-451D-A945-89270553A00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756124EF-B3A0-48C5-B0F2-8121D2B2D23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AC26C240-79A0-4858-98E2-669215AF240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5C0DCFA6-9666-45AF-B658-5BFE8F1F5A3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DF073A80-9FA5-4B57-9660-DA1D1E86696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41B942DC-00BC-4C1D-919E-0D269291230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B8EA707D-E2F6-4554-AC87-AE15A24861F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752D4289-DE6A-4419-BB46-00DFC6789DC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B0EFA3B3-1C03-41DE-80FE-FDE1B688AD8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2D6537B0-5401-459E-8BE1-14F6330E792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D84E98ED-B69B-470A-A44E-128942D8257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DD9AFC2-51AB-4A1B-8724-B955AD26620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BBD9B37E-1FA5-4378-8501-49AB3E9A9A3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4E6A70EC-2B3C-4274-B010-96B692A1AB2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607787C3-7F06-4CAB-8950-77CB50D1E98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693DBA76-7E91-4345-90F9-BFAA9573F7B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7CD16236-D1F5-47DB-84CB-8531AF2B9D7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A60D909A-E208-4CC7-9450-F1F9D9CE2A1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9CCA2A28-EE5A-4E52-8FC3-766A66C2520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53368065-8086-4A01-8FD3-2BC691FFC68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3B1FE800-C564-4B99-8A71-60ED2B4E8746}"/>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84A533E9-D0B8-4DF5-B55B-A7B0F1206E7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19B42290-E384-45EF-AA16-E73AE10428FF}"/>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AFD811AC-B206-47BA-899D-549226754B3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946CED1A-830B-44E8-B93A-84977C42B8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DD63D5AA-E6E8-4BAC-9219-8C2FCFFEE8E4}"/>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A1C0B244-6E2D-4EEA-A509-6E5EB578693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9BE51F60-8A25-4A46-B6AD-5428276A8E4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05EB6AF9-5B6B-4DA4-9B1E-26A9E6831C4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9D27C8A4-69B3-42A5-B264-9C27768933F8}"/>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A13EA7E4-543A-4BAB-A614-3695E86856F8}"/>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8169193A-0D4C-4758-8531-ADDDACDC05C9}"/>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0D460CCE-6D53-4833-A1B4-A5529EEAE35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935D9D8D-FDCE-4275-B511-B019F7FC68B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122" name="直線コネクタ 121">
          <a:extLst>
            <a:ext uri="{FF2B5EF4-FFF2-40B4-BE49-F238E27FC236}">
              <a16:creationId xmlns:a16="http://schemas.microsoft.com/office/drawing/2014/main" id="{D5F16322-DFA4-45CB-9E8D-3BCF4D19C7F3}"/>
            </a:ext>
          </a:extLst>
        </xdr:cNvPr>
        <xdr:cNvCxnSpPr/>
      </xdr:nvCxnSpPr>
      <xdr:spPr>
        <a:xfrm flipV="1">
          <a:off x="14375764" y="5698127"/>
          <a:ext cx="0" cy="133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123" name="【一般廃棄物処理施設】&#10;有形固定資産減価償却率最小値テキスト">
          <a:extLst>
            <a:ext uri="{FF2B5EF4-FFF2-40B4-BE49-F238E27FC236}">
              <a16:creationId xmlns:a16="http://schemas.microsoft.com/office/drawing/2014/main" id="{C20F80DD-7D7A-4913-8EF8-5D909784289F}"/>
            </a:ext>
          </a:extLst>
        </xdr:cNvPr>
        <xdr:cNvSpPr txBox="1"/>
      </xdr:nvSpPr>
      <xdr:spPr>
        <a:xfrm>
          <a:off x="14414500"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124" name="直線コネクタ 123">
          <a:extLst>
            <a:ext uri="{FF2B5EF4-FFF2-40B4-BE49-F238E27FC236}">
              <a16:creationId xmlns:a16="http://schemas.microsoft.com/office/drawing/2014/main" id="{0A762715-09C3-4E47-AD1B-17894473928B}"/>
            </a:ext>
          </a:extLst>
        </xdr:cNvPr>
        <xdr:cNvCxnSpPr/>
      </xdr:nvCxnSpPr>
      <xdr:spPr>
        <a:xfrm>
          <a:off x="14287500" y="7031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125" name="【一般廃棄物処理施設】&#10;有形固定資産減価償却率最大値テキスト">
          <a:extLst>
            <a:ext uri="{FF2B5EF4-FFF2-40B4-BE49-F238E27FC236}">
              <a16:creationId xmlns:a16="http://schemas.microsoft.com/office/drawing/2014/main" id="{A0B47958-E1EE-4382-8E0B-D9942C829D23}"/>
            </a:ext>
          </a:extLst>
        </xdr:cNvPr>
        <xdr:cNvSpPr txBox="1"/>
      </xdr:nvSpPr>
      <xdr:spPr>
        <a:xfrm>
          <a:off x="14414500" y="547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126" name="直線コネクタ 125">
          <a:extLst>
            <a:ext uri="{FF2B5EF4-FFF2-40B4-BE49-F238E27FC236}">
              <a16:creationId xmlns:a16="http://schemas.microsoft.com/office/drawing/2014/main" id="{BAADD042-0F6A-461F-9F49-6A3F651D2A5D}"/>
            </a:ext>
          </a:extLst>
        </xdr:cNvPr>
        <xdr:cNvCxnSpPr/>
      </xdr:nvCxnSpPr>
      <xdr:spPr>
        <a:xfrm>
          <a:off x="1428750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D2EC487A-B022-4ADC-8C58-DA9A4A19D384}"/>
            </a:ext>
          </a:extLst>
        </xdr:cNvPr>
        <xdr:cNvSpPr txBox="1"/>
      </xdr:nvSpPr>
      <xdr:spPr>
        <a:xfrm>
          <a:off x="144145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128" name="フローチャート: 判断 127">
          <a:extLst>
            <a:ext uri="{FF2B5EF4-FFF2-40B4-BE49-F238E27FC236}">
              <a16:creationId xmlns:a16="http://schemas.microsoft.com/office/drawing/2014/main" id="{291723E5-7B78-4BC5-A9EB-0C16DF581CB1}"/>
            </a:ext>
          </a:extLst>
        </xdr:cNvPr>
        <xdr:cNvSpPr/>
      </xdr:nvSpPr>
      <xdr:spPr>
        <a:xfrm>
          <a:off x="14325600" y="63472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98878</xdr:rowOff>
    </xdr:from>
    <xdr:to>
      <xdr:col>81</xdr:col>
      <xdr:colOff>101600</xdr:colOff>
      <xdr:row>39</xdr:row>
      <xdr:rowOff>29028</xdr:rowOff>
    </xdr:to>
    <xdr:sp macro="" textlink="">
      <xdr:nvSpPr>
        <xdr:cNvPr id="129" name="フローチャート: 判断 128">
          <a:extLst>
            <a:ext uri="{FF2B5EF4-FFF2-40B4-BE49-F238E27FC236}">
              <a16:creationId xmlns:a16="http://schemas.microsoft.com/office/drawing/2014/main" id="{E7A355B1-1B07-40A1-B827-EBD95692EBB3}"/>
            </a:ext>
          </a:extLst>
        </xdr:cNvPr>
        <xdr:cNvSpPr/>
      </xdr:nvSpPr>
      <xdr:spPr>
        <a:xfrm>
          <a:off x="13578840" y="646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90715</xdr:rowOff>
    </xdr:from>
    <xdr:to>
      <xdr:col>76</xdr:col>
      <xdr:colOff>165100</xdr:colOff>
      <xdr:row>39</xdr:row>
      <xdr:rowOff>20865</xdr:rowOff>
    </xdr:to>
    <xdr:sp macro="" textlink="">
      <xdr:nvSpPr>
        <xdr:cNvPr id="130" name="フローチャート: 判断 129">
          <a:extLst>
            <a:ext uri="{FF2B5EF4-FFF2-40B4-BE49-F238E27FC236}">
              <a16:creationId xmlns:a16="http://schemas.microsoft.com/office/drawing/2014/main" id="{5FC2DAB8-A246-4E0F-A77A-DCA49B1B74B9}"/>
            </a:ext>
          </a:extLst>
        </xdr:cNvPr>
        <xdr:cNvSpPr/>
      </xdr:nvSpPr>
      <xdr:spPr>
        <a:xfrm>
          <a:off x="1280414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131" name="フローチャート: 判断 130">
          <a:extLst>
            <a:ext uri="{FF2B5EF4-FFF2-40B4-BE49-F238E27FC236}">
              <a16:creationId xmlns:a16="http://schemas.microsoft.com/office/drawing/2014/main" id="{3670B67C-2BE3-47CF-8122-2F438B2E8E99}"/>
            </a:ext>
          </a:extLst>
        </xdr:cNvPr>
        <xdr:cNvSpPr/>
      </xdr:nvSpPr>
      <xdr:spPr>
        <a:xfrm>
          <a:off x="1202944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xdr:rowOff>
    </xdr:from>
    <xdr:to>
      <xdr:col>67</xdr:col>
      <xdr:colOff>101600</xdr:colOff>
      <xdr:row>38</xdr:row>
      <xdr:rowOff>104140</xdr:rowOff>
    </xdr:to>
    <xdr:sp macro="" textlink="">
      <xdr:nvSpPr>
        <xdr:cNvPr id="132" name="フローチャート: 判断 131">
          <a:extLst>
            <a:ext uri="{FF2B5EF4-FFF2-40B4-BE49-F238E27FC236}">
              <a16:creationId xmlns:a16="http://schemas.microsoft.com/office/drawing/2014/main" id="{0B310DDC-04C3-4185-AAB0-74E8AF4907D0}"/>
            </a:ext>
          </a:extLst>
        </xdr:cNvPr>
        <xdr:cNvSpPr/>
      </xdr:nvSpPr>
      <xdr:spPr>
        <a:xfrm>
          <a:off x="1123188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B1279D17-858B-4E0B-BB3E-8256EDAC026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B237063D-4598-468E-B0CE-894EB2B130C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AFE3D69B-61F5-4BA4-8D53-2AA42EC448F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20F408E4-9C8B-4447-A1CB-CA3E73D09FE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6A68416B-3550-4452-B45B-DB819E1594F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92347</xdr:rowOff>
    </xdr:from>
    <xdr:to>
      <xdr:col>85</xdr:col>
      <xdr:colOff>177800</xdr:colOff>
      <xdr:row>42</xdr:row>
      <xdr:rowOff>22497</xdr:rowOff>
    </xdr:to>
    <xdr:sp macro="" textlink="">
      <xdr:nvSpPr>
        <xdr:cNvPr id="138" name="楕円 137">
          <a:extLst>
            <a:ext uri="{FF2B5EF4-FFF2-40B4-BE49-F238E27FC236}">
              <a16:creationId xmlns:a16="http://schemas.microsoft.com/office/drawing/2014/main" id="{2DA7E098-7DF1-4C33-831A-026FA5F3DEEE}"/>
            </a:ext>
          </a:extLst>
        </xdr:cNvPr>
        <xdr:cNvSpPr/>
      </xdr:nvSpPr>
      <xdr:spPr>
        <a:xfrm>
          <a:off x="14325600" y="696558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7274</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5E250F47-F0F5-4993-9BC7-310A4D0347D2}"/>
            </a:ext>
          </a:extLst>
        </xdr:cNvPr>
        <xdr:cNvSpPr txBox="1"/>
      </xdr:nvSpPr>
      <xdr:spPr>
        <a:xfrm>
          <a:off x="14414500" y="688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58057</xdr:rowOff>
    </xdr:from>
    <xdr:to>
      <xdr:col>81</xdr:col>
      <xdr:colOff>101600</xdr:colOff>
      <xdr:row>41</xdr:row>
      <xdr:rowOff>159657</xdr:rowOff>
    </xdr:to>
    <xdr:sp macro="" textlink="">
      <xdr:nvSpPr>
        <xdr:cNvPr id="140" name="楕円 139">
          <a:extLst>
            <a:ext uri="{FF2B5EF4-FFF2-40B4-BE49-F238E27FC236}">
              <a16:creationId xmlns:a16="http://schemas.microsoft.com/office/drawing/2014/main" id="{1CC9813E-AA59-4A46-B47F-D33604FEFBAE}"/>
            </a:ext>
          </a:extLst>
        </xdr:cNvPr>
        <xdr:cNvSpPr/>
      </xdr:nvSpPr>
      <xdr:spPr>
        <a:xfrm>
          <a:off x="1357884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108857</xdr:rowOff>
    </xdr:from>
    <xdr:to>
      <xdr:col>85</xdr:col>
      <xdr:colOff>127000</xdr:colOff>
      <xdr:row>41</xdr:row>
      <xdr:rowOff>143147</xdr:rowOff>
    </xdr:to>
    <xdr:cxnSp macro="">
      <xdr:nvCxnSpPr>
        <xdr:cNvPr id="141" name="直線コネクタ 140">
          <a:extLst>
            <a:ext uri="{FF2B5EF4-FFF2-40B4-BE49-F238E27FC236}">
              <a16:creationId xmlns:a16="http://schemas.microsoft.com/office/drawing/2014/main" id="{DFADD2C0-8158-4502-BD10-FF63131C86AD}"/>
            </a:ext>
          </a:extLst>
        </xdr:cNvPr>
        <xdr:cNvCxnSpPr/>
      </xdr:nvCxnSpPr>
      <xdr:spPr>
        <a:xfrm>
          <a:off x="13629640" y="698209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5806</xdr:rowOff>
    </xdr:from>
    <xdr:to>
      <xdr:col>76</xdr:col>
      <xdr:colOff>165100</xdr:colOff>
      <xdr:row>41</xdr:row>
      <xdr:rowOff>107406</xdr:rowOff>
    </xdr:to>
    <xdr:sp macro="" textlink="">
      <xdr:nvSpPr>
        <xdr:cNvPr id="142" name="楕円 141">
          <a:extLst>
            <a:ext uri="{FF2B5EF4-FFF2-40B4-BE49-F238E27FC236}">
              <a16:creationId xmlns:a16="http://schemas.microsoft.com/office/drawing/2014/main" id="{0FCDFF25-D339-4F30-8766-9129C6057DC6}"/>
            </a:ext>
          </a:extLst>
        </xdr:cNvPr>
        <xdr:cNvSpPr/>
      </xdr:nvSpPr>
      <xdr:spPr>
        <a:xfrm>
          <a:off x="1280414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56606</xdr:rowOff>
    </xdr:from>
    <xdr:to>
      <xdr:col>81</xdr:col>
      <xdr:colOff>50800</xdr:colOff>
      <xdr:row>41</xdr:row>
      <xdr:rowOff>108857</xdr:rowOff>
    </xdr:to>
    <xdr:cxnSp macro="">
      <xdr:nvCxnSpPr>
        <xdr:cNvPr id="143" name="直線コネクタ 142">
          <a:extLst>
            <a:ext uri="{FF2B5EF4-FFF2-40B4-BE49-F238E27FC236}">
              <a16:creationId xmlns:a16="http://schemas.microsoft.com/office/drawing/2014/main" id="{A50D2916-7E3D-49AA-A102-EBEC8B8F9B65}"/>
            </a:ext>
          </a:extLst>
        </xdr:cNvPr>
        <xdr:cNvCxnSpPr/>
      </xdr:nvCxnSpPr>
      <xdr:spPr>
        <a:xfrm>
          <a:off x="12854940" y="6929846"/>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126637</xdr:rowOff>
    </xdr:from>
    <xdr:to>
      <xdr:col>72</xdr:col>
      <xdr:colOff>38100</xdr:colOff>
      <xdr:row>41</xdr:row>
      <xdr:rowOff>56787</xdr:rowOff>
    </xdr:to>
    <xdr:sp macro="" textlink="">
      <xdr:nvSpPr>
        <xdr:cNvPr id="144" name="楕円 143">
          <a:extLst>
            <a:ext uri="{FF2B5EF4-FFF2-40B4-BE49-F238E27FC236}">
              <a16:creationId xmlns:a16="http://schemas.microsoft.com/office/drawing/2014/main" id="{3E7ACCA1-E6BD-4253-BEEA-2387562E12C9}"/>
            </a:ext>
          </a:extLst>
        </xdr:cNvPr>
        <xdr:cNvSpPr/>
      </xdr:nvSpPr>
      <xdr:spPr>
        <a:xfrm>
          <a:off x="12029440" y="68322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5987</xdr:rowOff>
    </xdr:from>
    <xdr:to>
      <xdr:col>76</xdr:col>
      <xdr:colOff>114300</xdr:colOff>
      <xdr:row>41</xdr:row>
      <xdr:rowOff>56606</xdr:rowOff>
    </xdr:to>
    <xdr:cxnSp macro="">
      <xdr:nvCxnSpPr>
        <xdr:cNvPr id="145" name="直線コネクタ 144">
          <a:extLst>
            <a:ext uri="{FF2B5EF4-FFF2-40B4-BE49-F238E27FC236}">
              <a16:creationId xmlns:a16="http://schemas.microsoft.com/office/drawing/2014/main" id="{C7559673-6745-412C-838B-552FCB3D1B0F}"/>
            </a:ext>
          </a:extLst>
        </xdr:cNvPr>
        <xdr:cNvCxnSpPr/>
      </xdr:nvCxnSpPr>
      <xdr:spPr>
        <a:xfrm>
          <a:off x="12072620" y="6879227"/>
          <a:ext cx="7823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93980</xdr:rowOff>
    </xdr:from>
    <xdr:to>
      <xdr:col>67</xdr:col>
      <xdr:colOff>101600</xdr:colOff>
      <xdr:row>41</xdr:row>
      <xdr:rowOff>24130</xdr:rowOff>
    </xdr:to>
    <xdr:sp macro="" textlink="">
      <xdr:nvSpPr>
        <xdr:cNvPr id="146" name="楕円 145">
          <a:extLst>
            <a:ext uri="{FF2B5EF4-FFF2-40B4-BE49-F238E27FC236}">
              <a16:creationId xmlns:a16="http://schemas.microsoft.com/office/drawing/2014/main" id="{FC94E30C-0394-4DB7-B10F-988B540C078D}"/>
            </a:ext>
          </a:extLst>
        </xdr:cNvPr>
        <xdr:cNvSpPr/>
      </xdr:nvSpPr>
      <xdr:spPr>
        <a:xfrm>
          <a:off x="112318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144780</xdr:rowOff>
    </xdr:from>
    <xdr:to>
      <xdr:col>71</xdr:col>
      <xdr:colOff>177800</xdr:colOff>
      <xdr:row>41</xdr:row>
      <xdr:rowOff>5987</xdr:rowOff>
    </xdr:to>
    <xdr:cxnSp macro="">
      <xdr:nvCxnSpPr>
        <xdr:cNvPr id="147" name="直線コネクタ 146">
          <a:extLst>
            <a:ext uri="{FF2B5EF4-FFF2-40B4-BE49-F238E27FC236}">
              <a16:creationId xmlns:a16="http://schemas.microsoft.com/office/drawing/2014/main" id="{B5EF1D6A-3129-444D-9E53-F54FA2614447}"/>
            </a:ext>
          </a:extLst>
        </xdr:cNvPr>
        <xdr:cNvCxnSpPr/>
      </xdr:nvCxnSpPr>
      <xdr:spPr>
        <a:xfrm>
          <a:off x="11282680" y="6850380"/>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45555</xdr:rowOff>
    </xdr:from>
    <xdr:ext cx="405111" cy="259045"/>
    <xdr:sp macro="" textlink="">
      <xdr:nvSpPr>
        <xdr:cNvPr id="148" name="n_1aveValue【一般廃棄物処理施設】&#10;有形固定資産減価償却率">
          <a:extLst>
            <a:ext uri="{FF2B5EF4-FFF2-40B4-BE49-F238E27FC236}">
              <a16:creationId xmlns:a16="http://schemas.microsoft.com/office/drawing/2014/main" id="{253C8A8A-1C17-405A-891F-43F5001CD1C8}"/>
            </a:ext>
          </a:extLst>
        </xdr:cNvPr>
        <xdr:cNvSpPr txBox="1"/>
      </xdr:nvSpPr>
      <xdr:spPr>
        <a:xfrm>
          <a:off x="13437244"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37391</xdr:rowOff>
    </xdr:from>
    <xdr:ext cx="405111" cy="259045"/>
    <xdr:sp macro="" textlink="">
      <xdr:nvSpPr>
        <xdr:cNvPr id="149" name="n_2aveValue【一般廃棄物処理施設】&#10;有形固定資産減価償却率">
          <a:extLst>
            <a:ext uri="{FF2B5EF4-FFF2-40B4-BE49-F238E27FC236}">
              <a16:creationId xmlns:a16="http://schemas.microsoft.com/office/drawing/2014/main" id="{6E7AEE2D-6580-41B9-B1F6-8C18FD6DE309}"/>
            </a:ext>
          </a:extLst>
        </xdr:cNvPr>
        <xdr:cNvSpPr txBox="1"/>
      </xdr:nvSpPr>
      <xdr:spPr>
        <a:xfrm>
          <a:off x="126752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150" name="n_3aveValue【一般廃棄物処理施設】&#10;有形固定資産減価償却率">
          <a:extLst>
            <a:ext uri="{FF2B5EF4-FFF2-40B4-BE49-F238E27FC236}">
              <a16:creationId xmlns:a16="http://schemas.microsoft.com/office/drawing/2014/main" id="{58AC8ED2-B923-4E6D-88E9-842C9337DCCB}"/>
            </a:ext>
          </a:extLst>
        </xdr:cNvPr>
        <xdr:cNvSpPr txBox="1"/>
      </xdr:nvSpPr>
      <xdr:spPr>
        <a:xfrm>
          <a:off x="119005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120667</xdr:rowOff>
    </xdr:from>
    <xdr:ext cx="405111" cy="259045"/>
    <xdr:sp macro="" textlink="">
      <xdr:nvSpPr>
        <xdr:cNvPr id="151" name="n_4aveValue【一般廃棄物処理施設】&#10;有形固定資産減価償却率">
          <a:extLst>
            <a:ext uri="{FF2B5EF4-FFF2-40B4-BE49-F238E27FC236}">
              <a16:creationId xmlns:a16="http://schemas.microsoft.com/office/drawing/2014/main" id="{AC2E481D-3B21-4031-A458-ADFA09E41EE4}"/>
            </a:ext>
          </a:extLst>
        </xdr:cNvPr>
        <xdr:cNvSpPr txBox="1"/>
      </xdr:nvSpPr>
      <xdr:spPr>
        <a:xfrm>
          <a:off x="1110298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150784</xdr:rowOff>
    </xdr:from>
    <xdr:ext cx="405111" cy="259045"/>
    <xdr:sp macro="" textlink="">
      <xdr:nvSpPr>
        <xdr:cNvPr id="152" name="n_1mainValue【一般廃棄物処理施設】&#10;有形固定資産減価償却率">
          <a:extLst>
            <a:ext uri="{FF2B5EF4-FFF2-40B4-BE49-F238E27FC236}">
              <a16:creationId xmlns:a16="http://schemas.microsoft.com/office/drawing/2014/main" id="{C9291B98-5F6E-4AEF-8736-777D1C8971D1}"/>
            </a:ext>
          </a:extLst>
        </xdr:cNvPr>
        <xdr:cNvSpPr txBox="1"/>
      </xdr:nvSpPr>
      <xdr:spPr>
        <a:xfrm>
          <a:off x="13437244" y="702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98533</xdr:rowOff>
    </xdr:from>
    <xdr:ext cx="405111" cy="259045"/>
    <xdr:sp macro="" textlink="">
      <xdr:nvSpPr>
        <xdr:cNvPr id="153" name="n_2mainValue【一般廃棄物処理施設】&#10;有形固定資産減価償却率">
          <a:extLst>
            <a:ext uri="{FF2B5EF4-FFF2-40B4-BE49-F238E27FC236}">
              <a16:creationId xmlns:a16="http://schemas.microsoft.com/office/drawing/2014/main" id="{30BE2D01-2FA7-412C-82BB-288305779039}"/>
            </a:ext>
          </a:extLst>
        </xdr:cNvPr>
        <xdr:cNvSpPr txBox="1"/>
      </xdr:nvSpPr>
      <xdr:spPr>
        <a:xfrm>
          <a:off x="12675244" y="697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47914</xdr:rowOff>
    </xdr:from>
    <xdr:ext cx="405111" cy="259045"/>
    <xdr:sp macro="" textlink="">
      <xdr:nvSpPr>
        <xdr:cNvPr id="154" name="n_3mainValue【一般廃棄物処理施設】&#10;有形固定資産減価償却率">
          <a:extLst>
            <a:ext uri="{FF2B5EF4-FFF2-40B4-BE49-F238E27FC236}">
              <a16:creationId xmlns:a16="http://schemas.microsoft.com/office/drawing/2014/main" id="{A1204EB3-5AFA-44FF-80E9-6A36D8D8B88F}"/>
            </a:ext>
          </a:extLst>
        </xdr:cNvPr>
        <xdr:cNvSpPr txBox="1"/>
      </xdr:nvSpPr>
      <xdr:spPr>
        <a:xfrm>
          <a:off x="11900544" y="692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15257</xdr:rowOff>
    </xdr:from>
    <xdr:ext cx="405111" cy="259045"/>
    <xdr:sp macro="" textlink="">
      <xdr:nvSpPr>
        <xdr:cNvPr id="155" name="n_4mainValue【一般廃棄物処理施設】&#10;有形固定資産減価償却率">
          <a:extLst>
            <a:ext uri="{FF2B5EF4-FFF2-40B4-BE49-F238E27FC236}">
              <a16:creationId xmlns:a16="http://schemas.microsoft.com/office/drawing/2014/main" id="{E9D96409-D975-421A-BE6E-EFB9357E7087}"/>
            </a:ext>
          </a:extLst>
        </xdr:cNvPr>
        <xdr:cNvSpPr txBox="1"/>
      </xdr:nvSpPr>
      <xdr:spPr>
        <a:xfrm>
          <a:off x="1110298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a:extLst>
            <a:ext uri="{FF2B5EF4-FFF2-40B4-BE49-F238E27FC236}">
              <a16:creationId xmlns:a16="http://schemas.microsoft.com/office/drawing/2014/main" id="{17885084-A70E-4A07-BAED-4237B6F98B9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a:extLst>
            <a:ext uri="{FF2B5EF4-FFF2-40B4-BE49-F238E27FC236}">
              <a16:creationId xmlns:a16="http://schemas.microsoft.com/office/drawing/2014/main" id="{1233032E-92AB-4BB9-899E-3EF78874A47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a:extLst>
            <a:ext uri="{FF2B5EF4-FFF2-40B4-BE49-F238E27FC236}">
              <a16:creationId xmlns:a16="http://schemas.microsoft.com/office/drawing/2014/main" id="{C67365EA-77BD-4C8E-910B-343C4957D0D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a:extLst>
            <a:ext uri="{FF2B5EF4-FFF2-40B4-BE49-F238E27FC236}">
              <a16:creationId xmlns:a16="http://schemas.microsoft.com/office/drawing/2014/main" id="{38A08C0A-6817-4FBA-94F1-B86D86576FA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a:extLst>
            <a:ext uri="{FF2B5EF4-FFF2-40B4-BE49-F238E27FC236}">
              <a16:creationId xmlns:a16="http://schemas.microsoft.com/office/drawing/2014/main" id="{A98511AF-ED02-4583-9C6C-B9035460F26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a:extLst>
            <a:ext uri="{FF2B5EF4-FFF2-40B4-BE49-F238E27FC236}">
              <a16:creationId xmlns:a16="http://schemas.microsoft.com/office/drawing/2014/main" id="{F3323DC7-146E-4BD8-B78D-6732B10D556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a:extLst>
            <a:ext uri="{FF2B5EF4-FFF2-40B4-BE49-F238E27FC236}">
              <a16:creationId xmlns:a16="http://schemas.microsoft.com/office/drawing/2014/main" id="{34DB9EB6-EB23-4D7E-B0FB-8B8DA50FDCD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a:extLst>
            <a:ext uri="{FF2B5EF4-FFF2-40B4-BE49-F238E27FC236}">
              <a16:creationId xmlns:a16="http://schemas.microsoft.com/office/drawing/2014/main" id="{38BCDFE5-B963-4BA1-A225-1F887C869BB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a:extLst>
            <a:ext uri="{FF2B5EF4-FFF2-40B4-BE49-F238E27FC236}">
              <a16:creationId xmlns:a16="http://schemas.microsoft.com/office/drawing/2014/main" id="{E19E8365-9413-4C29-87B4-18C613B07AD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a:extLst>
            <a:ext uri="{FF2B5EF4-FFF2-40B4-BE49-F238E27FC236}">
              <a16:creationId xmlns:a16="http://schemas.microsoft.com/office/drawing/2014/main" id="{CCBA9D6D-FD25-47E0-A4A8-C11CA2722BC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66" name="直線コネクタ 165">
          <a:extLst>
            <a:ext uri="{FF2B5EF4-FFF2-40B4-BE49-F238E27FC236}">
              <a16:creationId xmlns:a16="http://schemas.microsoft.com/office/drawing/2014/main" id="{B5EF95D6-B9C9-4011-9477-76B77E10177D}"/>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67" name="テキスト ボックス 166">
          <a:extLst>
            <a:ext uri="{FF2B5EF4-FFF2-40B4-BE49-F238E27FC236}">
              <a16:creationId xmlns:a16="http://schemas.microsoft.com/office/drawing/2014/main" id="{B782E540-2824-4720-A42B-C8FD06F436A5}"/>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68" name="直線コネクタ 167">
          <a:extLst>
            <a:ext uri="{FF2B5EF4-FFF2-40B4-BE49-F238E27FC236}">
              <a16:creationId xmlns:a16="http://schemas.microsoft.com/office/drawing/2014/main" id="{7A40416F-0B0A-4B8A-9CB2-BADB4DDEA6D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169" name="テキスト ボックス 168">
          <a:extLst>
            <a:ext uri="{FF2B5EF4-FFF2-40B4-BE49-F238E27FC236}">
              <a16:creationId xmlns:a16="http://schemas.microsoft.com/office/drawing/2014/main" id="{BA109C39-ED03-4C27-AA38-F250623FF37E}"/>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70" name="直線コネクタ 169">
          <a:extLst>
            <a:ext uri="{FF2B5EF4-FFF2-40B4-BE49-F238E27FC236}">
              <a16:creationId xmlns:a16="http://schemas.microsoft.com/office/drawing/2014/main" id="{9F372B0B-B4A0-4F4D-B16C-BFECC5534A7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171" name="テキスト ボックス 170">
          <a:extLst>
            <a:ext uri="{FF2B5EF4-FFF2-40B4-BE49-F238E27FC236}">
              <a16:creationId xmlns:a16="http://schemas.microsoft.com/office/drawing/2014/main" id="{00BA25D3-7811-4E7F-BABE-92F15B1162DE}"/>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72" name="直線コネクタ 171">
          <a:extLst>
            <a:ext uri="{FF2B5EF4-FFF2-40B4-BE49-F238E27FC236}">
              <a16:creationId xmlns:a16="http://schemas.microsoft.com/office/drawing/2014/main" id="{FE3D0904-5A05-4196-BBC1-BA6B9975750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173" name="テキスト ボックス 172">
          <a:extLst>
            <a:ext uri="{FF2B5EF4-FFF2-40B4-BE49-F238E27FC236}">
              <a16:creationId xmlns:a16="http://schemas.microsoft.com/office/drawing/2014/main" id="{CD4F97A3-7A03-43C8-8AA1-00B989D36412}"/>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4" name="直線コネクタ 173">
          <a:extLst>
            <a:ext uri="{FF2B5EF4-FFF2-40B4-BE49-F238E27FC236}">
              <a16:creationId xmlns:a16="http://schemas.microsoft.com/office/drawing/2014/main" id="{079D6004-3F1A-44A4-96A5-C081952052E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5" name="テキスト ボックス 174">
          <a:extLst>
            <a:ext uri="{FF2B5EF4-FFF2-40B4-BE49-F238E27FC236}">
              <a16:creationId xmlns:a16="http://schemas.microsoft.com/office/drawing/2014/main" id="{1228388C-39FB-465F-992E-4D77F3DF07D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6" name="【一般廃棄物処理施設】&#10;一人当たり有形固定資産（償却資産）額グラフ枠">
          <a:extLst>
            <a:ext uri="{FF2B5EF4-FFF2-40B4-BE49-F238E27FC236}">
              <a16:creationId xmlns:a16="http://schemas.microsoft.com/office/drawing/2014/main" id="{6BDA588A-AF86-4C84-B06D-D09296B4AF6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177" name="直線コネクタ 176">
          <a:extLst>
            <a:ext uri="{FF2B5EF4-FFF2-40B4-BE49-F238E27FC236}">
              <a16:creationId xmlns:a16="http://schemas.microsoft.com/office/drawing/2014/main" id="{5DFF2CB5-D185-4266-87EF-D710028539A2}"/>
            </a:ext>
          </a:extLst>
        </xdr:cNvPr>
        <xdr:cNvCxnSpPr/>
      </xdr:nvCxnSpPr>
      <xdr:spPr>
        <a:xfrm flipV="1">
          <a:off x="19509104" y="5576865"/>
          <a:ext cx="0" cy="142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178" name="【一般廃棄物処理施設】&#10;一人当たり有形固定資産（償却資産）額最小値テキスト">
          <a:extLst>
            <a:ext uri="{FF2B5EF4-FFF2-40B4-BE49-F238E27FC236}">
              <a16:creationId xmlns:a16="http://schemas.microsoft.com/office/drawing/2014/main" id="{6C56852F-A8C6-49CF-9A09-276C3244F515}"/>
            </a:ext>
          </a:extLst>
        </xdr:cNvPr>
        <xdr:cNvSpPr txBox="1"/>
      </xdr:nvSpPr>
      <xdr:spPr>
        <a:xfrm>
          <a:off x="19547840" y="700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179" name="直線コネクタ 178">
          <a:extLst>
            <a:ext uri="{FF2B5EF4-FFF2-40B4-BE49-F238E27FC236}">
              <a16:creationId xmlns:a16="http://schemas.microsoft.com/office/drawing/2014/main" id="{4B509E82-A2D0-47C8-AD5D-EC4F891B93D3}"/>
            </a:ext>
          </a:extLst>
        </xdr:cNvPr>
        <xdr:cNvCxnSpPr/>
      </xdr:nvCxnSpPr>
      <xdr:spPr>
        <a:xfrm>
          <a:off x="19443700" y="7003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180" name="【一般廃棄物処理施設】&#10;一人当たり有形固定資産（償却資産）額最大値テキスト">
          <a:extLst>
            <a:ext uri="{FF2B5EF4-FFF2-40B4-BE49-F238E27FC236}">
              <a16:creationId xmlns:a16="http://schemas.microsoft.com/office/drawing/2014/main" id="{327D09C8-47BE-41D1-B7AC-7E1018C16D9A}"/>
            </a:ext>
          </a:extLst>
        </xdr:cNvPr>
        <xdr:cNvSpPr txBox="1"/>
      </xdr:nvSpPr>
      <xdr:spPr>
        <a:xfrm>
          <a:off x="19547840" y="5359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181" name="直線コネクタ 180">
          <a:extLst>
            <a:ext uri="{FF2B5EF4-FFF2-40B4-BE49-F238E27FC236}">
              <a16:creationId xmlns:a16="http://schemas.microsoft.com/office/drawing/2014/main" id="{E2EF4522-A1C2-4C60-AE4F-2E9FCBCF3FFD}"/>
            </a:ext>
          </a:extLst>
        </xdr:cNvPr>
        <xdr:cNvCxnSpPr/>
      </xdr:nvCxnSpPr>
      <xdr:spPr>
        <a:xfrm>
          <a:off x="19443700" y="557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182" name="【一般廃棄物処理施設】&#10;一人当たり有形固定資産（償却資産）額平均値テキスト">
          <a:extLst>
            <a:ext uri="{FF2B5EF4-FFF2-40B4-BE49-F238E27FC236}">
              <a16:creationId xmlns:a16="http://schemas.microsoft.com/office/drawing/2014/main" id="{724A18C1-A76E-4463-8E5F-A81F02FAD65E}"/>
            </a:ext>
          </a:extLst>
        </xdr:cNvPr>
        <xdr:cNvSpPr txBox="1"/>
      </xdr:nvSpPr>
      <xdr:spPr>
        <a:xfrm>
          <a:off x="19547840" y="66732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183" name="フローチャート: 判断 182">
          <a:extLst>
            <a:ext uri="{FF2B5EF4-FFF2-40B4-BE49-F238E27FC236}">
              <a16:creationId xmlns:a16="http://schemas.microsoft.com/office/drawing/2014/main" id="{F5ACEF38-F847-4292-AB4A-C361AE1A31FE}"/>
            </a:ext>
          </a:extLst>
        </xdr:cNvPr>
        <xdr:cNvSpPr/>
      </xdr:nvSpPr>
      <xdr:spPr>
        <a:xfrm>
          <a:off x="19458940" y="6818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28641</xdr:rowOff>
    </xdr:from>
    <xdr:to>
      <xdr:col>112</xdr:col>
      <xdr:colOff>38100</xdr:colOff>
      <xdr:row>41</xdr:row>
      <xdr:rowOff>130241</xdr:rowOff>
    </xdr:to>
    <xdr:sp macro="" textlink="">
      <xdr:nvSpPr>
        <xdr:cNvPr id="184" name="フローチャート: 判断 183">
          <a:extLst>
            <a:ext uri="{FF2B5EF4-FFF2-40B4-BE49-F238E27FC236}">
              <a16:creationId xmlns:a16="http://schemas.microsoft.com/office/drawing/2014/main" id="{0B1DBE17-8857-47F9-81B9-C199D036E44E}"/>
            </a:ext>
          </a:extLst>
        </xdr:cNvPr>
        <xdr:cNvSpPr/>
      </xdr:nvSpPr>
      <xdr:spPr>
        <a:xfrm>
          <a:off x="18735040" y="69018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24633</xdr:rowOff>
    </xdr:from>
    <xdr:to>
      <xdr:col>107</xdr:col>
      <xdr:colOff>101600</xdr:colOff>
      <xdr:row>41</xdr:row>
      <xdr:rowOff>126233</xdr:rowOff>
    </xdr:to>
    <xdr:sp macro="" textlink="">
      <xdr:nvSpPr>
        <xdr:cNvPr id="185" name="フローチャート: 判断 184">
          <a:extLst>
            <a:ext uri="{FF2B5EF4-FFF2-40B4-BE49-F238E27FC236}">
              <a16:creationId xmlns:a16="http://schemas.microsoft.com/office/drawing/2014/main" id="{72389C7E-E05A-4366-A505-B8D22BB8B9F1}"/>
            </a:ext>
          </a:extLst>
        </xdr:cNvPr>
        <xdr:cNvSpPr/>
      </xdr:nvSpPr>
      <xdr:spPr>
        <a:xfrm>
          <a:off x="17937480" y="68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20686</xdr:rowOff>
    </xdr:from>
    <xdr:to>
      <xdr:col>102</xdr:col>
      <xdr:colOff>165100</xdr:colOff>
      <xdr:row>41</xdr:row>
      <xdr:rowOff>122286</xdr:rowOff>
    </xdr:to>
    <xdr:sp macro="" textlink="">
      <xdr:nvSpPr>
        <xdr:cNvPr id="186" name="フローチャート: 判断 185">
          <a:extLst>
            <a:ext uri="{FF2B5EF4-FFF2-40B4-BE49-F238E27FC236}">
              <a16:creationId xmlns:a16="http://schemas.microsoft.com/office/drawing/2014/main" id="{C179666B-3A17-4A35-80AA-634642DD80A3}"/>
            </a:ext>
          </a:extLst>
        </xdr:cNvPr>
        <xdr:cNvSpPr/>
      </xdr:nvSpPr>
      <xdr:spPr>
        <a:xfrm>
          <a:off x="17162780" y="68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30026</xdr:rowOff>
    </xdr:from>
    <xdr:to>
      <xdr:col>98</xdr:col>
      <xdr:colOff>38100</xdr:colOff>
      <xdr:row>41</xdr:row>
      <xdr:rowOff>131626</xdr:rowOff>
    </xdr:to>
    <xdr:sp macro="" textlink="">
      <xdr:nvSpPr>
        <xdr:cNvPr id="187" name="フローチャート: 判断 186">
          <a:extLst>
            <a:ext uri="{FF2B5EF4-FFF2-40B4-BE49-F238E27FC236}">
              <a16:creationId xmlns:a16="http://schemas.microsoft.com/office/drawing/2014/main" id="{11E9EB3D-2104-480F-BBE3-13FCDCA97010}"/>
            </a:ext>
          </a:extLst>
        </xdr:cNvPr>
        <xdr:cNvSpPr/>
      </xdr:nvSpPr>
      <xdr:spPr>
        <a:xfrm>
          <a:off x="16388080" y="69032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8" name="テキスト ボックス 187">
          <a:extLst>
            <a:ext uri="{FF2B5EF4-FFF2-40B4-BE49-F238E27FC236}">
              <a16:creationId xmlns:a16="http://schemas.microsoft.com/office/drawing/2014/main" id="{BEB4C362-62FC-4456-A0C7-471E6E1990D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9" name="テキスト ボックス 188">
          <a:extLst>
            <a:ext uri="{FF2B5EF4-FFF2-40B4-BE49-F238E27FC236}">
              <a16:creationId xmlns:a16="http://schemas.microsoft.com/office/drawing/2014/main" id="{0CBB7121-A790-4061-A1B2-3211796BB98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0" name="テキスト ボックス 189">
          <a:extLst>
            <a:ext uri="{FF2B5EF4-FFF2-40B4-BE49-F238E27FC236}">
              <a16:creationId xmlns:a16="http://schemas.microsoft.com/office/drawing/2014/main" id="{FDB537F3-515F-4938-99C4-A80DCE747EF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1" name="テキスト ボックス 190">
          <a:extLst>
            <a:ext uri="{FF2B5EF4-FFF2-40B4-BE49-F238E27FC236}">
              <a16:creationId xmlns:a16="http://schemas.microsoft.com/office/drawing/2014/main" id="{AAD95583-9938-4F86-B4A7-9AC77C224DD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DB07176A-971C-4CAB-B4D1-B57CDBC1075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12443</xdr:rowOff>
    </xdr:from>
    <xdr:to>
      <xdr:col>116</xdr:col>
      <xdr:colOff>114300</xdr:colOff>
      <xdr:row>41</xdr:row>
      <xdr:rowOff>114043</xdr:rowOff>
    </xdr:to>
    <xdr:sp macro="" textlink="">
      <xdr:nvSpPr>
        <xdr:cNvPr id="193" name="楕円 192">
          <a:extLst>
            <a:ext uri="{FF2B5EF4-FFF2-40B4-BE49-F238E27FC236}">
              <a16:creationId xmlns:a16="http://schemas.microsoft.com/office/drawing/2014/main" id="{10E62788-684F-4DD9-8188-A691840D83BB}"/>
            </a:ext>
          </a:extLst>
        </xdr:cNvPr>
        <xdr:cNvSpPr/>
      </xdr:nvSpPr>
      <xdr:spPr>
        <a:xfrm>
          <a:off x="19458940" y="68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98820</xdr:rowOff>
    </xdr:from>
    <xdr:ext cx="599010" cy="259045"/>
    <xdr:sp macro="" textlink="">
      <xdr:nvSpPr>
        <xdr:cNvPr id="194" name="【一般廃棄物処理施設】&#10;一人当たり有形固定資産（償却資産）額該当値テキスト">
          <a:extLst>
            <a:ext uri="{FF2B5EF4-FFF2-40B4-BE49-F238E27FC236}">
              <a16:creationId xmlns:a16="http://schemas.microsoft.com/office/drawing/2014/main" id="{D350EE6E-331B-4F5F-9BE0-ADC4875DE1CD}"/>
            </a:ext>
          </a:extLst>
        </xdr:cNvPr>
        <xdr:cNvSpPr txBox="1"/>
      </xdr:nvSpPr>
      <xdr:spPr>
        <a:xfrm>
          <a:off x="19547840" y="680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13097</xdr:rowOff>
    </xdr:from>
    <xdr:to>
      <xdr:col>112</xdr:col>
      <xdr:colOff>38100</xdr:colOff>
      <xdr:row>41</xdr:row>
      <xdr:rowOff>114697</xdr:rowOff>
    </xdr:to>
    <xdr:sp macro="" textlink="">
      <xdr:nvSpPr>
        <xdr:cNvPr id="195" name="楕円 194">
          <a:extLst>
            <a:ext uri="{FF2B5EF4-FFF2-40B4-BE49-F238E27FC236}">
              <a16:creationId xmlns:a16="http://schemas.microsoft.com/office/drawing/2014/main" id="{FDCD2E8D-3AC6-45E0-8E54-E91ED8397611}"/>
            </a:ext>
          </a:extLst>
        </xdr:cNvPr>
        <xdr:cNvSpPr/>
      </xdr:nvSpPr>
      <xdr:spPr>
        <a:xfrm>
          <a:off x="18735040" y="68863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63243</xdr:rowOff>
    </xdr:from>
    <xdr:to>
      <xdr:col>116</xdr:col>
      <xdr:colOff>63500</xdr:colOff>
      <xdr:row>41</xdr:row>
      <xdr:rowOff>63897</xdr:rowOff>
    </xdr:to>
    <xdr:cxnSp macro="">
      <xdr:nvCxnSpPr>
        <xdr:cNvPr id="196" name="直線コネクタ 195">
          <a:extLst>
            <a:ext uri="{FF2B5EF4-FFF2-40B4-BE49-F238E27FC236}">
              <a16:creationId xmlns:a16="http://schemas.microsoft.com/office/drawing/2014/main" id="{8B023ACE-7EA7-4DF8-B041-330932CD3758}"/>
            </a:ext>
          </a:extLst>
        </xdr:cNvPr>
        <xdr:cNvCxnSpPr/>
      </xdr:nvCxnSpPr>
      <xdr:spPr>
        <a:xfrm flipV="1">
          <a:off x="18778220" y="6936483"/>
          <a:ext cx="73152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14987</xdr:rowOff>
    </xdr:from>
    <xdr:to>
      <xdr:col>107</xdr:col>
      <xdr:colOff>101600</xdr:colOff>
      <xdr:row>41</xdr:row>
      <xdr:rowOff>116587</xdr:rowOff>
    </xdr:to>
    <xdr:sp macro="" textlink="">
      <xdr:nvSpPr>
        <xdr:cNvPr id="197" name="楕円 196">
          <a:extLst>
            <a:ext uri="{FF2B5EF4-FFF2-40B4-BE49-F238E27FC236}">
              <a16:creationId xmlns:a16="http://schemas.microsoft.com/office/drawing/2014/main" id="{9094FD2C-D161-4080-8795-659492A1CEA6}"/>
            </a:ext>
          </a:extLst>
        </xdr:cNvPr>
        <xdr:cNvSpPr/>
      </xdr:nvSpPr>
      <xdr:spPr>
        <a:xfrm>
          <a:off x="17937480" y="68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63897</xdr:rowOff>
    </xdr:from>
    <xdr:to>
      <xdr:col>111</xdr:col>
      <xdr:colOff>177800</xdr:colOff>
      <xdr:row>41</xdr:row>
      <xdr:rowOff>65787</xdr:rowOff>
    </xdr:to>
    <xdr:cxnSp macro="">
      <xdr:nvCxnSpPr>
        <xdr:cNvPr id="198" name="直線コネクタ 197">
          <a:extLst>
            <a:ext uri="{FF2B5EF4-FFF2-40B4-BE49-F238E27FC236}">
              <a16:creationId xmlns:a16="http://schemas.microsoft.com/office/drawing/2014/main" id="{DE986B57-0C98-4F5A-A04D-84509D11C836}"/>
            </a:ext>
          </a:extLst>
        </xdr:cNvPr>
        <xdr:cNvCxnSpPr/>
      </xdr:nvCxnSpPr>
      <xdr:spPr>
        <a:xfrm flipV="1">
          <a:off x="17988280" y="6937137"/>
          <a:ext cx="78994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15684</xdr:rowOff>
    </xdr:from>
    <xdr:to>
      <xdr:col>102</xdr:col>
      <xdr:colOff>165100</xdr:colOff>
      <xdr:row>41</xdr:row>
      <xdr:rowOff>117284</xdr:rowOff>
    </xdr:to>
    <xdr:sp macro="" textlink="">
      <xdr:nvSpPr>
        <xdr:cNvPr id="199" name="楕円 198">
          <a:extLst>
            <a:ext uri="{FF2B5EF4-FFF2-40B4-BE49-F238E27FC236}">
              <a16:creationId xmlns:a16="http://schemas.microsoft.com/office/drawing/2014/main" id="{532D5ADF-2DC2-4CAC-B59C-46115407E244}"/>
            </a:ext>
          </a:extLst>
        </xdr:cNvPr>
        <xdr:cNvSpPr/>
      </xdr:nvSpPr>
      <xdr:spPr>
        <a:xfrm>
          <a:off x="17162780" y="68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65787</xdr:rowOff>
    </xdr:from>
    <xdr:to>
      <xdr:col>107</xdr:col>
      <xdr:colOff>50800</xdr:colOff>
      <xdr:row>41</xdr:row>
      <xdr:rowOff>66484</xdr:rowOff>
    </xdr:to>
    <xdr:cxnSp macro="">
      <xdr:nvCxnSpPr>
        <xdr:cNvPr id="200" name="直線コネクタ 199">
          <a:extLst>
            <a:ext uri="{FF2B5EF4-FFF2-40B4-BE49-F238E27FC236}">
              <a16:creationId xmlns:a16="http://schemas.microsoft.com/office/drawing/2014/main" id="{3C8048A2-A912-49D4-B64D-ED41148269AD}"/>
            </a:ext>
          </a:extLst>
        </xdr:cNvPr>
        <xdr:cNvCxnSpPr/>
      </xdr:nvCxnSpPr>
      <xdr:spPr>
        <a:xfrm flipV="1">
          <a:off x="17213580" y="6939027"/>
          <a:ext cx="7747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16154</xdr:rowOff>
    </xdr:from>
    <xdr:to>
      <xdr:col>98</xdr:col>
      <xdr:colOff>38100</xdr:colOff>
      <xdr:row>41</xdr:row>
      <xdr:rowOff>117754</xdr:rowOff>
    </xdr:to>
    <xdr:sp macro="" textlink="">
      <xdr:nvSpPr>
        <xdr:cNvPr id="201" name="楕円 200">
          <a:extLst>
            <a:ext uri="{FF2B5EF4-FFF2-40B4-BE49-F238E27FC236}">
              <a16:creationId xmlns:a16="http://schemas.microsoft.com/office/drawing/2014/main" id="{23D3ED05-2F9A-4722-99D8-D04C30A1DDAC}"/>
            </a:ext>
          </a:extLst>
        </xdr:cNvPr>
        <xdr:cNvSpPr/>
      </xdr:nvSpPr>
      <xdr:spPr>
        <a:xfrm>
          <a:off x="16388080" y="68893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66484</xdr:rowOff>
    </xdr:from>
    <xdr:to>
      <xdr:col>102</xdr:col>
      <xdr:colOff>114300</xdr:colOff>
      <xdr:row>41</xdr:row>
      <xdr:rowOff>66954</xdr:rowOff>
    </xdr:to>
    <xdr:cxnSp macro="">
      <xdr:nvCxnSpPr>
        <xdr:cNvPr id="202" name="直線コネクタ 201">
          <a:extLst>
            <a:ext uri="{FF2B5EF4-FFF2-40B4-BE49-F238E27FC236}">
              <a16:creationId xmlns:a16="http://schemas.microsoft.com/office/drawing/2014/main" id="{DCACFA0D-6108-4790-A2CA-EC7DA42A64BE}"/>
            </a:ext>
          </a:extLst>
        </xdr:cNvPr>
        <xdr:cNvCxnSpPr/>
      </xdr:nvCxnSpPr>
      <xdr:spPr>
        <a:xfrm flipV="1">
          <a:off x="16431260" y="6939724"/>
          <a:ext cx="78232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121368</xdr:rowOff>
    </xdr:from>
    <xdr:ext cx="599010" cy="259045"/>
    <xdr:sp macro="" textlink="">
      <xdr:nvSpPr>
        <xdr:cNvPr id="203" name="n_1aveValue【一般廃棄物処理施設】&#10;一人当たり有形固定資産（償却資産）額">
          <a:extLst>
            <a:ext uri="{FF2B5EF4-FFF2-40B4-BE49-F238E27FC236}">
              <a16:creationId xmlns:a16="http://schemas.microsoft.com/office/drawing/2014/main" id="{BDEC6A54-309B-4BCC-9AD5-25D95E3FA7BD}"/>
            </a:ext>
          </a:extLst>
        </xdr:cNvPr>
        <xdr:cNvSpPr txBox="1"/>
      </xdr:nvSpPr>
      <xdr:spPr>
        <a:xfrm>
          <a:off x="18496495" y="69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117360</xdr:rowOff>
    </xdr:from>
    <xdr:ext cx="599010" cy="259045"/>
    <xdr:sp macro="" textlink="">
      <xdr:nvSpPr>
        <xdr:cNvPr id="204" name="n_2aveValue【一般廃棄物処理施設】&#10;一人当たり有形固定資産（償却資産）額">
          <a:extLst>
            <a:ext uri="{FF2B5EF4-FFF2-40B4-BE49-F238E27FC236}">
              <a16:creationId xmlns:a16="http://schemas.microsoft.com/office/drawing/2014/main" id="{C1FF04F9-30A2-4DE2-9FC7-28BAAFCDED78}"/>
            </a:ext>
          </a:extLst>
        </xdr:cNvPr>
        <xdr:cNvSpPr txBox="1"/>
      </xdr:nvSpPr>
      <xdr:spPr>
        <a:xfrm>
          <a:off x="17734495" y="69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113413</xdr:rowOff>
    </xdr:from>
    <xdr:ext cx="599010" cy="259045"/>
    <xdr:sp macro="" textlink="">
      <xdr:nvSpPr>
        <xdr:cNvPr id="205" name="n_3aveValue【一般廃棄物処理施設】&#10;一人当たり有形固定資産（償却資産）額">
          <a:extLst>
            <a:ext uri="{FF2B5EF4-FFF2-40B4-BE49-F238E27FC236}">
              <a16:creationId xmlns:a16="http://schemas.microsoft.com/office/drawing/2014/main" id="{5D333E24-3A94-43C4-83AC-B205CCD06057}"/>
            </a:ext>
          </a:extLst>
        </xdr:cNvPr>
        <xdr:cNvSpPr txBox="1"/>
      </xdr:nvSpPr>
      <xdr:spPr>
        <a:xfrm>
          <a:off x="16936935" y="698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122753</xdr:rowOff>
    </xdr:from>
    <xdr:ext cx="599010" cy="259045"/>
    <xdr:sp macro="" textlink="">
      <xdr:nvSpPr>
        <xdr:cNvPr id="206" name="n_4aveValue【一般廃棄物処理施設】&#10;一人当たり有形固定資産（償却資産）額">
          <a:extLst>
            <a:ext uri="{FF2B5EF4-FFF2-40B4-BE49-F238E27FC236}">
              <a16:creationId xmlns:a16="http://schemas.microsoft.com/office/drawing/2014/main" id="{570270DC-D53D-4516-A05C-DB81C271B796}"/>
            </a:ext>
          </a:extLst>
        </xdr:cNvPr>
        <xdr:cNvSpPr txBox="1"/>
      </xdr:nvSpPr>
      <xdr:spPr>
        <a:xfrm>
          <a:off x="16162235" y="69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131224</xdr:rowOff>
    </xdr:from>
    <xdr:ext cx="599010" cy="259045"/>
    <xdr:sp macro="" textlink="">
      <xdr:nvSpPr>
        <xdr:cNvPr id="207" name="n_1mainValue【一般廃棄物処理施設】&#10;一人当たり有形固定資産（償却資産）額">
          <a:extLst>
            <a:ext uri="{FF2B5EF4-FFF2-40B4-BE49-F238E27FC236}">
              <a16:creationId xmlns:a16="http://schemas.microsoft.com/office/drawing/2014/main" id="{5F1E7A48-007C-4D84-BDE3-4F9F2B678B4A}"/>
            </a:ext>
          </a:extLst>
        </xdr:cNvPr>
        <xdr:cNvSpPr txBox="1"/>
      </xdr:nvSpPr>
      <xdr:spPr>
        <a:xfrm>
          <a:off x="18496495" y="666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133114</xdr:rowOff>
    </xdr:from>
    <xdr:ext cx="599010" cy="259045"/>
    <xdr:sp macro="" textlink="">
      <xdr:nvSpPr>
        <xdr:cNvPr id="208" name="n_2mainValue【一般廃棄物処理施設】&#10;一人当たり有形固定資産（償却資産）額">
          <a:extLst>
            <a:ext uri="{FF2B5EF4-FFF2-40B4-BE49-F238E27FC236}">
              <a16:creationId xmlns:a16="http://schemas.microsoft.com/office/drawing/2014/main" id="{3597B5F4-3F8B-4FED-9537-837E2C5FEC08}"/>
            </a:ext>
          </a:extLst>
        </xdr:cNvPr>
        <xdr:cNvSpPr txBox="1"/>
      </xdr:nvSpPr>
      <xdr:spPr>
        <a:xfrm>
          <a:off x="17734495" y="667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133811</xdr:rowOff>
    </xdr:from>
    <xdr:ext cx="599010" cy="259045"/>
    <xdr:sp macro="" textlink="">
      <xdr:nvSpPr>
        <xdr:cNvPr id="209" name="n_3mainValue【一般廃棄物処理施設】&#10;一人当たり有形固定資産（償却資産）額">
          <a:extLst>
            <a:ext uri="{FF2B5EF4-FFF2-40B4-BE49-F238E27FC236}">
              <a16:creationId xmlns:a16="http://schemas.microsoft.com/office/drawing/2014/main" id="{A08F5D91-EE4C-4F71-9320-917C49A9C2C1}"/>
            </a:ext>
          </a:extLst>
        </xdr:cNvPr>
        <xdr:cNvSpPr txBox="1"/>
      </xdr:nvSpPr>
      <xdr:spPr>
        <a:xfrm>
          <a:off x="16936935" y="66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134281</xdr:rowOff>
    </xdr:from>
    <xdr:ext cx="599010" cy="259045"/>
    <xdr:sp macro="" textlink="">
      <xdr:nvSpPr>
        <xdr:cNvPr id="210" name="n_4mainValue【一般廃棄物処理施設】&#10;一人当たり有形固定資産（償却資産）額">
          <a:extLst>
            <a:ext uri="{FF2B5EF4-FFF2-40B4-BE49-F238E27FC236}">
              <a16:creationId xmlns:a16="http://schemas.microsoft.com/office/drawing/2014/main" id="{D879E66F-6588-4C20-9C82-C8345B983888}"/>
            </a:ext>
          </a:extLst>
        </xdr:cNvPr>
        <xdr:cNvSpPr txBox="1"/>
      </xdr:nvSpPr>
      <xdr:spPr>
        <a:xfrm>
          <a:off x="16162235" y="667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a:extLst>
            <a:ext uri="{FF2B5EF4-FFF2-40B4-BE49-F238E27FC236}">
              <a16:creationId xmlns:a16="http://schemas.microsoft.com/office/drawing/2014/main" id="{3BBB0D86-EBC9-4575-A62F-23458FD079E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a:extLst>
            <a:ext uri="{FF2B5EF4-FFF2-40B4-BE49-F238E27FC236}">
              <a16:creationId xmlns:a16="http://schemas.microsoft.com/office/drawing/2014/main" id="{BC900FBE-F857-48D6-84BF-F1BEEE8C200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a:extLst>
            <a:ext uri="{FF2B5EF4-FFF2-40B4-BE49-F238E27FC236}">
              <a16:creationId xmlns:a16="http://schemas.microsoft.com/office/drawing/2014/main" id="{C08572F2-460E-415A-AE4D-8A9371CF9C2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a:extLst>
            <a:ext uri="{FF2B5EF4-FFF2-40B4-BE49-F238E27FC236}">
              <a16:creationId xmlns:a16="http://schemas.microsoft.com/office/drawing/2014/main" id="{7CD8F8FB-9727-45E7-AABD-EB29861E9E8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a:extLst>
            <a:ext uri="{FF2B5EF4-FFF2-40B4-BE49-F238E27FC236}">
              <a16:creationId xmlns:a16="http://schemas.microsoft.com/office/drawing/2014/main" id="{FD4F68C9-F5E1-4C7A-8D71-9A8FFE47AB2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a:extLst>
            <a:ext uri="{FF2B5EF4-FFF2-40B4-BE49-F238E27FC236}">
              <a16:creationId xmlns:a16="http://schemas.microsoft.com/office/drawing/2014/main" id="{3EEB2546-B5E1-4C35-8EBA-6B06B6F7A2F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a:extLst>
            <a:ext uri="{FF2B5EF4-FFF2-40B4-BE49-F238E27FC236}">
              <a16:creationId xmlns:a16="http://schemas.microsoft.com/office/drawing/2014/main" id="{CAD3118D-0E5D-4F00-ACAB-781A3312CB1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a:extLst>
            <a:ext uri="{FF2B5EF4-FFF2-40B4-BE49-F238E27FC236}">
              <a16:creationId xmlns:a16="http://schemas.microsoft.com/office/drawing/2014/main" id="{423F81CD-8A3C-46DD-8C39-E476FFF7C70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9" name="テキスト ボックス 218">
          <a:extLst>
            <a:ext uri="{FF2B5EF4-FFF2-40B4-BE49-F238E27FC236}">
              <a16:creationId xmlns:a16="http://schemas.microsoft.com/office/drawing/2014/main" id="{4624CB5B-59A8-4A65-9A93-CDE9C9A84A5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0" name="直線コネクタ 219">
          <a:extLst>
            <a:ext uri="{FF2B5EF4-FFF2-40B4-BE49-F238E27FC236}">
              <a16:creationId xmlns:a16="http://schemas.microsoft.com/office/drawing/2014/main" id="{706D7B4A-704F-4F95-9979-B9A6A3B173C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1" name="テキスト ボックス 220">
          <a:extLst>
            <a:ext uri="{FF2B5EF4-FFF2-40B4-BE49-F238E27FC236}">
              <a16:creationId xmlns:a16="http://schemas.microsoft.com/office/drawing/2014/main" id="{DD2382AA-EE1C-4009-A971-4C2342D8E94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2" name="直線コネクタ 221">
          <a:extLst>
            <a:ext uri="{FF2B5EF4-FFF2-40B4-BE49-F238E27FC236}">
              <a16:creationId xmlns:a16="http://schemas.microsoft.com/office/drawing/2014/main" id="{6BA45D84-857D-4AAA-96BE-EF8CD8E5B07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3" name="テキスト ボックス 222">
          <a:extLst>
            <a:ext uri="{FF2B5EF4-FFF2-40B4-BE49-F238E27FC236}">
              <a16:creationId xmlns:a16="http://schemas.microsoft.com/office/drawing/2014/main" id="{22B2BCF6-D341-4592-B36E-46FCCB3ED073}"/>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4" name="直線コネクタ 223">
          <a:extLst>
            <a:ext uri="{FF2B5EF4-FFF2-40B4-BE49-F238E27FC236}">
              <a16:creationId xmlns:a16="http://schemas.microsoft.com/office/drawing/2014/main" id="{00F6C8E5-E47D-4C41-B047-9C59D02EC0E4}"/>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5" name="テキスト ボックス 224">
          <a:extLst>
            <a:ext uri="{FF2B5EF4-FFF2-40B4-BE49-F238E27FC236}">
              <a16:creationId xmlns:a16="http://schemas.microsoft.com/office/drawing/2014/main" id="{CC6ADA27-8C50-4025-AFC1-D4D54EE31D3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6" name="直線コネクタ 225">
          <a:extLst>
            <a:ext uri="{FF2B5EF4-FFF2-40B4-BE49-F238E27FC236}">
              <a16:creationId xmlns:a16="http://schemas.microsoft.com/office/drawing/2014/main" id="{2D2B5C4D-079A-446D-A9C7-E3A9DD5CC3D8}"/>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7" name="テキスト ボックス 226">
          <a:extLst>
            <a:ext uri="{FF2B5EF4-FFF2-40B4-BE49-F238E27FC236}">
              <a16:creationId xmlns:a16="http://schemas.microsoft.com/office/drawing/2014/main" id="{F267661C-959F-4A40-955A-7FF35DFA07F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8" name="直線コネクタ 227">
          <a:extLst>
            <a:ext uri="{FF2B5EF4-FFF2-40B4-BE49-F238E27FC236}">
              <a16:creationId xmlns:a16="http://schemas.microsoft.com/office/drawing/2014/main" id="{712C3F6E-2091-451F-8398-E0BD6ABCDB57}"/>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9" name="テキスト ボックス 228">
          <a:extLst>
            <a:ext uri="{FF2B5EF4-FFF2-40B4-BE49-F238E27FC236}">
              <a16:creationId xmlns:a16="http://schemas.microsoft.com/office/drawing/2014/main" id="{61D9ABEA-52DA-48BF-B1EA-A8A4F87790E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0" name="直線コネクタ 229">
          <a:extLst>
            <a:ext uri="{FF2B5EF4-FFF2-40B4-BE49-F238E27FC236}">
              <a16:creationId xmlns:a16="http://schemas.microsoft.com/office/drawing/2014/main" id="{356121C0-0B3C-44CF-AE47-D6BD1DE537F4}"/>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31" name="テキスト ボックス 230">
          <a:extLst>
            <a:ext uri="{FF2B5EF4-FFF2-40B4-BE49-F238E27FC236}">
              <a16:creationId xmlns:a16="http://schemas.microsoft.com/office/drawing/2014/main" id="{576194AF-DEC5-4048-86BC-C9B4844FB3E7}"/>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2" name="直線コネクタ 231">
          <a:extLst>
            <a:ext uri="{FF2B5EF4-FFF2-40B4-BE49-F238E27FC236}">
              <a16:creationId xmlns:a16="http://schemas.microsoft.com/office/drawing/2014/main" id="{967CBD02-65C2-4AA9-83F8-FCA063D9381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3" name="テキスト ボックス 232">
          <a:extLst>
            <a:ext uri="{FF2B5EF4-FFF2-40B4-BE49-F238E27FC236}">
              <a16:creationId xmlns:a16="http://schemas.microsoft.com/office/drawing/2014/main" id="{3271AD57-9E51-41FA-9BDB-F36E72207F45}"/>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4" name="【保健センター・保健所】&#10;有形固定資産減価償却率グラフ枠">
          <a:extLst>
            <a:ext uri="{FF2B5EF4-FFF2-40B4-BE49-F238E27FC236}">
              <a16:creationId xmlns:a16="http://schemas.microsoft.com/office/drawing/2014/main" id="{1168D585-C473-47EB-8CA3-13211A8373C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235" name="直線コネクタ 234">
          <a:extLst>
            <a:ext uri="{FF2B5EF4-FFF2-40B4-BE49-F238E27FC236}">
              <a16:creationId xmlns:a16="http://schemas.microsoft.com/office/drawing/2014/main" id="{38FC2767-6F67-4EE9-B8AB-1CB6FDFC5D4C}"/>
            </a:ext>
          </a:extLst>
        </xdr:cNvPr>
        <xdr:cNvCxnSpPr/>
      </xdr:nvCxnSpPr>
      <xdr:spPr>
        <a:xfrm flipV="1">
          <a:off x="14375764" y="933450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36" name="【保健センター・保健所】&#10;有形固定資産減価償却率最小値テキスト">
          <a:extLst>
            <a:ext uri="{FF2B5EF4-FFF2-40B4-BE49-F238E27FC236}">
              <a16:creationId xmlns:a16="http://schemas.microsoft.com/office/drawing/2014/main" id="{E0C40C31-A117-441F-920B-2B47F0818681}"/>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37" name="直線コネクタ 236">
          <a:extLst>
            <a:ext uri="{FF2B5EF4-FFF2-40B4-BE49-F238E27FC236}">
              <a16:creationId xmlns:a16="http://schemas.microsoft.com/office/drawing/2014/main" id="{0BBAC792-F2AD-4CEC-9BC0-BBF92BE16221}"/>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238" name="【保健センター・保健所】&#10;有形固定資産減価償却率最大値テキスト">
          <a:extLst>
            <a:ext uri="{FF2B5EF4-FFF2-40B4-BE49-F238E27FC236}">
              <a16:creationId xmlns:a16="http://schemas.microsoft.com/office/drawing/2014/main" id="{8066BF0B-456C-482C-B1AD-AB733A41EDFB}"/>
            </a:ext>
          </a:extLst>
        </xdr:cNvPr>
        <xdr:cNvSpPr txBox="1"/>
      </xdr:nvSpPr>
      <xdr:spPr>
        <a:xfrm>
          <a:off x="14414500"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239" name="直線コネクタ 238">
          <a:extLst>
            <a:ext uri="{FF2B5EF4-FFF2-40B4-BE49-F238E27FC236}">
              <a16:creationId xmlns:a16="http://schemas.microsoft.com/office/drawing/2014/main" id="{C3CDA693-5F89-4BC3-ABE4-9A326D4340EC}"/>
            </a:ext>
          </a:extLst>
        </xdr:cNvPr>
        <xdr:cNvCxnSpPr/>
      </xdr:nvCxnSpPr>
      <xdr:spPr>
        <a:xfrm>
          <a:off x="142875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240" name="【保健センター・保健所】&#10;有形固定資産減価償却率平均値テキスト">
          <a:extLst>
            <a:ext uri="{FF2B5EF4-FFF2-40B4-BE49-F238E27FC236}">
              <a16:creationId xmlns:a16="http://schemas.microsoft.com/office/drawing/2014/main" id="{5B491D42-5E92-4F37-9723-9C673E395D1C}"/>
            </a:ext>
          </a:extLst>
        </xdr:cNvPr>
        <xdr:cNvSpPr txBox="1"/>
      </xdr:nvSpPr>
      <xdr:spPr>
        <a:xfrm>
          <a:off x="14414500" y="9662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241" name="フローチャート: 判断 240">
          <a:extLst>
            <a:ext uri="{FF2B5EF4-FFF2-40B4-BE49-F238E27FC236}">
              <a16:creationId xmlns:a16="http://schemas.microsoft.com/office/drawing/2014/main" id="{56B1ECE6-E39C-42B1-BF01-57DCAEEE7746}"/>
            </a:ext>
          </a:extLst>
        </xdr:cNvPr>
        <xdr:cNvSpPr/>
      </xdr:nvSpPr>
      <xdr:spPr>
        <a:xfrm>
          <a:off x="14325600" y="9807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46355</xdr:rowOff>
    </xdr:from>
    <xdr:to>
      <xdr:col>81</xdr:col>
      <xdr:colOff>101600</xdr:colOff>
      <xdr:row>58</xdr:row>
      <xdr:rowOff>147955</xdr:rowOff>
    </xdr:to>
    <xdr:sp macro="" textlink="">
      <xdr:nvSpPr>
        <xdr:cNvPr id="242" name="フローチャート: 判断 241">
          <a:extLst>
            <a:ext uri="{FF2B5EF4-FFF2-40B4-BE49-F238E27FC236}">
              <a16:creationId xmlns:a16="http://schemas.microsoft.com/office/drawing/2014/main" id="{2C257D91-EB12-431C-94F9-204290463EA4}"/>
            </a:ext>
          </a:extLst>
        </xdr:cNvPr>
        <xdr:cNvSpPr/>
      </xdr:nvSpPr>
      <xdr:spPr>
        <a:xfrm>
          <a:off x="1357884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243" name="フローチャート: 判断 242">
          <a:extLst>
            <a:ext uri="{FF2B5EF4-FFF2-40B4-BE49-F238E27FC236}">
              <a16:creationId xmlns:a16="http://schemas.microsoft.com/office/drawing/2014/main" id="{E10D15B2-9579-431B-A7AA-FEC2FAB930A1}"/>
            </a:ext>
          </a:extLst>
        </xdr:cNvPr>
        <xdr:cNvSpPr/>
      </xdr:nvSpPr>
      <xdr:spPr>
        <a:xfrm>
          <a:off x="1280414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101600</xdr:rowOff>
    </xdr:from>
    <xdr:to>
      <xdr:col>72</xdr:col>
      <xdr:colOff>38100</xdr:colOff>
      <xdr:row>58</xdr:row>
      <xdr:rowOff>31750</xdr:rowOff>
    </xdr:to>
    <xdr:sp macro="" textlink="">
      <xdr:nvSpPr>
        <xdr:cNvPr id="244" name="フローチャート: 判断 243">
          <a:extLst>
            <a:ext uri="{FF2B5EF4-FFF2-40B4-BE49-F238E27FC236}">
              <a16:creationId xmlns:a16="http://schemas.microsoft.com/office/drawing/2014/main" id="{65D59C34-49C6-4B8D-93DD-8515C8AF4593}"/>
            </a:ext>
          </a:extLst>
        </xdr:cNvPr>
        <xdr:cNvSpPr/>
      </xdr:nvSpPr>
      <xdr:spPr>
        <a:xfrm>
          <a:off x="12029440" y="9657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10160</xdr:rowOff>
    </xdr:from>
    <xdr:to>
      <xdr:col>67</xdr:col>
      <xdr:colOff>101600</xdr:colOff>
      <xdr:row>58</xdr:row>
      <xdr:rowOff>111760</xdr:rowOff>
    </xdr:to>
    <xdr:sp macro="" textlink="">
      <xdr:nvSpPr>
        <xdr:cNvPr id="245" name="フローチャート: 判断 244">
          <a:extLst>
            <a:ext uri="{FF2B5EF4-FFF2-40B4-BE49-F238E27FC236}">
              <a16:creationId xmlns:a16="http://schemas.microsoft.com/office/drawing/2014/main" id="{5082B1C1-47E5-4129-A049-29D741E7B038}"/>
            </a:ext>
          </a:extLst>
        </xdr:cNvPr>
        <xdr:cNvSpPr/>
      </xdr:nvSpPr>
      <xdr:spPr>
        <a:xfrm>
          <a:off x="1123188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8F8B404-8141-4A61-90B9-9DF1FE8C302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7BF1F4E-6CC6-4C34-8C50-923C137BB80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CF53DCF-6589-4DC2-B522-1CFFBDF6D84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6AB6571-1C6F-4E5D-88CE-6411CA18676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D4499CCF-8F92-40C5-93A5-50E63D4CEE6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251" name="楕円 250">
          <a:extLst>
            <a:ext uri="{FF2B5EF4-FFF2-40B4-BE49-F238E27FC236}">
              <a16:creationId xmlns:a16="http://schemas.microsoft.com/office/drawing/2014/main" id="{FE3DFB53-F1B7-41CD-BCDE-10F6D48A654B}"/>
            </a:ext>
          </a:extLst>
        </xdr:cNvPr>
        <xdr:cNvSpPr/>
      </xdr:nvSpPr>
      <xdr:spPr>
        <a:xfrm>
          <a:off x="14325600" y="100495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252" name="【保健センター・保健所】&#10;有形固定資産減価償却率該当値テキスト">
          <a:extLst>
            <a:ext uri="{FF2B5EF4-FFF2-40B4-BE49-F238E27FC236}">
              <a16:creationId xmlns:a16="http://schemas.microsoft.com/office/drawing/2014/main" id="{C731BCE2-883F-46E7-BBF3-62E72EA79B5E}"/>
            </a:ext>
          </a:extLst>
        </xdr:cNvPr>
        <xdr:cNvSpPr txBox="1"/>
      </xdr:nvSpPr>
      <xdr:spPr>
        <a:xfrm>
          <a:off x="14414500"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253" name="楕円 252">
          <a:extLst>
            <a:ext uri="{FF2B5EF4-FFF2-40B4-BE49-F238E27FC236}">
              <a16:creationId xmlns:a16="http://schemas.microsoft.com/office/drawing/2014/main" id="{F1CE1A3B-E326-447C-B3A7-7B03E6DD03C5}"/>
            </a:ext>
          </a:extLst>
        </xdr:cNvPr>
        <xdr:cNvSpPr/>
      </xdr:nvSpPr>
      <xdr:spPr>
        <a:xfrm>
          <a:off x="135788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254" name="直線コネクタ 253">
          <a:extLst>
            <a:ext uri="{FF2B5EF4-FFF2-40B4-BE49-F238E27FC236}">
              <a16:creationId xmlns:a16="http://schemas.microsoft.com/office/drawing/2014/main" id="{4522D12D-80BD-4E67-AD61-8222660B5D59}"/>
            </a:ext>
          </a:extLst>
        </xdr:cNvPr>
        <xdr:cNvCxnSpPr/>
      </xdr:nvCxnSpPr>
      <xdr:spPr>
        <a:xfrm>
          <a:off x="13629640" y="1005840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255" name="楕円 254">
          <a:extLst>
            <a:ext uri="{FF2B5EF4-FFF2-40B4-BE49-F238E27FC236}">
              <a16:creationId xmlns:a16="http://schemas.microsoft.com/office/drawing/2014/main" id="{D8CD2701-908D-4911-95A9-57E55BF6499A}"/>
            </a:ext>
          </a:extLst>
        </xdr:cNvPr>
        <xdr:cNvSpPr/>
      </xdr:nvSpPr>
      <xdr:spPr>
        <a:xfrm>
          <a:off x="1280414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256" name="直線コネクタ 255">
          <a:extLst>
            <a:ext uri="{FF2B5EF4-FFF2-40B4-BE49-F238E27FC236}">
              <a16:creationId xmlns:a16="http://schemas.microsoft.com/office/drawing/2014/main" id="{948A03A4-3734-4F0E-B04C-FBC084912AFA}"/>
            </a:ext>
          </a:extLst>
        </xdr:cNvPr>
        <xdr:cNvCxnSpPr/>
      </xdr:nvCxnSpPr>
      <xdr:spPr>
        <a:xfrm>
          <a:off x="12854940" y="100241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257" name="楕円 256">
          <a:extLst>
            <a:ext uri="{FF2B5EF4-FFF2-40B4-BE49-F238E27FC236}">
              <a16:creationId xmlns:a16="http://schemas.microsoft.com/office/drawing/2014/main" id="{D486011F-96FF-42CB-9839-55BAE4807F53}"/>
            </a:ext>
          </a:extLst>
        </xdr:cNvPr>
        <xdr:cNvSpPr/>
      </xdr:nvSpPr>
      <xdr:spPr>
        <a:xfrm>
          <a:off x="12029440" y="9935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258" name="直線コネクタ 257">
          <a:extLst>
            <a:ext uri="{FF2B5EF4-FFF2-40B4-BE49-F238E27FC236}">
              <a16:creationId xmlns:a16="http://schemas.microsoft.com/office/drawing/2014/main" id="{48E1CE5A-16A8-4878-A3C7-09C7C60DB94E}"/>
            </a:ext>
          </a:extLst>
        </xdr:cNvPr>
        <xdr:cNvCxnSpPr/>
      </xdr:nvCxnSpPr>
      <xdr:spPr>
        <a:xfrm>
          <a:off x="12072620" y="998601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259" name="楕円 258">
          <a:extLst>
            <a:ext uri="{FF2B5EF4-FFF2-40B4-BE49-F238E27FC236}">
              <a16:creationId xmlns:a16="http://schemas.microsoft.com/office/drawing/2014/main" id="{ED78B8C3-D744-4A11-8FEC-B30CA7CF46C4}"/>
            </a:ext>
          </a:extLst>
        </xdr:cNvPr>
        <xdr:cNvSpPr/>
      </xdr:nvSpPr>
      <xdr:spPr>
        <a:xfrm>
          <a:off x="1123188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95250</xdr:rowOff>
    </xdr:to>
    <xdr:cxnSp macro="">
      <xdr:nvCxnSpPr>
        <xdr:cNvPr id="260" name="直線コネクタ 259">
          <a:extLst>
            <a:ext uri="{FF2B5EF4-FFF2-40B4-BE49-F238E27FC236}">
              <a16:creationId xmlns:a16="http://schemas.microsoft.com/office/drawing/2014/main" id="{01B80B05-EE3A-407D-B8A0-C480ED6F27C0}"/>
            </a:ext>
          </a:extLst>
        </xdr:cNvPr>
        <xdr:cNvCxnSpPr/>
      </xdr:nvCxnSpPr>
      <xdr:spPr>
        <a:xfrm>
          <a:off x="11282680" y="99822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164482</xdr:rowOff>
    </xdr:from>
    <xdr:ext cx="405111" cy="259045"/>
    <xdr:sp macro="" textlink="">
      <xdr:nvSpPr>
        <xdr:cNvPr id="261" name="n_1aveValue【保健センター・保健所】&#10;有形固定資産減価償却率">
          <a:extLst>
            <a:ext uri="{FF2B5EF4-FFF2-40B4-BE49-F238E27FC236}">
              <a16:creationId xmlns:a16="http://schemas.microsoft.com/office/drawing/2014/main" id="{2C6B7A5C-835D-434D-A15F-618FFB022CB7}"/>
            </a:ext>
          </a:extLst>
        </xdr:cNvPr>
        <xdr:cNvSpPr txBox="1"/>
      </xdr:nvSpPr>
      <xdr:spPr>
        <a:xfrm>
          <a:off x="134372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262" name="n_2aveValue【保健センター・保健所】&#10;有形固定資産減価償却率">
          <a:extLst>
            <a:ext uri="{FF2B5EF4-FFF2-40B4-BE49-F238E27FC236}">
              <a16:creationId xmlns:a16="http://schemas.microsoft.com/office/drawing/2014/main" id="{7CCCC617-C2C7-4BD3-8158-D05DAB2E9B00}"/>
            </a:ext>
          </a:extLst>
        </xdr:cNvPr>
        <xdr:cNvSpPr txBox="1"/>
      </xdr:nvSpPr>
      <xdr:spPr>
        <a:xfrm>
          <a:off x="126752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48277</xdr:rowOff>
    </xdr:from>
    <xdr:ext cx="405111" cy="259045"/>
    <xdr:sp macro="" textlink="">
      <xdr:nvSpPr>
        <xdr:cNvPr id="263" name="n_3aveValue【保健センター・保健所】&#10;有形固定資産減価償却率">
          <a:extLst>
            <a:ext uri="{FF2B5EF4-FFF2-40B4-BE49-F238E27FC236}">
              <a16:creationId xmlns:a16="http://schemas.microsoft.com/office/drawing/2014/main" id="{BED2ADCC-720F-410A-A534-950638265DF6}"/>
            </a:ext>
          </a:extLst>
        </xdr:cNvPr>
        <xdr:cNvSpPr txBox="1"/>
      </xdr:nvSpPr>
      <xdr:spPr>
        <a:xfrm>
          <a:off x="119005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264" name="n_4aveValue【保健センター・保健所】&#10;有形固定資産減価償却率">
          <a:extLst>
            <a:ext uri="{FF2B5EF4-FFF2-40B4-BE49-F238E27FC236}">
              <a16:creationId xmlns:a16="http://schemas.microsoft.com/office/drawing/2014/main" id="{59C6E1F4-AA4F-4009-9A1A-1DF40F0DD143}"/>
            </a:ext>
          </a:extLst>
        </xdr:cNvPr>
        <xdr:cNvSpPr txBox="1"/>
      </xdr:nvSpPr>
      <xdr:spPr>
        <a:xfrm>
          <a:off x="1110298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265" name="n_1mainValue【保健センター・保健所】&#10;有形固定資産減価償却率">
          <a:extLst>
            <a:ext uri="{FF2B5EF4-FFF2-40B4-BE49-F238E27FC236}">
              <a16:creationId xmlns:a16="http://schemas.microsoft.com/office/drawing/2014/main" id="{B764F6B9-0FAE-40F5-B065-2A95F33A84BF}"/>
            </a:ext>
          </a:extLst>
        </xdr:cNvPr>
        <xdr:cNvSpPr txBox="1"/>
      </xdr:nvSpPr>
      <xdr:spPr>
        <a:xfrm>
          <a:off x="13437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266" name="n_2mainValue【保健センター・保健所】&#10;有形固定資産減価償却率">
          <a:extLst>
            <a:ext uri="{FF2B5EF4-FFF2-40B4-BE49-F238E27FC236}">
              <a16:creationId xmlns:a16="http://schemas.microsoft.com/office/drawing/2014/main" id="{78DF57EF-3213-41AA-B521-F627F37CCA13}"/>
            </a:ext>
          </a:extLst>
        </xdr:cNvPr>
        <xdr:cNvSpPr txBox="1"/>
      </xdr:nvSpPr>
      <xdr:spPr>
        <a:xfrm>
          <a:off x="126752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137177</xdr:rowOff>
    </xdr:from>
    <xdr:ext cx="405111" cy="259045"/>
    <xdr:sp macro="" textlink="">
      <xdr:nvSpPr>
        <xdr:cNvPr id="267" name="n_3mainValue【保健センター・保健所】&#10;有形固定資産減価償却率">
          <a:extLst>
            <a:ext uri="{FF2B5EF4-FFF2-40B4-BE49-F238E27FC236}">
              <a16:creationId xmlns:a16="http://schemas.microsoft.com/office/drawing/2014/main" id="{16B6022A-FF1A-42E7-A3D7-5AA154B74106}"/>
            </a:ext>
          </a:extLst>
        </xdr:cNvPr>
        <xdr:cNvSpPr txBox="1"/>
      </xdr:nvSpPr>
      <xdr:spPr>
        <a:xfrm>
          <a:off x="11900544"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133367</xdr:rowOff>
    </xdr:from>
    <xdr:ext cx="405111" cy="259045"/>
    <xdr:sp macro="" textlink="">
      <xdr:nvSpPr>
        <xdr:cNvPr id="268" name="n_4mainValue【保健センター・保健所】&#10;有形固定資産減価償却率">
          <a:extLst>
            <a:ext uri="{FF2B5EF4-FFF2-40B4-BE49-F238E27FC236}">
              <a16:creationId xmlns:a16="http://schemas.microsoft.com/office/drawing/2014/main" id="{ECFBC71C-3376-4ABC-8A52-FDDDC8B9487F}"/>
            </a:ext>
          </a:extLst>
        </xdr:cNvPr>
        <xdr:cNvSpPr txBox="1"/>
      </xdr:nvSpPr>
      <xdr:spPr>
        <a:xfrm>
          <a:off x="1110298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a:extLst>
            <a:ext uri="{FF2B5EF4-FFF2-40B4-BE49-F238E27FC236}">
              <a16:creationId xmlns:a16="http://schemas.microsoft.com/office/drawing/2014/main" id="{2EF1AA37-1EC9-4223-8D75-278FF48B122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a:extLst>
            <a:ext uri="{FF2B5EF4-FFF2-40B4-BE49-F238E27FC236}">
              <a16:creationId xmlns:a16="http://schemas.microsoft.com/office/drawing/2014/main" id="{D36234CE-B8E8-43FA-B970-77FF056A2B0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a:extLst>
            <a:ext uri="{FF2B5EF4-FFF2-40B4-BE49-F238E27FC236}">
              <a16:creationId xmlns:a16="http://schemas.microsoft.com/office/drawing/2014/main" id="{8C3A2150-D14C-44F0-8280-7C03AFF7219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a:extLst>
            <a:ext uri="{FF2B5EF4-FFF2-40B4-BE49-F238E27FC236}">
              <a16:creationId xmlns:a16="http://schemas.microsoft.com/office/drawing/2014/main" id="{5E099B50-7C69-478B-B514-42C14435A4D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a:extLst>
            <a:ext uri="{FF2B5EF4-FFF2-40B4-BE49-F238E27FC236}">
              <a16:creationId xmlns:a16="http://schemas.microsoft.com/office/drawing/2014/main" id="{4654A9AD-A1DE-430D-871E-48921FAEABB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a:extLst>
            <a:ext uri="{FF2B5EF4-FFF2-40B4-BE49-F238E27FC236}">
              <a16:creationId xmlns:a16="http://schemas.microsoft.com/office/drawing/2014/main" id="{582B4280-AC20-4F1E-8DF3-6895A99886F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a:extLst>
            <a:ext uri="{FF2B5EF4-FFF2-40B4-BE49-F238E27FC236}">
              <a16:creationId xmlns:a16="http://schemas.microsoft.com/office/drawing/2014/main" id="{3A0DECAA-6FF0-455C-A539-56421B8AB73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a:extLst>
            <a:ext uri="{FF2B5EF4-FFF2-40B4-BE49-F238E27FC236}">
              <a16:creationId xmlns:a16="http://schemas.microsoft.com/office/drawing/2014/main" id="{C08EB9F5-6E77-47B7-ABF2-4D3F749F256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7" name="テキスト ボックス 276">
          <a:extLst>
            <a:ext uri="{FF2B5EF4-FFF2-40B4-BE49-F238E27FC236}">
              <a16:creationId xmlns:a16="http://schemas.microsoft.com/office/drawing/2014/main" id="{312F380C-A980-4DCA-9C2E-9B4ECF94750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8" name="直線コネクタ 277">
          <a:extLst>
            <a:ext uri="{FF2B5EF4-FFF2-40B4-BE49-F238E27FC236}">
              <a16:creationId xmlns:a16="http://schemas.microsoft.com/office/drawing/2014/main" id="{8C1FB7EC-2847-4B5E-A7A8-FBDF54ED855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9" name="直線コネクタ 278">
          <a:extLst>
            <a:ext uri="{FF2B5EF4-FFF2-40B4-BE49-F238E27FC236}">
              <a16:creationId xmlns:a16="http://schemas.microsoft.com/office/drawing/2014/main" id="{CFD35BCB-783D-4802-8E3B-72CD0357A0E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0" name="テキスト ボックス 279">
          <a:extLst>
            <a:ext uri="{FF2B5EF4-FFF2-40B4-BE49-F238E27FC236}">
              <a16:creationId xmlns:a16="http://schemas.microsoft.com/office/drawing/2014/main" id="{00177CE9-9C2D-4C00-BC18-B360FFCD0F12}"/>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1" name="直線コネクタ 280">
          <a:extLst>
            <a:ext uri="{FF2B5EF4-FFF2-40B4-BE49-F238E27FC236}">
              <a16:creationId xmlns:a16="http://schemas.microsoft.com/office/drawing/2014/main" id="{2CEFA093-22D2-45BB-AD82-F49297701254}"/>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2" name="テキスト ボックス 281">
          <a:extLst>
            <a:ext uri="{FF2B5EF4-FFF2-40B4-BE49-F238E27FC236}">
              <a16:creationId xmlns:a16="http://schemas.microsoft.com/office/drawing/2014/main" id="{6C3C8FF2-2662-4B82-B912-F90340831FD7}"/>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3" name="直線コネクタ 282">
          <a:extLst>
            <a:ext uri="{FF2B5EF4-FFF2-40B4-BE49-F238E27FC236}">
              <a16:creationId xmlns:a16="http://schemas.microsoft.com/office/drawing/2014/main" id="{B15BDC09-06FA-49FB-91AE-CC1AD8E7A7DE}"/>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4" name="テキスト ボックス 283">
          <a:extLst>
            <a:ext uri="{FF2B5EF4-FFF2-40B4-BE49-F238E27FC236}">
              <a16:creationId xmlns:a16="http://schemas.microsoft.com/office/drawing/2014/main" id="{4AA84C93-DF3D-402E-BC35-84A20C672585}"/>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5" name="直線コネクタ 284">
          <a:extLst>
            <a:ext uri="{FF2B5EF4-FFF2-40B4-BE49-F238E27FC236}">
              <a16:creationId xmlns:a16="http://schemas.microsoft.com/office/drawing/2014/main" id="{E852BCE9-C674-4E8A-90E7-28EF61C42803}"/>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6" name="テキスト ボックス 285">
          <a:extLst>
            <a:ext uri="{FF2B5EF4-FFF2-40B4-BE49-F238E27FC236}">
              <a16:creationId xmlns:a16="http://schemas.microsoft.com/office/drawing/2014/main" id="{2F655EBC-DD8D-4BE2-BB02-23F9F9D8F1F2}"/>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7" name="直線コネクタ 286">
          <a:extLst>
            <a:ext uri="{FF2B5EF4-FFF2-40B4-BE49-F238E27FC236}">
              <a16:creationId xmlns:a16="http://schemas.microsoft.com/office/drawing/2014/main" id="{EBBEBACF-34A3-4D69-99B6-B23916DD2FB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8" name="テキスト ボックス 287">
          <a:extLst>
            <a:ext uri="{FF2B5EF4-FFF2-40B4-BE49-F238E27FC236}">
              <a16:creationId xmlns:a16="http://schemas.microsoft.com/office/drawing/2014/main" id="{0AD67039-D26E-49A8-9B54-163ED0FBE7A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9" name="【保健センター・保健所】&#10;一人当たり面積グラフ枠">
          <a:extLst>
            <a:ext uri="{FF2B5EF4-FFF2-40B4-BE49-F238E27FC236}">
              <a16:creationId xmlns:a16="http://schemas.microsoft.com/office/drawing/2014/main" id="{CD753D84-4110-42F0-A0AC-2AB975C32E3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290" name="直線コネクタ 289">
          <a:extLst>
            <a:ext uri="{FF2B5EF4-FFF2-40B4-BE49-F238E27FC236}">
              <a16:creationId xmlns:a16="http://schemas.microsoft.com/office/drawing/2014/main" id="{A6A1090D-EE75-4E38-BA61-A8A679B3A895}"/>
            </a:ext>
          </a:extLst>
        </xdr:cNvPr>
        <xdr:cNvCxnSpPr/>
      </xdr:nvCxnSpPr>
      <xdr:spPr>
        <a:xfrm flipV="1">
          <a:off x="19509104" y="9587713"/>
          <a:ext cx="0" cy="113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291" name="【保健センター・保健所】&#10;一人当たり面積最小値テキスト">
          <a:extLst>
            <a:ext uri="{FF2B5EF4-FFF2-40B4-BE49-F238E27FC236}">
              <a16:creationId xmlns:a16="http://schemas.microsoft.com/office/drawing/2014/main" id="{2D99AD0C-57E7-42F3-98C9-A399511119C4}"/>
            </a:ext>
          </a:extLst>
        </xdr:cNvPr>
        <xdr:cNvSpPr txBox="1"/>
      </xdr:nvSpPr>
      <xdr:spPr>
        <a:xfrm>
          <a:off x="19547840" y="107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292" name="直線コネクタ 291">
          <a:extLst>
            <a:ext uri="{FF2B5EF4-FFF2-40B4-BE49-F238E27FC236}">
              <a16:creationId xmlns:a16="http://schemas.microsoft.com/office/drawing/2014/main" id="{D12F7B27-6A10-4E3F-8C26-780A94E32BD1}"/>
            </a:ext>
          </a:extLst>
        </xdr:cNvPr>
        <xdr:cNvCxnSpPr/>
      </xdr:nvCxnSpPr>
      <xdr:spPr>
        <a:xfrm>
          <a:off x="19443700" y="10717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293" name="【保健センター・保健所】&#10;一人当たり面積最大値テキスト">
          <a:extLst>
            <a:ext uri="{FF2B5EF4-FFF2-40B4-BE49-F238E27FC236}">
              <a16:creationId xmlns:a16="http://schemas.microsoft.com/office/drawing/2014/main" id="{C3C0B058-514C-48DB-9291-D65FD0AA30B1}"/>
            </a:ext>
          </a:extLst>
        </xdr:cNvPr>
        <xdr:cNvSpPr txBox="1"/>
      </xdr:nvSpPr>
      <xdr:spPr>
        <a:xfrm>
          <a:off x="19547840" y="937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294" name="直線コネクタ 293">
          <a:extLst>
            <a:ext uri="{FF2B5EF4-FFF2-40B4-BE49-F238E27FC236}">
              <a16:creationId xmlns:a16="http://schemas.microsoft.com/office/drawing/2014/main" id="{B10BEA2B-C1DB-4823-BB45-8A4E3ED7F9BD}"/>
            </a:ext>
          </a:extLst>
        </xdr:cNvPr>
        <xdr:cNvCxnSpPr/>
      </xdr:nvCxnSpPr>
      <xdr:spPr>
        <a:xfrm>
          <a:off x="19443700" y="958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295" name="【保健センター・保健所】&#10;一人当たり面積平均値テキスト">
          <a:extLst>
            <a:ext uri="{FF2B5EF4-FFF2-40B4-BE49-F238E27FC236}">
              <a16:creationId xmlns:a16="http://schemas.microsoft.com/office/drawing/2014/main" id="{B7FC35CF-F27D-4562-845D-966ADD9F7411}"/>
            </a:ext>
          </a:extLst>
        </xdr:cNvPr>
        <xdr:cNvSpPr txBox="1"/>
      </xdr:nvSpPr>
      <xdr:spPr>
        <a:xfrm>
          <a:off x="19547840" y="10461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296" name="フローチャート: 判断 295">
          <a:extLst>
            <a:ext uri="{FF2B5EF4-FFF2-40B4-BE49-F238E27FC236}">
              <a16:creationId xmlns:a16="http://schemas.microsoft.com/office/drawing/2014/main" id="{A566F471-7FB6-40C3-9224-F1B64D0AA1F8}"/>
            </a:ext>
          </a:extLst>
        </xdr:cNvPr>
        <xdr:cNvSpPr/>
      </xdr:nvSpPr>
      <xdr:spPr>
        <a:xfrm>
          <a:off x="19458940" y="1060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58471</xdr:rowOff>
    </xdr:from>
    <xdr:to>
      <xdr:col>112</xdr:col>
      <xdr:colOff>38100</xdr:colOff>
      <xdr:row>63</xdr:row>
      <xdr:rowOff>160071</xdr:rowOff>
    </xdr:to>
    <xdr:sp macro="" textlink="">
      <xdr:nvSpPr>
        <xdr:cNvPr id="297" name="フローチャート: 判断 296">
          <a:extLst>
            <a:ext uri="{FF2B5EF4-FFF2-40B4-BE49-F238E27FC236}">
              <a16:creationId xmlns:a16="http://schemas.microsoft.com/office/drawing/2014/main" id="{2B4DE767-9663-434B-AF58-0CF0AD99C4ED}"/>
            </a:ext>
          </a:extLst>
        </xdr:cNvPr>
        <xdr:cNvSpPr/>
      </xdr:nvSpPr>
      <xdr:spPr>
        <a:xfrm>
          <a:off x="18735040" y="106197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74473</xdr:rowOff>
    </xdr:from>
    <xdr:to>
      <xdr:col>107</xdr:col>
      <xdr:colOff>101600</xdr:colOff>
      <xdr:row>64</xdr:row>
      <xdr:rowOff>4623</xdr:rowOff>
    </xdr:to>
    <xdr:sp macro="" textlink="">
      <xdr:nvSpPr>
        <xdr:cNvPr id="298" name="フローチャート: 判断 297">
          <a:extLst>
            <a:ext uri="{FF2B5EF4-FFF2-40B4-BE49-F238E27FC236}">
              <a16:creationId xmlns:a16="http://schemas.microsoft.com/office/drawing/2014/main" id="{D71A6246-EF39-4055-ABED-548E7EDF44ED}"/>
            </a:ext>
          </a:extLst>
        </xdr:cNvPr>
        <xdr:cNvSpPr/>
      </xdr:nvSpPr>
      <xdr:spPr>
        <a:xfrm>
          <a:off x="17937480" y="10635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69444</xdr:rowOff>
    </xdr:from>
    <xdr:to>
      <xdr:col>102</xdr:col>
      <xdr:colOff>165100</xdr:colOff>
      <xdr:row>63</xdr:row>
      <xdr:rowOff>171044</xdr:rowOff>
    </xdr:to>
    <xdr:sp macro="" textlink="">
      <xdr:nvSpPr>
        <xdr:cNvPr id="299" name="フローチャート: 判断 298">
          <a:extLst>
            <a:ext uri="{FF2B5EF4-FFF2-40B4-BE49-F238E27FC236}">
              <a16:creationId xmlns:a16="http://schemas.microsoft.com/office/drawing/2014/main" id="{89A9C34B-C26E-497F-AD7D-98A131140245}"/>
            </a:ext>
          </a:extLst>
        </xdr:cNvPr>
        <xdr:cNvSpPr/>
      </xdr:nvSpPr>
      <xdr:spPr>
        <a:xfrm>
          <a:off x="1716278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70358</xdr:rowOff>
    </xdr:from>
    <xdr:to>
      <xdr:col>98</xdr:col>
      <xdr:colOff>38100</xdr:colOff>
      <xdr:row>64</xdr:row>
      <xdr:rowOff>508</xdr:rowOff>
    </xdr:to>
    <xdr:sp macro="" textlink="">
      <xdr:nvSpPr>
        <xdr:cNvPr id="300" name="フローチャート: 判断 299">
          <a:extLst>
            <a:ext uri="{FF2B5EF4-FFF2-40B4-BE49-F238E27FC236}">
              <a16:creationId xmlns:a16="http://schemas.microsoft.com/office/drawing/2014/main" id="{1BC1A1E1-D606-4185-8D12-92532A279E1B}"/>
            </a:ext>
          </a:extLst>
        </xdr:cNvPr>
        <xdr:cNvSpPr/>
      </xdr:nvSpPr>
      <xdr:spPr>
        <a:xfrm>
          <a:off x="16388080" y="10631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BD7FDC47-3478-4ECF-AD53-8A97C16D8E4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7F712907-B98A-400B-B331-1E002B62B05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9B2BCD61-78B9-484B-B573-CBA402ABF6A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CA651F4A-F3C4-4C52-A538-613197F3651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E8D6EB66-A7CC-44D6-B531-8FF333DE4D6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73330</xdr:rowOff>
    </xdr:from>
    <xdr:to>
      <xdr:col>116</xdr:col>
      <xdr:colOff>114300</xdr:colOff>
      <xdr:row>64</xdr:row>
      <xdr:rowOff>3480</xdr:rowOff>
    </xdr:to>
    <xdr:sp macro="" textlink="">
      <xdr:nvSpPr>
        <xdr:cNvPr id="306" name="楕円 305">
          <a:extLst>
            <a:ext uri="{FF2B5EF4-FFF2-40B4-BE49-F238E27FC236}">
              <a16:creationId xmlns:a16="http://schemas.microsoft.com/office/drawing/2014/main" id="{A8ECA7A8-1A42-40E2-B5AA-6D0FA553C77E}"/>
            </a:ext>
          </a:extLst>
        </xdr:cNvPr>
        <xdr:cNvSpPr/>
      </xdr:nvSpPr>
      <xdr:spPr>
        <a:xfrm>
          <a:off x="19458940" y="10634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307" name="【保健センター・保健所】&#10;一人当たり面積該当値テキスト">
          <a:extLst>
            <a:ext uri="{FF2B5EF4-FFF2-40B4-BE49-F238E27FC236}">
              <a16:creationId xmlns:a16="http://schemas.microsoft.com/office/drawing/2014/main" id="{04EE296E-D24C-44B1-BC04-3FE3B2729832}"/>
            </a:ext>
          </a:extLst>
        </xdr:cNvPr>
        <xdr:cNvSpPr txBox="1"/>
      </xdr:nvSpPr>
      <xdr:spPr>
        <a:xfrm>
          <a:off x="19547840" y="105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73787</xdr:rowOff>
    </xdr:from>
    <xdr:to>
      <xdr:col>112</xdr:col>
      <xdr:colOff>38100</xdr:colOff>
      <xdr:row>64</xdr:row>
      <xdr:rowOff>3937</xdr:rowOff>
    </xdr:to>
    <xdr:sp macro="" textlink="">
      <xdr:nvSpPr>
        <xdr:cNvPr id="308" name="楕円 307">
          <a:extLst>
            <a:ext uri="{FF2B5EF4-FFF2-40B4-BE49-F238E27FC236}">
              <a16:creationId xmlns:a16="http://schemas.microsoft.com/office/drawing/2014/main" id="{B9099C68-2C80-4227-80C9-DFA6F0BB3486}"/>
            </a:ext>
          </a:extLst>
        </xdr:cNvPr>
        <xdr:cNvSpPr/>
      </xdr:nvSpPr>
      <xdr:spPr>
        <a:xfrm>
          <a:off x="18735040" y="106351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124130</xdr:rowOff>
    </xdr:from>
    <xdr:to>
      <xdr:col>116</xdr:col>
      <xdr:colOff>63500</xdr:colOff>
      <xdr:row>63</xdr:row>
      <xdr:rowOff>124587</xdr:rowOff>
    </xdr:to>
    <xdr:cxnSp macro="">
      <xdr:nvCxnSpPr>
        <xdr:cNvPr id="309" name="直線コネクタ 308">
          <a:extLst>
            <a:ext uri="{FF2B5EF4-FFF2-40B4-BE49-F238E27FC236}">
              <a16:creationId xmlns:a16="http://schemas.microsoft.com/office/drawing/2014/main" id="{7F056B37-1F23-406C-8BC2-CEA72BA656F9}"/>
            </a:ext>
          </a:extLst>
        </xdr:cNvPr>
        <xdr:cNvCxnSpPr/>
      </xdr:nvCxnSpPr>
      <xdr:spPr>
        <a:xfrm flipV="1">
          <a:off x="18778220" y="10685450"/>
          <a:ext cx="7315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75159</xdr:rowOff>
    </xdr:from>
    <xdr:to>
      <xdr:col>107</xdr:col>
      <xdr:colOff>101600</xdr:colOff>
      <xdr:row>64</xdr:row>
      <xdr:rowOff>5309</xdr:rowOff>
    </xdr:to>
    <xdr:sp macro="" textlink="">
      <xdr:nvSpPr>
        <xdr:cNvPr id="310" name="楕円 309">
          <a:extLst>
            <a:ext uri="{FF2B5EF4-FFF2-40B4-BE49-F238E27FC236}">
              <a16:creationId xmlns:a16="http://schemas.microsoft.com/office/drawing/2014/main" id="{48CD37C6-8AF8-4DD0-B3B2-B67A58D58D6A}"/>
            </a:ext>
          </a:extLst>
        </xdr:cNvPr>
        <xdr:cNvSpPr/>
      </xdr:nvSpPr>
      <xdr:spPr>
        <a:xfrm>
          <a:off x="17937480" y="10636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124587</xdr:rowOff>
    </xdr:from>
    <xdr:to>
      <xdr:col>111</xdr:col>
      <xdr:colOff>177800</xdr:colOff>
      <xdr:row>63</xdr:row>
      <xdr:rowOff>125959</xdr:rowOff>
    </xdr:to>
    <xdr:cxnSp macro="">
      <xdr:nvCxnSpPr>
        <xdr:cNvPr id="311" name="直線コネクタ 310">
          <a:extLst>
            <a:ext uri="{FF2B5EF4-FFF2-40B4-BE49-F238E27FC236}">
              <a16:creationId xmlns:a16="http://schemas.microsoft.com/office/drawing/2014/main" id="{6E51C031-FA41-4A4F-BF7F-F46E34A8A826}"/>
            </a:ext>
          </a:extLst>
        </xdr:cNvPr>
        <xdr:cNvCxnSpPr/>
      </xdr:nvCxnSpPr>
      <xdr:spPr>
        <a:xfrm flipV="1">
          <a:off x="17988280" y="10685907"/>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75616</xdr:rowOff>
    </xdr:from>
    <xdr:to>
      <xdr:col>102</xdr:col>
      <xdr:colOff>165100</xdr:colOff>
      <xdr:row>64</xdr:row>
      <xdr:rowOff>5766</xdr:rowOff>
    </xdr:to>
    <xdr:sp macro="" textlink="">
      <xdr:nvSpPr>
        <xdr:cNvPr id="312" name="楕円 311">
          <a:extLst>
            <a:ext uri="{FF2B5EF4-FFF2-40B4-BE49-F238E27FC236}">
              <a16:creationId xmlns:a16="http://schemas.microsoft.com/office/drawing/2014/main" id="{8D65888A-3083-4300-ADF3-CA245620F963}"/>
            </a:ext>
          </a:extLst>
        </xdr:cNvPr>
        <xdr:cNvSpPr/>
      </xdr:nvSpPr>
      <xdr:spPr>
        <a:xfrm>
          <a:off x="17162780" y="10636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125959</xdr:rowOff>
    </xdr:from>
    <xdr:to>
      <xdr:col>107</xdr:col>
      <xdr:colOff>50800</xdr:colOff>
      <xdr:row>63</xdr:row>
      <xdr:rowOff>126416</xdr:rowOff>
    </xdr:to>
    <xdr:cxnSp macro="">
      <xdr:nvCxnSpPr>
        <xdr:cNvPr id="313" name="直線コネクタ 312">
          <a:extLst>
            <a:ext uri="{FF2B5EF4-FFF2-40B4-BE49-F238E27FC236}">
              <a16:creationId xmlns:a16="http://schemas.microsoft.com/office/drawing/2014/main" id="{94351B9E-8BB3-4642-8FF8-03124D7FBD3C}"/>
            </a:ext>
          </a:extLst>
        </xdr:cNvPr>
        <xdr:cNvCxnSpPr/>
      </xdr:nvCxnSpPr>
      <xdr:spPr>
        <a:xfrm flipV="1">
          <a:off x="17213580" y="10687279"/>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75844</xdr:rowOff>
    </xdr:from>
    <xdr:to>
      <xdr:col>98</xdr:col>
      <xdr:colOff>38100</xdr:colOff>
      <xdr:row>64</xdr:row>
      <xdr:rowOff>5994</xdr:rowOff>
    </xdr:to>
    <xdr:sp macro="" textlink="">
      <xdr:nvSpPr>
        <xdr:cNvPr id="314" name="楕円 313">
          <a:extLst>
            <a:ext uri="{FF2B5EF4-FFF2-40B4-BE49-F238E27FC236}">
              <a16:creationId xmlns:a16="http://schemas.microsoft.com/office/drawing/2014/main" id="{FC0F9D27-808A-4997-B70D-C546FFD85FD1}"/>
            </a:ext>
          </a:extLst>
        </xdr:cNvPr>
        <xdr:cNvSpPr/>
      </xdr:nvSpPr>
      <xdr:spPr>
        <a:xfrm>
          <a:off x="16388080" y="106371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126416</xdr:rowOff>
    </xdr:from>
    <xdr:to>
      <xdr:col>102</xdr:col>
      <xdr:colOff>114300</xdr:colOff>
      <xdr:row>63</xdr:row>
      <xdr:rowOff>126644</xdr:rowOff>
    </xdr:to>
    <xdr:cxnSp macro="">
      <xdr:nvCxnSpPr>
        <xdr:cNvPr id="315" name="直線コネクタ 314">
          <a:extLst>
            <a:ext uri="{FF2B5EF4-FFF2-40B4-BE49-F238E27FC236}">
              <a16:creationId xmlns:a16="http://schemas.microsoft.com/office/drawing/2014/main" id="{8D5F87BE-A072-4671-8F2B-6C7F118AD16F}"/>
            </a:ext>
          </a:extLst>
        </xdr:cNvPr>
        <xdr:cNvCxnSpPr/>
      </xdr:nvCxnSpPr>
      <xdr:spPr>
        <a:xfrm flipV="1">
          <a:off x="16431260" y="10687736"/>
          <a:ext cx="78232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5148</xdr:rowOff>
    </xdr:from>
    <xdr:ext cx="469744" cy="259045"/>
    <xdr:sp macro="" textlink="">
      <xdr:nvSpPr>
        <xdr:cNvPr id="316" name="n_1aveValue【保健センター・保健所】&#10;一人当たり面積">
          <a:extLst>
            <a:ext uri="{FF2B5EF4-FFF2-40B4-BE49-F238E27FC236}">
              <a16:creationId xmlns:a16="http://schemas.microsoft.com/office/drawing/2014/main" id="{C9246E51-82AC-42DF-B583-566077101878}"/>
            </a:ext>
          </a:extLst>
        </xdr:cNvPr>
        <xdr:cNvSpPr txBox="1"/>
      </xdr:nvSpPr>
      <xdr:spPr>
        <a:xfrm>
          <a:off x="18561127" y="1039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21150</xdr:rowOff>
    </xdr:from>
    <xdr:ext cx="469744" cy="259045"/>
    <xdr:sp macro="" textlink="">
      <xdr:nvSpPr>
        <xdr:cNvPr id="317" name="n_2aveValue【保健センター・保健所】&#10;一人当たり面積">
          <a:extLst>
            <a:ext uri="{FF2B5EF4-FFF2-40B4-BE49-F238E27FC236}">
              <a16:creationId xmlns:a16="http://schemas.microsoft.com/office/drawing/2014/main" id="{232B54A9-7104-4517-896B-707D988A2D0E}"/>
            </a:ext>
          </a:extLst>
        </xdr:cNvPr>
        <xdr:cNvSpPr txBox="1"/>
      </xdr:nvSpPr>
      <xdr:spPr>
        <a:xfrm>
          <a:off x="17776267" y="1041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16121</xdr:rowOff>
    </xdr:from>
    <xdr:ext cx="469744" cy="259045"/>
    <xdr:sp macro="" textlink="">
      <xdr:nvSpPr>
        <xdr:cNvPr id="318" name="n_3aveValue【保健センター・保健所】&#10;一人当たり面積">
          <a:extLst>
            <a:ext uri="{FF2B5EF4-FFF2-40B4-BE49-F238E27FC236}">
              <a16:creationId xmlns:a16="http://schemas.microsoft.com/office/drawing/2014/main" id="{B38F59B2-D7DA-40BB-BF33-B8D31B723E75}"/>
            </a:ext>
          </a:extLst>
        </xdr:cNvPr>
        <xdr:cNvSpPr txBox="1"/>
      </xdr:nvSpPr>
      <xdr:spPr>
        <a:xfrm>
          <a:off x="17001567" y="104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17035</xdr:rowOff>
    </xdr:from>
    <xdr:ext cx="469744" cy="259045"/>
    <xdr:sp macro="" textlink="">
      <xdr:nvSpPr>
        <xdr:cNvPr id="319" name="n_4aveValue【保健センター・保健所】&#10;一人当たり面積">
          <a:extLst>
            <a:ext uri="{FF2B5EF4-FFF2-40B4-BE49-F238E27FC236}">
              <a16:creationId xmlns:a16="http://schemas.microsoft.com/office/drawing/2014/main" id="{26B9FBD3-9C56-4209-A62A-B056DEAB7195}"/>
            </a:ext>
          </a:extLst>
        </xdr:cNvPr>
        <xdr:cNvSpPr txBox="1"/>
      </xdr:nvSpPr>
      <xdr:spPr>
        <a:xfrm>
          <a:off x="1622686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166514</xdr:rowOff>
    </xdr:from>
    <xdr:ext cx="469744" cy="259045"/>
    <xdr:sp macro="" textlink="">
      <xdr:nvSpPr>
        <xdr:cNvPr id="320" name="n_1mainValue【保健センター・保健所】&#10;一人当たり面積">
          <a:extLst>
            <a:ext uri="{FF2B5EF4-FFF2-40B4-BE49-F238E27FC236}">
              <a16:creationId xmlns:a16="http://schemas.microsoft.com/office/drawing/2014/main" id="{1A7CE5D2-54DA-4F77-9266-0CA0D4322C98}"/>
            </a:ext>
          </a:extLst>
        </xdr:cNvPr>
        <xdr:cNvSpPr txBox="1"/>
      </xdr:nvSpPr>
      <xdr:spPr>
        <a:xfrm>
          <a:off x="18561127" y="107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167886</xdr:rowOff>
    </xdr:from>
    <xdr:ext cx="469744" cy="259045"/>
    <xdr:sp macro="" textlink="">
      <xdr:nvSpPr>
        <xdr:cNvPr id="321" name="n_2mainValue【保健センター・保健所】&#10;一人当たり面積">
          <a:extLst>
            <a:ext uri="{FF2B5EF4-FFF2-40B4-BE49-F238E27FC236}">
              <a16:creationId xmlns:a16="http://schemas.microsoft.com/office/drawing/2014/main" id="{97CEB4D2-F11E-4D0B-A3C0-6E1A539A88B4}"/>
            </a:ext>
          </a:extLst>
        </xdr:cNvPr>
        <xdr:cNvSpPr txBox="1"/>
      </xdr:nvSpPr>
      <xdr:spPr>
        <a:xfrm>
          <a:off x="17776267" y="1072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168343</xdr:rowOff>
    </xdr:from>
    <xdr:ext cx="469744" cy="259045"/>
    <xdr:sp macro="" textlink="">
      <xdr:nvSpPr>
        <xdr:cNvPr id="322" name="n_3mainValue【保健センター・保健所】&#10;一人当たり面積">
          <a:extLst>
            <a:ext uri="{FF2B5EF4-FFF2-40B4-BE49-F238E27FC236}">
              <a16:creationId xmlns:a16="http://schemas.microsoft.com/office/drawing/2014/main" id="{678339D5-4395-44C4-8105-2538600436EC}"/>
            </a:ext>
          </a:extLst>
        </xdr:cNvPr>
        <xdr:cNvSpPr txBox="1"/>
      </xdr:nvSpPr>
      <xdr:spPr>
        <a:xfrm>
          <a:off x="17001567" y="1072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168571</xdr:rowOff>
    </xdr:from>
    <xdr:ext cx="469744" cy="259045"/>
    <xdr:sp macro="" textlink="">
      <xdr:nvSpPr>
        <xdr:cNvPr id="323" name="n_4mainValue【保健センター・保健所】&#10;一人当たり面積">
          <a:extLst>
            <a:ext uri="{FF2B5EF4-FFF2-40B4-BE49-F238E27FC236}">
              <a16:creationId xmlns:a16="http://schemas.microsoft.com/office/drawing/2014/main" id="{89745EDC-1CA3-4FB2-AF9E-AE0A16139B33}"/>
            </a:ext>
          </a:extLst>
        </xdr:cNvPr>
        <xdr:cNvSpPr txBox="1"/>
      </xdr:nvSpPr>
      <xdr:spPr>
        <a:xfrm>
          <a:off x="16226867" y="107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4" name="正方形/長方形 323">
          <a:extLst>
            <a:ext uri="{FF2B5EF4-FFF2-40B4-BE49-F238E27FC236}">
              <a16:creationId xmlns:a16="http://schemas.microsoft.com/office/drawing/2014/main" id="{3A8758F2-E86C-49D5-ABE8-3AD2AE0CC01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5" name="正方形/長方形 324">
          <a:extLst>
            <a:ext uri="{FF2B5EF4-FFF2-40B4-BE49-F238E27FC236}">
              <a16:creationId xmlns:a16="http://schemas.microsoft.com/office/drawing/2014/main" id="{1AEBC75A-0F08-4254-AD1F-831E738658D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6" name="正方形/長方形 325">
          <a:extLst>
            <a:ext uri="{FF2B5EF4-FFF2-40B4-BE49-F238E27FC236}">
              <a16:creationId xmlns:a16="http://schemas.microsoft.com/office/drawing/2014/main" id="{8A65AD90-3212-4E35-810C-E4374AA9F62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7" name="正方形/長方形 326">
          <a:extLst>
            <a:ext uri="{FF2B5EF4-FFF2-40B4-BE49-F238E27FC236}">
              <a16:creationId xmlns:a16="http://schemas.microsoft.com/office/drawing/2014/main" id="{FB1AB5A2-1A3F-4526-A4A1-C5301836F84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8" name="正方形/長方形 327">
          <a:extLst>
            <a:ext uri="{FF2B5EF4-FFF2-40B4-BE49-F238E27FC236}">
              <a16:creationId xmlns:a16="http://schemas.microsoft.com/office/drawing/2014/main" id="{3011FDCA-0A27-49AE-8979-666093758A6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9" name="正方形/長方形 328">
          <a:extLst>
            <a:ext uri="{FF2B5EF4-FFF2-40B4-BE49-F238E27FC236}">
              <a16:creationId xmlns:a16="http://schemas.microsoft.com/office/drawing/2014/main" id="{A900BAC5-175C-472D-80CA-E0CC9FAD056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0" name="正方形/長方形 329">
          <a:extLst>
            <a:ext uri="{FF2B5EF4-FFF2-40B4-BE49-F238E27FC236}">
              <a16:creationId xmlns:a16="http://schemas.microsoft.com/office/drawing/2014/main" id="{6CD0EEC8-4CCA-4D67-A267-04AAF28A9D8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正方形/長方形 330">
          <a:extLst>
            <a:ext uri="{FF2B5EF4-FFF2-40B4-BE49-F238E27FC236}">
              <a16:creationId xmlns:a16="http://schemas.microsoft.com/office/drawing/2014/main" id="{B477D441-3A72-46F2-BDF8-93F441CE170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2" name="テキスト ボックス 331">
          <a:extLst>
            <a:ext uri="{FF2B5EF4-FFF2-40B4-BE49-F238E27FC236}">
              <a16:creationId xmlns:a16="http://schemas.microsoft.com/office/drawing/2014/main" id="{BDCA559B-7037-4848-BBF6-600712FC8B9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3" name="直線コネクタ 332">
          <a:extLst>
            <a:ext uri="{FF2B5EF4-FFF2-40B4-BE49-F238E27FC236}">
              <a16:creationId xmlns:a16="http://schemas.microsoft.com/office/drawing/2014/main" id="{1FF6DD63-18FD-4D03-8165-293EC082348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4" name="テキスト ボックス 333">
          <a:extLst>
            <a:ext uri="{FF2B5EF4-FFF2-40B4-BE49-F238E27FC236}">
              <a16:creationId xmlns:a16="http://schemas.microsoft.com/office/drawing/2014/main" id="{12EF80DD-690F-46ED-A72F-66F822EC518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5" name="直線コネクタ 334">
          <a:extLst>
            <a:ext uri="{FF2B5EF4-FFF2-40B4-BE49-F238E27FC236}">
              <a16:creationId xmlns:a16="http://schemas.microsoft.com/office/drawing/2014/main" id="{AF97E0CE-A9C0-4E98-940B-667CDB7E519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188418F0-E53C-4625-9A5C-1728063F320A}"/>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7" name="直線コネクタ 336">
          <a:extLst>
            <a:ext uri="{FF2B5EF4-FFF2-40B4-BE49-F238E27FC236}">
              <a16:creationId xmlns:a16="http://schemas.microsoft.com/office/drawing/2014/main" id="{FF3D432F-2E6B-47A9-81A2-71B25E0BA7A6}"/>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8" name="テキスト ボックス 337">
          <a:extLst>
            <a:ext uri="{FF2B5EF4-FFF2-40B4-BE49-F238E27FC236}">
              <a16:creationId xmlns:a16="http://schemas.microsoft.com/office/drawing/2014/main" id="{DE31E718-2CC3-4D26-8087-270464BB7E5C}"/>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9" name="直線コネクタ 338">
          <a:extLst>
            <a:ext uri="{FF2B5EF4-FFF2-40B4-BE49-F238E27FC236}">
              <a16:creationId xmlns:a16="http://schemas.microsoft.com/office/drawing/2014/main" id="{942C03B8-9B28-457B-93D6-2BA5A9A648AA}"/>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0" name="テキスト ボックス 339">
          <a:extLst>
            <a:ext uri="{FF2B5EF4-FFF2-40B4-BE49-F238E27FC236}">
              <a16:creationId xmlns:a16="http://schemas.microsoft.com/office/drawing/2014/main" id="{CEE1F2AD-0CDD-4585-8E5B-6835D9E2CCEE}"/>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1" name="直線コネクタ 340">
          <a:extLst>
            <a:ext uri="{FF2B5EF4-FFF2-40B4-BE49-F238E27FC236}">
              <a16:creationId xmlns:a16="http://schemas.microsoft.com/office/drawing/2014/main" id="{D1277612-E8E4-4B29-A4FC-4C1DB1F43DAD}"/>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2" name="テキスト ボックス 341">
          <a:extLst>
            <a:ext uri="{FF2B5EF4-FFF2-40B4-BE49-F238E27FC236}">
              <a16:creationId xmlns:a16="http://schemas.microsoft.com/office/drawing/2014/main" id="{B9603C6E-2124-4DCC-A319-C4C207D2ED18}"/>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3" name="直線コネクタ 342">
          <a:extLst>
            <a:ext uri="{FF2B5EF4-FFF2-40B4-BE49-F238E27FC236}">
              <a16:creationId xmlns:a16="http://schemas.microsoft.com/office/drawing/2014/main" id="{23C73883-71D1-4968-978F-0D5469FC8EBB}"/>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4" name="テキスト ボックス 343">
          <a:extLst>
            <a:ext uri="{FF2B5EF4-FFF2-40B4-BE49-F238E27FC236}">
              <a16:creationId xmlns:a16="http://schemas.microsoft.com/office/drawing/2014/main" id="{BF4E97FF-AE26-4002-BD97-B18F9C513123}"/>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5" name="直線コネクタ 344">
          <a:extLst>
            <a:ext uri="{FF2B5EF4-FFF2-40B4-BE49-F238E27FC236}">
              <a16:creationId xmlns:a16="http://schemas.microsoft.com/office/drawing/2014/main" id="{333267AC-148C-4578-ADE6-DF00253442C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6" name="テキスト ボックス 345">
          <a:extLst>
            <a:ext uri="{FF2B5EF4-FFF2-40B4-BE49-F238E27FC236}">
              <a16:creationId xmlns:a16="http://schemas.microsoft.com/office/drawing/2014/main" id="{2ADD40DB-69A1-475A-8469-5C0BA7317761}"/>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a:extLst>
            <a:ext uri="{FF2B5EF4-FFF2-40B4-BE49-F238E27FC236}">
              <a16:creationId xmlns:a16="http://schemas.microsoft.com/office/drawing/2014/main" id="{6C9E3F4B-1F88-4C31-9097-7E333C5842A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48" name="直線コネクタ 347">
          <a:extLst>
            <a:ext uri="{FF2B5EF4-FFF2-40B4-BE49-F238E27FC236}">
              <a16:creationId xmlns:a16="http://schemas.microsoft.com/office/drawing/2014/main" id="{83FA5D47-7874-4EEB-BE0C-4FCE7F09D11E}"/>
            </a:ext>
          </a:extLst>
        </xdr:cNvPr>
        <xdr:cNvCxnSpPr/>
      </xdr:nvCxnSpPr>
      <xdr:spPr>
        <a:xfrm flipV="1">
          <a:off x="14375764" y="1296924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49" name="【消防施設】&#10;有形固定資産減価償却率最小値テキスト">
          <a:extLst>
            <a:ext uri="{FF2B5EF4-FFF2-40B4-BE49-F238E27FC236}">
              <a16:creationId xmlns:a16="http://schemas.microsoft.com/office/drawing/2014/main" id="{AE86D4B4-66AD-47EA-97B0-ECBEFF87B241}"/>
            </a:ext>
          </a:extLst>
        </xdr:cNvPr>
        <xdr:cNvSpPr txBox="1"/>
      </xdr:nvSpPr>
      <xdr:spPr>
        <a:xfrm>
          <a:off x="1441450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50" name="直線コネクタ 349">
          <a:extLst>
            <a:ext uri="{FF2B5EF4-FFF2-40B4-BE49-F238E27FC236}">
              <a16:creationId xmlns:a16="http://schemas.microsoft.com/office/drawing/2014/main" id="{510F6BF3-23CC-45C3-A55A-2798766E103A}"/>
            </a:ext>
          </a:extLst>
        </xdr:cNvPr>
        <xdr:cNvCxnSpPr/>
      </xdr:nvCxnSpPr>
      <xdr:spPr>
        <a:xfrm>
          <a:off x="1428750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51" name="【消防施設】&#10;有形固定資産減価償却率最大値テキスト">
          <a:extLst>
            <a:ext uri="{FF2B5EF4-FFF2-40B4-BE49-F238E27FC236}">
              <a16:creationId xmlns:a16="http://schemas.microsoft.com/office/drawing/2014/main" id="{AED0F8BA-7F97-4F55-A713-1FD13113F42B}"/>
            </a:ext>
          </a:extLst>
        </xdr:cNvPr>
        <xdr:cNvSpPr txBox="1"/>
      </xdr:nvSpPr>
      <xdr:spPr>
        <a:xfrm>
          <a:off x="14414500" y="1274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52" name="直線コネクタ 351">
          <a:extLst>
            <a:ext uri="{FF2B5EF4-FFF2-40B4-BE49-F238E27FC236}">
              <a16:creationId xmlns:a16="http://schemas.microsoft.com/office/drawing/2014/main" id="{7AEFBAB4-4B8E-4329-9A9C-AE90600A92CB}"/>
            </a:ext>
          </a:extLst>
        </xdr:cNvPr>
        <xdr:cNvCxnSpPr/>
      </xdr:nvCxnSpPr>
      <xdr:spPr>
        <a:xfrm>
          <a:off x="1428750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53" name="【消防施設】&#10;有形固定資産減価償却率平均値テキスト">
          <a:extLst>
            <a:ext uri="{FF2B5EF4-FFF2-40B4-BE49-F238E27FC236}">
              <a16:creationId xmlns:a16="http://schemas.microsoft.com/office/drawing/2014/main" id="{7E314BE3-E94C-4570-9117-B9C2885B8318}"/>
            </a:ext>
          </a:extLst>
        </xdr:cNvPr>
        <xdr:cNvSpPr txBox="1"/>
      </xdr:nvSpPr>
      <xdr:spPr>
        <a:xfrm>
          <a:off x="14414500" y="13605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54" name="フローチャート: 判断 353">
          <a:extLst>
            <a:ext uri="{FF2B5EF4-FFF2-40B4-BE49-F238E27FC236}">
              <a16:creationId xmlns:a16="http://schemas.microsoft.com/office/drawing/2014/main" id="{CB1441C5-67E8-423C-8710-027CE500E304}"/>
            </a:ext>
          </a:extLst>
        </xdr:cNvPr>
        <xdr:cNvSpPr/>
      </xdr:nvSpPr>
      <xdr:spPr>
        <a:xfrm>
          <a:off x="14325600" y="1362710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154939</xdr:rowOff>
    </xdr:from>
    <xdr:to>
      <xdr:col>81</xdr:col>
      <xdr:colOff>101600</xdr:colOff>
      <xdr:row>82</xdr:row>
      <xdr:rowOff>85089</xdr:rowOff>
    </xdr:to>
    <xdr:sp macro="" textlink="">
      <xdr:nvSpPr>
        <xdr:cNvPr id="355" name="フローチャート: 判断 354">
          <a:extLst>
            <a:ext uri="{FF2B5EF4-FFF2-40B4-BE49-F238E27FC236}">
              <a16:creationId xmlns:a16="http://schemas.microsoft.com/office/drawing/2014/main" id="{B93655B5-F2FE-460C-B881-0FEEEFE6CEFA}"/>
            </a:ext>
          </a:extLst>
        </xdr:cNvPr>
        <xdr:cNvSpPr/>
      </xdr:nvSpPr>
      <xdr:spPr>
        <a:xfrm>
          <a:off x="13578840" y="13733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141605</xdr:rowOff>
    </xdr:from>
    <xdr:to>
      <xdr:col>76</xdr:col>
      <xdr:colOff>165100</xdr:colOff>
      <xdr:row>82</xdr:row>
      <xdr:rowOff>71755</xdr:rowOff>
    </xdr:to>
    <xdr:sp macro="" textlink="">
      <xdr:nvSpPr>
        <xdr:cNvPr id="356" name="フローチャート: 判断 355">
          <a:extLst>
            <a:ext uri="{FF2B5EF4-FFF2-40B4-BE49-F238E27FC236}">
              <a16:creationId xmlns:a16="http://schemas.microsoft.com/office/drawing/2014/main" id="{C373A4C1-311E-48E3-AD89-29D7A7270595}"/>
            </a:ext>
          </a:extLst>
        </xdr:cNvPr>
        <xdr:cNvSpPr/>
      </xdr:nvSpPr>
      <xdr:spPr>
        <a:xfrm>
          <a:off x="12804140" y="13720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57" name="フローチャート: 判断 356">
          <a:extLst>
            <a:ext uri="{FF2B5EF4-FFF2-40B4-BE49-F238E27FC236}">
              <a16:creationId xmlns:a16="http://schemas.microsoft.com/office/drawing/2014/main" id="{AB17F05A-C4BD-4629-ADD8-0AA055BD60FF}"/>
            </a:ext>
          </a:extLst>
        </xdr:cNvPr>
        <xdr:cNvSpPr/>
      </xdr:nvSpPr>
      <xdr:spPr>
        <a:xfrm>
          <a:off x="120294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151130</xdr:rowOff>
    </xdr:from>
    <xdr:to>
      <xdr:col>67</xdr:col>
      <xdr:colOff>101600</xdr:colOff>
      <xdr:row>82</xdr:row>
      <xdr:rowOff>81280</xdr:rowOff>
    </xdr:to>
    <xdr:sp macro="" textlink="">
      <xdr:nvSpPr>
        <xdr:cNvPr id="358" name="フローチャート: 判断 357">
          <a:extLst>
            <a:ext uri="{FF2B5EF4-FFF2-40B4-BE49-F238E27FC236}">
              <a16:creationId xmlns:a16="http://schemas.microsoft.com/office/drawing/2014/main" id="{B7EF2BA7-ACCA-4D6E-958E-1E21D46BF747}"/>
            </a:ext>
          </a:extLst>
        </xdr:cNvPr>
        <xdr:cNvSpPr/>
      </xdr:nvSpPr>
      <xdr:spPr>
        <a:xfrm>
          <a:off x="1123188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C0F9A60-1AFC-41B7-BF0E-3C11F22BE1C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A963616-D2E5-4D07-81F7-24C04600864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71CE3C4-49E8-41F4-8A4D-4B17750BFAF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794FD15-B9F6-4E6B-AF63-8FE059709E3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1F89E55-C3CF-46E0-8050-46DFFBFD09C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xdr:rowOff>
    </xdr:from>
    <xdr:to>
      <xdr:col>85</xdr:col>
      <xdr:colOff>177800</xdr:colOff>
      <xdr:row>81</xdr:row>
      <xdr:rowOff>109855</xdr:rowOff>
    </xdr:to>
    <xdr:sp macro="" textlink="">
      <xdr:nvSpPr>
        <xdr:cNvPr id="364" name="楕円 363">
          <a:extLst>
            <a:ext uri="{FF2B5EF4-FFF2-40B4-BE49-F238E27FC236}">
              <a16:creationId xmlns:a16="http://schemas.microsoft.com/office/drawing/2014/main" id="{C17420D2-1AAC-4B9F-AC1A-BFEA3692B3A4}"/>
            </a:ext>
          </a:extLst>
        </xdr:cNvPr>
        <xdr:cNvSpPr/>
      </xdr:nvSpPr>
      <xdr:spPr>
        <a:xfrm>
          <a:off x="14325600" y="13587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31132</xdr:rowOff>
    </xdr:from>
    <xdr:ext cx="405111" cy="259045"/>
    <xdr:sp macro="" textlink="">
      <xdr:nvSpPr>
        <xdr:cNvPr id="365" name="【消防施設】&#10;有形固定資産減価償却率該当値テキスト">
          <a:extLst>
            <a:ext uri="{FF2B5EF4-FFF2-40B4-BE49-F238E27FC236}">
              <a16:creationId xmlns:a16="http://schemas.microsoft.com/office/drawing/2014/main" id="{6E230DE8-0808-4CBB-9D67-28FA0139340C}"/>
            </a:ext>
          </a:extLst>
        </xdr:cNvPr>
        <xdr:cNvSpPr txBox="1"/>
      </xdr:nvSpPr>
      <xdr:spPr>
        <a:xfrm>
          <a:off x="144145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133986</xdr:rowOff>
    </xdr:from>
    <xdr:to>
      <xdr:col>81</xdr:col>
      <xdr:colOff>101600</xdr:colOff>
      <xdr:row>81</xdr:row>
      <xdr:rowOff>64136</xdr:rowOff>
    </xdr:to>
    <xdr:sp macro="" textlink="">
      <xdr:nvSpPr>
        <xdr:cNvPr id="366" name="楕円 365">
          <a:extLst>
            <a:ext uri="{FF2B5EF4-FFF2-40B4-BE49-F238E27FC236}">
              <a16:creationId xmlns:a16="http://schemas.microsoft.com/office/drawing/2014/main" id="{D40C412E-BA23-4CFC-86C9-C6BCFCAD3864}"/>
            </a:ext>
          </a:extLst>
        </xdr:cNvPr>
        <xdr:cNvSpPr/>
      </xdr:nvSpPr>
      <xdr:spPr>
        <a:xfrm>
          <a:off x="13578840" y="13545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13336</xdr:rowOff>
    </xdr:from>
    <xdr:to>
      <xdr:col>85</xdr:col>
      <xdr:colOff>127000</xdr:colOff>
      <xdr:row>81</xdr:row>
      <xdr:rowOff>59055</xdr:rowOff>
    </xdr:to>
    <xdr:cxnSp macro="">
      <xdr:nvCxnSpPr>
        <xdr:cNvPr id="367" name="直線コネクタ 366">
          <a:extLst>
            <a:ext uri="{FF2B5EF4-FFF2-40B4-BE49-F238E27FC236}">
              <a16:creationId xmlns:a16="http://schemas.microsoft.com/office/drawing/2014/main" id="{2A20468E-2341-4106-8273-757B22DED444}"/>
            </a:ext>
          </a:extLst>
        </xdr:cNvPr>
        <xdr:cNvCxnSpPr/>
      </xdr:nvCxnSpPr>
      <xdr:spPr>
        <a:xfrm>
          <a:off x="13629640" y="13592176"/>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86361</xdr:rowOff>
    </xdr:from>
    <xdr:to>
      <xdr:col>76</xdr:col>
      <xdr:colOff>165100</xdr:colOff>
      <xdr:row>81</xdr:row>
      <xdr:rowOff>16511</xdr:rowOff>
    </xdr:to>
    <xdr:sp macro="" textlink="">
      <xdr:nvSpPr>
        <xdr:cNvPr id="368" name="楕円 367">
          <a:extLst>
            <a:ext uri="{FF2B5EF4-FFF2-40B4-BE49-F238E27FC236}">
              <a16:creationId xmlns:a16="http://schemas.microsoft.com/office/drawing/2014/main" id="{2C1513F0-616F-4C7E-A725-37210C6B3603}"/>
            </a:ext>
          </a:extLst>
        </xdr:cNvPr>
        <xdr:cNvSpPr/>
      </xdr:nvSpPr>
      <xdr:spPr>
        <a:xfrm>
          <a:off x="12804140" y="1349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137161</xdr:rowOff>
    </xdr:from>
    <xdr:to>
      <xdr:col>81</xdr:col>
      <xdr:colOff>50800</xdr:colOff>
      <xdr:row>81</xdr:row>
      <xdr:rowOff>13336</xdr:rowOff>
    </xdr:to>
    <xdr:cxnSp macro="">
      <xdr:nvCxnSpPr>
        <xdr:cNvPr id="369" name="直線コネクタ 368">
          <a:extLst>
            <a:ext uri="{FF2B5EF4-FFF2-40B4-BE49-F238E27FC236}">
              <a16:creationId xmlns:a16="http://schemas.microsoft.com/office/drawing/2014/main" id="{E086BD4A-7E2C-4E03-94D4-2FD02E503C6D}"/>
            </a:ext>
          </a:extLst>
        </xdr:cNvPr>
        <xdr:cNvCxnSpPr/>
      </xdr:nvCxnSpPr>
      <xdr:spPr>
        <a:xfrm>
          <a:off x="12854940" y="13548361"/>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52070</xdr:rowOff>
    </xdr:from>
    <xdr:to>
      <xdr:col>72</xdr:col>
      <xdr:colOff>38100</xdr:colOff>
      <xdr:row>80</xdr:row>
      <xdr:rowOff>153670</xdr:rowOff>
    </xdr:to>
    <xdr:sp macro="" textlink="">
      <xdr:nvSpPr>
        <xdr:cNvPr id="370" name="楕円 369">
          <a:extLst>
            <a:ext uri="{FF2B5EF4-FFF2-40B4-BE49-F238E27FC236}">
              <a16:creationId xmlns:a16="http://schemas.microsoft.com/office/drawing/2014/main" id="{35FEF235-CF35-4056-B3DF-2D93F4F4F4C0}"/>
            </a:ext>
          </a:extLst>
        </xdr:cNvPr>
        <xdr:cNvSpPr/>
      </xdr:nvSpPr>
      <xdr:spPr>
        <a:xfrm>
          <a:off x="12029440" y="13463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102870</xdr:rowOff>
    </xdr:from>
    <xdr:to>
      <xdr:col>76</xdr:col>
      <xdr:colOff>114300</xdr:colOff>
      <xdr:row>80</xdr:row>
      <xdr:rowOff>137161</xdr:rowOff>
    </xdr:to>
    <xdr:cxnSp macro="">
      <xdr:nvCxnSpPr>
        <xdr:cNvPr id="371" name="直線コネクタ 370">
          <a:extLst>
            <a:ext uri="{FF2B5EF4-FFF2-40B4-BE49-F238E27FC236}">
              <a16:creationId xmlns:a16="http://schemas.microsoft.com/office/drawing/2014/main" id="{B0380143-F9D9-4868-A9D3-22BA0FE69BBC}"/>
            </a:ext>
          </a:extLst>
        </xdr:cNvPr>
        <xdr:cNvCxnSpPr/>
      </xdr:nvCxnSpPr>
      <xdr:spPr>
        <a:xfrm>
          <a:off x="12072620" y="13514070"/>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13970</xdr:rowOff>
    </xdr:from>
    <xdr:to>
      <xdr:col>67</xdr:col>
      <xdr:colOff>101600</xdr:colOff>
      <xdr:row>80</xdr:row>
      <xdr:rowOff>115570</xdr:rowOff>
    </xdr:to>
    <xdr:sp macro="" textlink="">
      <xdr:nvSpPr>
        <xdr:cNvPr id="372" name="楕円 371">
          <a:extLst>
            <a:ext uri="{FF2B5EF4-FFF2-40B4-BE49-F238E27FC236}">
              <a16:creationId xmlns:a16="http://schemas.microsoft.com/office/drawing/2014/main" id="{193C89C5-B0CA-44BC-9B5D-D99495145F38}"/>
            </a:ext>
          </a:extLst>
        </xdr:cNvPr>
        <xdr:cNvSpPr/>
      </xdr:nvSpPr>
      <xdr:spPr>
        <a:xfrm>
          <a:off x="1123188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64770</xdr:rowOff>
    </xdr:from>
    <xdr:to>
      <xdr:col>71</xdr:col>
      <xdr:colOff>177800</xdr:colOff>
      <xdr:row>80</xdr:row>
      <xdr:rowOff>102870</xdr:rowOff>
    </xdr:to>
    <xdr:cxnSp macro="">
      <xdr:nvCxnSpPr>
        <xdr:cNvPr id="373" name="直線コネクタ 372">
          <a:extLst>
            <a:ext uri="{FF2B5EF4-FFF2-40B4-BE49-F238E27FC236}">
              <a16:creationId xmlns:a16="http://schemas.microsoft.com/office/drawing/2014/main" id="{392A1E90-A138-49EF-A879-F62DE5568C82}"/>
            </a:ext>
          </a:extLst>
        </xdr:cNvPr>
        <xdr:cNvCxnSpPr/>
      </xdr:nvCxnSpPr>
      <xdr:spPr>
        <a:xfrm>
          <a:off x="11282680" y="1347597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76216</xdr:rowOff>
    </xdr:from>
    <xdr:ext cx="405111" cy="259045"/>
    <xdr:sp macro="" textlink="">
      <xdr:nvSpPr>
        <xdr:cNvPr id="374" name="n_1aveValue【消防施設】&#10;有形固定資産減価償却率">
          <a:extLst>
            <a:ext uri="{FF2B5EF4-FFF2-40B4-BE49-F238E27FC236}">
              <a16:creationId xmlns:a16="http://schemas.microsoft.com/office/drawing/2014/main" id="{890469C0-B835-476A-BD2E-F259AEBDB195}"/>
            </a:ext>
          </a:extLst>
        </xdr:cNvPr>
        <xdr:cNvSpPr txBox="1"/>
      </xdr:nvSpPr>
      <xdr:spPr>
        <a:xfrm>
          <a:off x="13437244" y="1382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62882</xdr:rowOff>
    </xdr:from>
    <xdr:ext cx="405111" cy="259045"/>
    <xdr:sp macro="" textlink="">
      <xdr:nvSpPr>
        <xdr:cNvPr id="375" name="n_2aveValue【消防施設】&#10;有形固定資産減価償却率">
          <a:extLst>
            <a:ext uri="{FF2B5EF4-FFF2-40B4-BE49-F238E27FC236}">
              <a16:creationId xmlns:a16="http://schemas.microsoft.com/office/drawing/2014/main" id="{CD583E07-CE33-434D-954F-9153F403CA44}"/>
            </a:ext>
          </a:extLst>
        </xdr:cNvPr>
        <xdr:cNvSpPr txBox="1"/>
      </xdr:nvSpPr>
      <xdr:spPr>
        <a:xfrm>
          <a:off x="12675244" y="1380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376" name="n_3aveValue【消防施設】&#10;有形固定資産減価償却率">
          <a:extLst>
            <a:ext uri="{FF2B5EF4-FFF2-40B4-BE49-F238E27FC236}">
              <a16:creationId xmlns:a16="http://schemas.microsoft.com/office/drawing/2014/main" id="{FE3912BA-C3A8-4FBC-97F1-45275095DEB1}"/>
            </a:ext>
          </a:extLst>
        </xdr:cNvPr>
        <xdr:cNvSpPr txBox="1"/>
      </xdr:nvSpPr>
      <xdr:spPr>
        <a:xfrm>
          <a:off x="1190054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72407</xdr:rowOff>
    </xdr:from>
    <xdr:ext cx="405111" cy="259045"/>
    <xdr:sp macro="" textlink="">
      <xdr:nvSpPr>
        <xdr:cNvPr id="377" name="n_4aveValue【消防施設】&#10;有形固定資産減価償却率">
          <a:extLst>
            <a:ext uri="{FF2B5EF4-FFF2-40B4-BE49-F238E27FC236}">
              <a16:creationId xmlns:a16="http://schemas.microsoft.com/office/drawing/2014/main" id="{75B58C3C-B5B8-4367-9ACA-903AEE7609BA}"/>
            </a:ext>
          </a:extLst>
        </xdr:cNvPr>
        <xdr:cNvSpPr txBox="1"/>
      </xdr:nvSpPr>
      <xdr:spPr>
        <a:xfrm>
          <a:off x="1110298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80663</xdr:rowOff>
    </xdr:from>
    <xdr:ext cx="405111" cy="259045"/>
    <xdr:sp macro="" textlink="">
      <xdr:nvSpPr>
        <xdr:cNvPr id="378" name="n_1mainValue【消防施設】&#10;有形固定資産減価償却率">
          <a:extLst>
            <a:ext uri="{FF2B5EF4-FFF2-40B4-BE49-F238E27FC236}">
              <a16:creationId xmlns:a16="http://schemas.microsoft.com/office/drawing/2014/main" id="{93201131-EDC5-416E-8E07-AECF3CC2FF05}"/>
            </a:ext>
          </a:extLst>
        </xdr:cNvPr>
        <xdr:cNvSpPr txBox="1"/>
      </xdr:nvSpPr>
      <xdr:spPr>
        <a:xfrm>
          <a:off x="13437244" y="1332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379" name="n_2mainValue【消防施設】&#10;有形固定資産減価償却率">
          <a:extLst>
            <a:ext uri="{FF2B5EF4-FFF2-40B4-BE49-F238E27FC236}">
              <a16:creationId xmlns:a16="http://schemas.microsoft.com/office/drawing/2014/main" id="{40F6EC41-7154-401F-9D6D-BCB2C450B195}"/>
            </a:ext>
          </a:extLst>
        </xdr:cNvPr>
        <xdr:cNvSpPr txBox="1"/>
      </xdr:nvSpPr>
      <xdr:spPr>
        <a:xfrm>
          <a:off x="12675244"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170197</xdr:rowOff>
    </xdr:from>
    <xdr:ext cx="405111" cy="259045"/>
    <xdr:sp macro="" textlink="">
      <xdr:nvSpPr>
        <xdr:cNvPr id="380" name="n_3mainValue【消防施設】&#10;有形固定資産減価償却率">
          <a:extLst>
            <a:ext uri="{FF2B5EF4-FFF2-40B4-BE49-F238E27FC236}">
              <a16:creationId xmlns:a16="http://schemas.microsoft.com/office/drawing/2014/main" id="{5032D4ED-E4B9-423D-B6FC-DB9ED5FD7876}"/>
            </a:ext>
          </a:extLst>
        </xdr:cNvPr>
        <xdr:cNvSpPr txBox="1"/>
      </xdr:nvSpPr>
      <xdr:spPr>
        <a:xfrm>
          <a:off x="1190054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132097</xdr:rowOff>
    </xdr:from>
    <xdr:ext cx="405111" cy="259045"/>
    <xdr:sp macro="" textlink="">
      <xdr:nvSpPr>
        <xdr:cNvPr id="381" name="n_4mainValue【消防施設】&#10;有形固定資産減価償却率">
          <a:extLst>
            <a:ext uri="{FF2B5EF4-FFF2-40B4-BE49-F238E27FC236}">
              <a16:creationId xmlns:a16="http://schemas.microsoft.com/office/drawing/2014/main" id="{9AEF1246-7A2F-48DA-BA21-BADFC1FF1111}"/>
            </a:ext>
          </a:extLst>
        </xdr:cNvPr>
        <xdr:cNvSpPr txBox="1"/>
      </xdr:nvSpPr>
      <xdr:spPr>
        <a:xfrm>
          <a:off x="11102984" y="1320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a:extLst>
            <a:ext uri="{FF2B5EF4-FFF2-40B4-BE49-F238E27FC236}">
              <a16:creationId xmlns:a16="http://schemas.microsoft.com/office/drawing/2014/main" id="{31016B0B-D356-4AD9-82F1-13736505311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a:extLst>
            <a:ext uri="{FF2B5EF4-FFF2-40B4-BE49-F238E27FC236}">
              <a16:creationId xmlns:a16="http://schemas.microsoft.com/office/drawing/2014/main" id="{17A8F52C-9551-4620-A4DB-53DB6E547C2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a:extLst>
            <a:ext uri="{FF2B5EF4-FFF2-40B4-BE49-F238E27FC236}">
              <a16:creationId xmlns:a16="http://schemas.microsoft.com/office/drawing/2014/main" id="{ED890188-3A9E-4B3C-BF0B-E4A1AD90F9A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a:extLst>
            <a:ext uri="{FF2B5EF4-FFF2-40B4-BE49-F238E27FC236}">
              <a16:creationId xmlns:a16="http://schemas.microsoft.com/office/drawing/2014/main" id="{40B316C6-CC0F-4DAD-A437-5C9D9357981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a:extLst>
            <a:ext uri="{FF2B5EF4-FFF2-40B4-BE49-F238E27FC236}">
              <a16:creationId xmlns:a16="http://schemas.microsoft.com/office/drawing/2014/main" id="{1481821F-2337-4FB6-A292-8D6B4B80967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a:extLst>
            <a:ext uri="{FF2B5EF4-FFF2-40B4-BE49-F238E27FC236}">
              <a16:creationId xmlns:a16="http://schemas.microsoft.com/office/drawing/2014/main" id="{EA8C4F85-DDFA-494E-92FC-74FC302B5DC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a:extLst>
            <a:ext uri="{FF2B5EF4-FFF2-40B4-BE49-F238E27FC236}">
              <a16:creationId xmlns:a16="http://schemas.microsoft.com/office/drawing/2014/main" id="{25F56E25-53F9-4E44-A062-45A795BB065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a:extLst>
            <a:ext uri="{FF2B5EF4-FFF2-40B4-BE49-F238E27FC236}">
              <a16:creationId xmlns:a16="http://schemas.microsoft.com/office/drawing/2014/main" id="{A7F0B49F-16D0-4BE5-B763-B7560F70C2E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0" name="テキスト ボックス 389">
          <a:extLst>
            <a:ext uri="{FF2B5EF4-FFF2-40B4-BE49-F238E27FC236}">
              <a16:creationId xmlns:a16="http://schemas.microsoft.com/office/drawing/2014/main" id="{704321E7-328C-499B-A7D1-F46892EA508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1" name="直線コネクタ 390">
          <a:extLst>
            <a:ext uri="{FF2B5EF4-FFF2-40B4-BE49-F238E27FC236}">
              <a16:creationId xmlns:a16="http://schemas.microsoft.com/office/drawing/2014/main" id="{B089E490-4D7F-42CC-B8B7-27D5FB5C753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2" name="直線コネクタ 391">
          <a:extLst>
            <a:ext uri="{FF2B5EF4-FFF2-40B4-BE49-F238E27FC236}">
              <a16:creationId xmlns:a16="http://schemas.microsoft.com/office/drawing/2014/main" id="{40E5F40E-4A07-47E6-91DA-9C458CD253F8}"/>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3" name="テキスト ボックス 392">
          <a:extLst>
            <a:ext uri="{FF2B5EF4-FFF2-40B4-BE49-F238E27FC236}">
              <a16:creationId xmlns:a16="http://schemas.microsoft.com/office/drawing/2014/main" id="{E2456B4E-4100-49D0-A4F6-BA6A12E5D9B8}"/>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4" name="直線コネクタ 393">
          <a:extLst>
            <a:ext uri="{FF2B5EF4-FFF2-40B4-BE49-F238E27FC236}">
              <a16:creationId xmlns:a16="http://schemas.microsoft.com/office/drawing/2014/main" id="{DA82F49F-F7BA-49AD-B59B-3802D82EBB64}"/>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5" name="テキスト ボックス 394">
          <a:extLst>
            <a:ext uri="{FF2B5EF4-FFF2-40B4-BE49-F238E27FC236}">
              <a16:creationId xmlns:a16="http://schemas.microsoft.com/office/drawing/2014/main" id="{127BE1BC-3146-4C73-B584-D2DBFF93F8CE}"/>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6" name="直線コネクタ 395">
          <a:extLst>
            <a:ext uri="{FF2B5EF4-FFF2-40B4-BE49-F238E27FC236}">
              <a16:creationId xmlns:a16="http://schemas.microsoft.com/office/drawing/2014/main" id="{07F665C8-C0DF-44E2-B1A7-1B7A89131C9D}"/>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7" name="テキスト ボックス 396">
          <a:extLst>
            <a:ext uri="{FF2B5EF4-FFF2-40B4-BE49-F238E27FC236}">
              <a16:creationId xmlns:a16="http://schemas.microsoft.com/office/drawing/2014/main" id="{744DD3A4-80E2-4728-90F0-160FD38E3B7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8" name="直線コネクタ 397">
          <a:extLst>
            <a:ext uri="{FF2B5EF4-FFF2-40B4-BE49-F238E27FC236}">
              <a16:creationId xmlns:a16="http://schemas.microsoft.com/office/drawing/2014/main" id="{87BA39D0-693A-45E0-B4BA-59007CB31B1F}"/>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9" name="テキスト ボックス 398">
          <a:extLst>
            <a:ext uri="{FF2B5EF4-FFF2-40B4-BE49-F238E27FC236}">
              <a16:creationId xmlns:a16="http://schemas.microsoft.com/office/drawing/2014/main" id="{D7BCE075-5EE7-4A55-81DD-B74C17D41AFD}"/>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0" name="直線コネクタ 399">
          <a:extLst>
            <a:ext uri="{FF2B5EF4-FFF2-40B4-BE49-F238E27FC236}">
              <a16:creationId xmlns:a16="http://schemas.microsoft.com/office/drawing/2014/main" id="{309199D5-F301-42AE-AE3E-781D0D338BE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1" name="テキスト ボックス 400">
          <a:extLst>
            <a:ext uri="{FF2B5EF4-FFF2-40B4-BE49-F238E27FC236}">
              <a16:creationId xmlns:a16="http://schemas.microsoft.com/office/drawing/2014/main" id="{D4121FE8-D04F-44BA-ADBA-F44A31705CD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2" name="【消防施設】&#10;一人当たり面積グラフ枠">
          <a:extLst>
            <a:ext uri="{FF2B5EF4-FFF2-40B4-BE49-F238E27FC236}">
              <a16:creationId xmlns:a16="http://schemas.microsoft.com/office/drawing/2014/main" id="{C0FAF93F-DD61-4897-9E56-01E9D7AF806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03" name="直線コネクタ 402">
          <a:extLst>
            <a:ext uri="{FF2B5EF4-FFF2-40B4-BE49-F238E27FC236}">
              <a16:creationId xmlns:a16="http://schemas.microsoft.com/office/drawing/2014/main" id="{B36F3E83-7EA2-499E-815C-F8DADAF34DCA}"/>
            </a:ext>
          </a:extLst>
        </xdr:cNvPr>
        <xdr:cNvCxnSpPr/>
      </xdr:nvCxnSpPr>
      <xdr:spPr>
        <a:xfrm flipV="1">
          <a:off x="19509104" y="13193344"/>
          <a:ext cx="0" cy="12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04" name="【消防施設】&#10;一人当たり面積最小値テキスト">
          <a:extLst>
            <a:ext uri="{FF2B5EF4-FFF2-40B4-BE49-F238E27FC236}">
              <a16:creationId xmlns:a16="http://schemas.microsoft.com/office/drawing/2014/main" id="{EE8213C9-8CEF-45C4-B894-302F51E04903}"/>
            </a:ext>
          </a:extLst>
        </xdr:cNvPr>
        <xdr:cNvSpPr txBox="1"/>
      </xdr:nvSpPr>
      <xdr:spPr>
        <a:xfrm>
          <a:off x="19547840" y="144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05" name="直線コネクタ 404">
          <a:extLst>
            <a:ext uri="{FF2B5EF4-FFF2-40B4-BE49-F238E27FC236}">
              <a16:creationId xmlns:a16="http://schemas.microsoft.com/office/drawing/2014/main" id="{D08CA9CE-153E-42E8-AEE9-020056921240}"/>
            </a:ext>
          </a:extLst>
        </xdr:cNvPr>
        <xdr:cNvCxnSpPr/>
      </xdr:nvCxnSpPr>
      <xdr:spPr>
        <a:xfrm>
          <a:off x="19443700" y="1444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06" name="【消防施設】&#10;一人当たり面積最大値テキスト">
          <a:extLst>
            <a:ext uri="{FF2B5EF4-FFF2-40B4-BE49-F238E27FC236}">
              <a16:creationId xmlns:a16="http://schemas.microsoft.com/office/drawing/2014/main" id="{D9CA77D8-5623-49E5-85D2-F034DF529523}"/>
            </a:ext>
          </a:extLst>
        </xdr:cNvPr>
        <xdr:cNvSpPr txBox="1"/>
      </xdr:nvSpPr>
      <xdr:spPr>
        <a:xfrm>
          <a:off x="19547840" y="129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07" name="直線コネクタ 406">
          <a:extLst>
            <a:ext uri="{FF2B5EF4-FFF2-40B4-BE49-F238E27FC236}">
              <a16:creationId xmlns:a16="http://schemas.microsoft.com/office/drawing/2014/main" id="{9902A74D-DAE9-4AC3-9A48-2C7797BFF5C0}"/>
            </a:ext>
          </a:extLst>
        </xdr:cNvPr>
        <xdr:cNvCxnSpPr/>
      </xdr:nvCxnSpPr>
      <xdr:spPr>
        <a:xfrm>
          <a:off x="19443700" y="13193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408" name="【消防施設】&#10;一人当たり面積平均値テキスト">
          <a:extLst>
            <a:ext uri="{FF2B5EF4-FFF2-40B4-BE49-F238E27FC236}">
              <a16:creationId xmlns:a16="http://schemas.microsoft.com/office/drawing/2014/main" id="{A6CBC716-85F3-4114-BD2C-69D7023BCBDF}"/>
            </a:ext>
          </a:extLst>
        </xdr:cNvPr>
        <xdr:cNvSpPr txBox="1"/>
      </xdr:nvSpPr>
      <xdr:spPr>
        <a:xfrm>
          <a:off x="19547840" y="14162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09" name="フローチャート: 判断 408">
          <a:extLst>
            <a:ext uri="{FF2B5EF4-FFF2-40B4-BE49-F238E27FC236}">
              <a16:creationId xmlns:a16="http://schemas.microsoft.com/office/drawing/2014/main" id="{86C018A2-1EF5-4C8B-BD6F-ECB324418D4E}"/>
            </a:ext>
          </a:extLst>
        </xdr:cNvPr>
        <xdr:cNvSpPr/>
      </xdr:nvSpPr>
      <xdr:spPr>
        <a:xfrm>
          <a:off x="19458940" y="14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126518</xdr:rowOff>
    </xdr:from>
    <xdr:to>
      <xdr:col>112</xdr:col>
      <xdr:colOff>38100</xdr:colOff>
      <xdr:row>86</xdr:row>
      <xdr:rowOff>56668</xdr:rowOff>
    </xdr:to>
    <xdr:sp macro="" textlink="">
      <xdr:nvSpPr>
        <xdr:cNvPr id="410" name="フローチャート: 判断 409">
          <a:extLst>
            <a:ext uri="{FF2B5EF4-FFF2-40B4-BE49-F238E27FC236}">
              <a16:creationId xmlns:a16="http://schemas.microsoft.com/office/drawing/2014/main" id="{45357E2C-8AD4-471D-A1C1-EDB18045CB15}"/>
            </a:ext>
          </a:extLst>
        </xdr:cNvPr>
        <xdr:cNvSpPr/>
      </xdr:nvSpPr>
      <xdr:spPr>
        <a:xfrm>
          <a:off x="18735040" y="14375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125831</xdr:rowOff>
    </xdr:from>
    <xdr:to>
      <xdr:col>107</xdr:col>
      <xdr:colOff>101600</xdr:colOff>
      <xdr:row>86</xdr:row>
      <xdr:rowOff>55981</xdr:rowOff>
    </xdr:to>
    <xdr:sp macro="" textlink="">
      <xdr:nvSpPr>
        <xdr:cNvPr id="411" name="フローチャート: 判断 410">
          <a:extLst>
            <a:ext uri="{FF2B5EF4-FFF2-40B4-BE49-F238E27FC236}">
              <a16:creationId xmlns:a16="http://schemas.microsoft.com/office/drawing/2014/main" id="{AF4B3230-2ADB-418D-932D-4A95FC5A42C8}"/>
            </a:ext>
          </a:extLst>
        </xdr:cNvPr>
        <xdr:cNvSpPr/>
      </xdr:nvSpPr>
      <xdr:spPr>
        <a:xfrm>
          <a:off x="17937480" y="143752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412" name="フローチャート: 判断 411">
          <a:extLst>
            <a:ext uri="{FF2B5EF4-FFF2-40B4-BE49-F238E27FC236}">
              <a16:creationId xmlns:a16="http://schemas.microsoft.com/office/drawing/2014/main" id="{6C8EF08C-5615-4A21-9E7D-6DA5658BFD79}"/>
            </a:ext>
          </a:extLst>
        </xdr:cNvPr>
        <xdr:cNvSpPr/>
      </xdr:nvSpPr>
      <xdr:spPr>
        <a:xfrm>
          <a:off x="17162780" y="14376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129490</xdr:rowOff>
    </xdr:from>
    <xdr:to>
      <xdr:col>98</xdr:col>
      <xdr:colOff>38100</xdr:colOff>
      <xdr:row>86</xdr:row>
      <xdr:rowOff>59640</xdr:rowOff>
    </xdr:to>
    <xdr:sp macro="" textlink="">
      <xdr:nvSpPr>
        <xdr:cNvPr id="413" name="フローチャート: 判断 412">
          <a:extLst>
            <a:ext uri="{FF2B5EF4-FFF2-40B4-BE49-F238E27FC236}">
              <a16:creationId xmlns:a16="http://schemas.microsoft.com/office/drawing/2014/main" id="{8DCEB2EB-5507-4823-A99E-145FF3C5BBE3}"/>
            </a:ext>
          </a:extLst>
        </xdr:cNvPr>
        <xdr:cNvSpPr/>
      </xdr:nvSpPr>
      <xdr:spPr>
        <a:xfrm>
          <a:off x="16388080" y="14378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58AF31AA-BF6F-4E54-8F76-2E9F1A23E06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3A38122D-925F-4603-A3C3-8409CFE2B47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FEE4A21D-11BE-4DC0-A2A6-23C74FBCC9A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FFE4FAAE-2C84-47AE-907F-58F9D890EC6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30EE9CD2-B18F-4382-8A46-99ABA7AAAF1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108686</xdr:rowOff>
    </xdr:from>
    <xdr:to>
      <xdr:col>116</xdr:col>
      <xdr:colOff>114300</xdr:colOff>
      <xdr:row>86</xdr:row>
      <xdr:rowOff>38836</xdr:rowOff>
    </xdr:to>
    <xdr:sp macro="" textlink="">
      <xdr:nvSpPr>
        <xdr:cNvPr id="419" name="楕円 418">
          <a:extLst>
            <a:ext uri="{FF2B5EF4-FFF2-40B4-BE49-F238E27FC236}">
              <a16:creationId xmlns:a16="http://schemas.microsoft.com/office/drawing/2014/main" id="{F10080C8-A025-4A5E-A9F6-7B8186FF5AC4}"/>
            </a:ext>
          </a:extLst>
        </xdr:cNvPr>
        <xdr:cNvSpPr/>
      </xdr:nvSpPr>
      <xdr:spPr>
        <a:xfrm>
          <a:off x="19458940" y="14358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36592</xdr:rowOff>
    </xdr:from>
    <xdr:ext cx="469744" cy="259045"/>
    <xdr:sp macro="" textlink="">
      <xdr:nvSpPr>
        <xdr:cNvPr id="420" name="【消防施設】&#10;一人当たり面積該当値テキスト">
          <a:extLst>
            <a:ext uri="{FF2B5EF4-FFF2-40B4-BE49-F238E27FC236}">
              <a16:creationId xmlns:a16="http://schemas.microsoft.com/office/drawing/2014/main" id="{2F517025-CE18-4720-9CBC-6CC58A1CA5C9}"/>
            </a:ext>
          </a:extLst>
        </xdr:cNvPr>
        <xdr:cNvSpPr txBox="1"/>
      </xdr:nvSpPr>
      <xdr:spPr>
        <a:xfrm>
          <a:off x="19547840"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109144</xdr:rowOff>
    </xdr:from>
    <xdr:to>
      <xdr:col>112</xdr:col>
      <xdr:colOff>38100</xdr:colOff>
      <xdr:row>86</xdr:row>
      <xdr:rowOff>39294</xdr:rowOff>
    </xdr:to>
    <xdr:sp macro="" textlink="">
      <xdr:nvSpPr>
        <xdr:cNvPr id="421" name="楕円 420">
          <a:extLst>
            <a:ext uri="{FF2B5EF4-FFF2-40B4-BE49-F238E27FC236}">
              <a16:creationId xmlns:a16="http://schemas.microsoft.com/office/drawing/2014/main" id="{FAFB70F1-FBF5-4ED6-9EF0-22EB1804FA18}"/>
            </a:ext>
          </a:extLst>
        </xdr:cNvPr>
        <xdr:cNvSpPr/>
      </xdr:nvSpPr>
      <xdr:spPr>
        <a:xfrm>
          <a:off x="18735040" y="143585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159486</xdr:rowOff>
    </xdr:from>
    <xdr:to>
      <xdr:col>116</xdr:col>
      <xdr:colOff>63500</xdr:colOff>
      <xdr:row>85</xdr:row>
      <xdr:rowOff>159944</xdr:rowOff>
    </xdr:to>
    <xdr:cxnSp macro="">
      <xdr:nvCxnSpPr>
        <xdr:cNvPr id="422" name="直線コネクタ 421">
          <a:extLst>
            <a:ext uri="{FF2B5EF4-FFF2-40B4-BE49-F238E27FC236}">
              <a16:creationId xmlns:a16="http://schemas.microsoft.com/office/drawing/2014/main" id="{9B05E2FF-D98F-4A18-B632-505C2EBD16D4}"/>
            </a:ext>
          </a:extLst>
        </xdr:cNvPr>
        <xdr:cNvCxnSpPr/>
      </xdr:nvCxnSpPr>
      <xdr:spPr>
        <a:xfrm flipV="1">
          <a:off x="18778220" y="14408886"/>
          <a:ext cx="7315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110516</xdr:rowOff>
    </xdr:from>
    <xdr:to>
      <xdr:col>107</xdr:col>
      <xdr:colOff>101600</xdr:colOff>
      <xdr:row>86</xdr:row>
      <xdr:rowOff>40666</xdr:rowOff>
    </xdr:to>
    <xdr:sp macro="" textlink="">
      <xdr:nvSpPr>
        <xdr:cNvPr id="423" name="楕円 422">
          <a:extLst>
            <a:ext uri="{FF2B5EF4-FFF2-40B4-BE49-F238E27FC236}">
              <a16:creationId xmlns:a16="http://schemas.microsoft.com/office/drawing/2014/main" id="{6D59E847-276E-438B-BE70-D96F250768C0}"/>
            </a:ext>
          </a:extLst>
        </xdr:cNvPr>
        <xdr:cNvSpPr/>
      </xdr:nvSpPr>
      <xdr:spPr>
        <a:xfrm>
          <a:off x="17937480" y="1435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159944</xdr:rowOff>
    </xdr:from>
    <xdr:to>
      <xdr:col>111</xdr:col>
      <xdr:colOff>177800</xdr:colOff>
      <xdr:row>85</xdr:row>
      <xdr:rowOff>161316</xdr:rowOff>
    </xdr:to>
    <xdr:cxnSp macro="">
      <xdr:nvCxnSpPr>
        <xdr:cNvPr id="424" name="直線コネクタ 423">
          <a:extLst>
            <a:ext uri="{FF2B5EF4-FFF2-40B4-BE49-F238E27FC236}">
              <a16:creationId xmlns:a16="http://schemas.microsoft.com/office/drawing/2014/main" id="{A7A0C744-06C3-44D7-9321-9814309D3A58}"/>
            </a:ext>
          </a:extLst>
        </xdr:cNvPr>
        <xdr:cNvCxnSpPr/>
      </xdr:nvCxnSpPr>
      <xdr:spPr>
        <a:xfrm flipV="1">
          <a:off x="17988280" y="14409344"/>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95428</xdr:rowOff>
    </xdr:from>
    <xdr:to>
      <xdr:col>102</xdr:col>
      <xdr:colOff>165100</xdr:colOff>
      <xdr:row>86</xdr:row>
      <xdr:rowOff>25578</xdr:rowOff>
    </xdr:to>
    <xdr:sp macro="" textlink="">
      <xdr:nvSpPr>
        <xdr:cNvPr id="425" name="楕円 424">
          <a:extLst>
            <a:ext uri="{FF2B5EF4-FFF2-40B4-BE49-F238E27FC236}">
              <a16:creationId xmlns:a16="http://schemas.microsoft.com/office/drawing/2014/main" id="{0C2B156D-7D1E-497E-8D0E-B8966FDECB92}"/>
            </a:ext>
          </a:extLst>
        </xdr:cNvPr>
        <xdr:cNvSpPr/>
      </xdr:nvSpPr>
      <xdr:spPr>
        <a:xfrm>
          <a:off x="17162780" y="14344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146228</xdr:rowOff>
    </xdr:from>
    <xdr:to>
      <xdr:col>107</xdr:col>
      <xdr:colOff>50800</xdr:colOff>
      <xdr:row>85</xdr:row>
      <xdr:rowOff>161316</xdr:rowOff>
    </xdr:to>
    <xdr:cxnSp macro="">
      <xdr:nvCxnSpPr>
        <xdr:cNvPr id="426" name="直線コネクタ 425">
          <a:extLst>
            <a:ext uri="{FF2B5EF4-FFF2-40B4-BE49-F238E27FC236}">
              <a16:creationId xmlns:a16="http://schemas.microsoft.com/office/drawing/2014/main" id="{D1831C8D-5B04-48CC-A203-008AD3DDB8EA}"/>
            </a:ext>
          </a:extLst>
        </xdr:cNvPr>
        <xdr:cNvCxnSpPr/>
      </xdr:nvCxnSpPr>
      <xdr:spPr>
        <a:xfrm>
          <a:off x="17213580" y="14395628"/>
          <a:ext cx="7747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95886</xdr:rowOff>
    </xdr:from>
    <xdr:to>
      <xdr:col>98</xdr:col>
      <xdr:colOff>38100</xdr:colOff>
      <xdr:row>86</xdr:row>
      <xdr:rowOff>26036</xdr:rowOff>
    </xdr:to>
    <xdr:sp macro="" textlink="">
      <xdr:nvSpPr>
        <xdr:cNvPr id="427" name="楕円 426">
          <a:extLst>
            <a:ext uri="{FF2B5EF4-FFF2-40B4-BE49-F238E27FC236}">
              <a16:creationId xmlns:a16="http://schemas.microsoft.com/office/drawing/2014/main" id="{6BB7214F-D0E1-45B0-9EA0-27B4B72B1ACE}"/>
            </a:ext>
          </a:extLst>
        </xdr:cNvPr>
        <xdr:cNvSpPr/>
      </xdr:nvSpPr>
      <xdr:spPr>
        <a:xfrm>
          <a:off x="16388080" y="14345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146228</xdr:rowOff>
    </xdr:from>
    <xdr:to>
      <xdr:col>102</xdr:col>
      <xdr:colOff>114300</xdr:colOff>
      <xdr:row>85</xdr:row>
      <xdr:rowOff>146686</xdr:rowOff>
    </xdr:to>
    <xdr:cxnSp macro="">
      <xdr:nvCxnSpPr>
        <xdr:cNvPr id="428" name="直線コネクタ 427">
          <a:extLst>
            <a:ext uri="{FF2B5EF4-FFF2-40B4-BE49-F238E27FC236}">
              <a16:creationId xmlns:a16="http://schemas.microsoft.com/office/drawing/2014/main" id="{5816A170-6AC8-4554-9583-9DDDF9D4E01C}"/>
            </a:ext>
          </a:extLst>
        </xdr:cNvPr>
        <xdr:cNvCxnSpPr/>
      </xdr:nvCxnSpPr>
      <xdr:spPr>
        <a:xfrm flipV="1">
          <a:off x="16431260" y="14395628"/>
          <a:ext cx="7823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47795</xdr:rowOff>
    </xdr:from>
    <xdr:ext cx="469744" cy="259045"/>
    <xdr:sp macro="" textlink="">
      <xdr:nvSpPr>
        <xdr:cNvPr id="429" name="n_1aveValue【消防施設】&#10;一人当たり面積">
          <a:extLst>
            <a:ext uri="{FF2B5EF4-FFF2-40B4-BE49-F238E27FC236}">
              <a16:creationId xmlns:a16="http://schemas.microsoft.com/office/drawing/2014/main" id="{6ED02AF7-2D01-44A7-94AA-806826A0F93E}"/>
            </a:ext>
          </a:extLst>
        </xdr:cNvPr>
        <xdr:cNvSpPr txBox="1"/>
      </xdr:nvSpPr>
      <xdr:spPr>
        <a:xfrm>
          <a:off x="18561127" y="144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47108</xdr:rowOff>
    </xdr:from>
    <xdr:ext cx="469744" cy="259045"/>
    <xdr:sp macro="" textlink="">
      <xdr:nvSpPr>
        <xdr:cNvPr id="430" name="n_2aveValue【消防施設】&#10;一人当たり面積">
          <a:extLst>
            <a:ext uri="{FF2B5EF4-FFF2-40B4-BE49-F238E27FC236}">
              <a16:creationId xmlns:a16="http://schemas.microsoft.com/office/drawing/2014/main" id="{F44416FE-700B-483A-BFB2-61A821A9E24B}"/>
            </a:ext>
          </a:extLst>
        </xdr:cNvPr>
        <xdr:cNvSpPr txBox="1"/>
      </xdr:nvSpPr>
      <xdr:spPr>
        <a:xfrm>
          <a:off x="17776267" y="144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431" name="n_3aveValue【消防施設】&#10;一人当たり面積">
          <a:extLst>
            <a:ext uri="{FF2B5EF4-FFF2-40B4-BE49-F238E27FC236}">
              <a16:creationId xmlns:a16="http://schemas.microsoft.com/office/drawing/2014/main" id="{F7E452B4-8C31-4317-84BE-FEC5017C3188}"/>
            </a:ext>
          </a:extLst>
        </xdr:cNvPr>
        <xdr:cNvSpPr txBox="1"/>
      </xdr:nvSpPr>
      <xdr:spPr>
        <a:xfrm>
          <a:off x="1700156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50767</xdr:rowOff>
    </xdr:from>
    <xdr:ext cx="469744" cy="259045"/>
    <xdr:sp macro="" textlink="">
      <xdr:nvSpPr>
        <xdr:cNvPr id="432" name="n_4aveValue【消防施設】&#10;一人当たり面積">
          <a:extLst>
            <a:ext uri="{FF2B5EF4-FFF2-40B4-BE49-F238E27FC236}">
              <a16:creationId xmlns:a16="http://schemas.microsoft.com/office/drawing/2014/main" id="{4BF9FB10-F30C-43F9-BAFA-C512B84EAFC2}"/>
            </a:ext>
          </a:extLst>
        </xdr:cNvPr>
        <xdr:cNvSpPr txBox="1"/>
      </xdr:nvSpPr>
      <xdr:spPr>
        <a:xfrm>
          <a:off x="16226867" y="144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55821</xdr:rowOff>
    </xdr:from>
    <xdr:ext cx="469744" cy="259045"/>
    <xdr:sp macro="" textlink="">
      <xdr:nvSpPr>
        <xdr:cNvPr id="433" name="n_1mainValue【消防施設】&#10;一人当たり面積">
          <a:extLst>
            <a:ext uri="{FF2B5EF4-FFF2-40B4-BE49-F238E27FC236}">
              <a16:creationId xmlns:a16="http://schemas.microsoft.com/office/drawing/2014/main" id="{5B1EABEA-3B6D-4F3F-9521-62CB7E224C4F}"/>
            </a:ext>
          </a:extLst>
        </xdr:cNvPr>
        <xdr:cNvSpPr txBox="1"/>
      </xdr:nvSpPr>
      <xdr:spPr>
        <a:xfrm>
          <a:off x="18561127" y="1413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57193</xdr:rowOff>
    </xdr:from>
    <xdr:ext cx="469744" cy="259045"/>
    <xdr:sp macro="" textlink="">
      <xdr:nvSpPr>
        <xdr:cNvPr id="434" name="n_2mainValue【消防施設】&#10;一人当たり面積">
          <a:extLst>
            <a:ext uri="{FF2B5EF4-FFF2-40B4-BE49-F238E27FC236}">
              <a16:creationId xmlns:a16="http://schemas.microsoft.com/office/drawing/2014/main" id="{EA54EA8D-A452-4F07-89CB-445F95332AB3}"/>
            </a:ext>
          </a:extLst>
        </xdr:cNvPr>
        <xdr:cNvSpPr txBox="1"/>
      </xdr:nvSpPr>
      <xdr:spPr>
        <a:xfrm>
          <a:off x="17776267" y="141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42105</xdr:rowOff>
    </xdr:from>
    <xdr:ext cx="469744" cy="259045"/>
    <xdr:sp macro="" textlink="">
      <xdr:nvSpPr>
        <xdr:cNvPr id="435" name="n_3mainValue【消防施設】&#10;一人当たり面積">
          <a:extLst>
            <a:ext uri="{FF2B5EF4-FFF2-40B4-BE49-F238E27FC236}">
              <a16:creationId xmlns:a16="http://schemas.microsoft.com/office/drawing/2014/main" id="{B54B9FA6-3DFB-4B27-83C1-A522354D9F5D}"/>
            </a:ext>
          </a:extLst>
        </xdr:cNvPr>
        <xdr:cNvSpPr txBox="1"/>
      </xdr:nvSpPr>
      <xdr:spPr>
        <a:xfrm>
          <a:off x="17001567" y="141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42563</xdr:rowOff>
    </xdr:from>
    <xdr:ext cx="469744" cy="259045"/>
    <xdr:sp macro="" textlink="">
      <xdr:nvSpPr>
        <xdr:cNvPr id="436" name="n_4mainValue【消防施設】&#10;一人当たり面積">
          <a:extLst>
            <a:ext uri="{FF2B5EF4-FFF2-40B4-BE49-F238E27FC236}">
              <a16:creationId xmlns:a16="http://schemas.microsoft.com/office/drawing/2014/main" id="{E6C1F57D-407A-46E5-9922-E6E5245F8034}"/>
            </a:ext>
          </a:extLst>
        </xdr:cNvPr>
        <xdr:cNvSpPr txBox="1"/>
      </xdr:nvSpPr>
      <xdr:spPr>
        <a:xfrm>
          <a:off x="16226867" y="141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a:extLst>
            <a:ext uri="{FF2B5EF4-FFF2-40B4-BE49-F238E27FC236}">
              <a16:creationId xmlns:a16="http://schemas.microsoft.com/office/drawing/2014/main" id="{9717327C-F765-4525-AD6E-C42CA477C37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a:extLst>
            <a:ext uri="{FF2B5EF4-FFF2-40B4-BE49-F238E27FC236}">
              <a16:creationId xmlns:a16="http://schemas.microsoft.com/office/drawing/2014/main" id="{1BC646CF-9917-4A53-836F-9EA1E9C976C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a:extLst>
            <a:ext uri="{FF2B5EF4-FFF2-40B4-BE49-F238E27FC236}">
              <a16:creationId xmlns:a16="http://schemas.microsoft.com/office/drawing/2014/main" id="{1A3AD6C6-16BB-4570-ACDC-504F47CDDA6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a:extLst>
            <a:ext uri="{FF2B5EF4-FFF2-40B4-BE49-F238E27FC236}">
              <a16:creationId xmlns:a16="http://schemas.microsoft.com/office/drawing/2014/main" id="{7B66353D-429C-40FE-AAC3-BD1CF80B3D7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a:extLst>
            <a:ext uri="{FF2B5EF4-FFF2-40B4-BE49-F238E27FC236}">
              <a16:creationId xmlns:a16="http://schemas.microsoft.com/office/drawing/2014/main" id="{48C9210A-3FCA-485D-B87B-4E7218CA765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a:extLst>
            <a:ext uri="{FF2B5EF4-FFF2-40B4-BE49-F238E27FC236}">
              <a16:creationId xmlns:a16="http://schemas.microsoft.com/office/drawing/2014/main" id="{2C52B454-8E29-44A4-8615-CE907862BC1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a:extLst>
            <a:ext uri="{FF2B5EF4-FFF2-40B4-BE49-F238E27FC236}">
              <a16:creationId xmlns:a16="http://schemas.microsoft.com/office/drawing/2014/main" id="{A427BAEF-8B90-4286-93CF-5B09BF59D70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a:extLst>
            <a:ext uri="{FF2B5EF4-FFF2-40B4-BE49-F238E27FC236}">
              <a16:creationId xmlns:a16="http://schemas.microsoft.com/office/drawing/2014/main" id="{A3ED5247-09AB-4C38-9236-2E0ACE56A68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a:extLst>
            <a:ext uri="{FF2B5EF4-FFF2-40B4-BE49-F238E27FC236}">
              <a16:creationId xmlns:a16="http://schemas.microsoft.com/office/drawing/2014/main" id="{C634265C-6E9E-4077-94D7-E686F620192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a:extLst>
            <a:ext uri="{FF2B5EF4-FFF2-40B4-BE49-F238E27FC236}">
              <a16:creationId xmlns:a16="http://schemas.microsoft.com/office/drawing/2014/main" id="{19D9B479-B1B9-47D6-AD5F-107CF4A1A5D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7" name="テキスト ボックス 446">
          <a:extLst>
            <a:ext uri="{FF2B5EF4-FFF2-40B4-BE49-F238E27FC236}">
              <a16:creationId xmlns:a16="http://schemas.microsoft.com/office/drawing/2014/main" id="{0A927933-5F1E-4073-B74F-4EC980CCF61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8" name="直線コネクタ 447">
          <a:extLst>
            <a:ext uri="{FF2B5EF4-FFF2-40B4-BE49-F238E27FC236}">
              <a16:creationId xmlns:a16="http://schemas.microsoft.com/office/drawing/2014/main" id="{D6041BE6-D6B5-4F0E-B66F-1991F9869ED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9" name="テキスト ボックス 448">
          <a:extLst>
            <a:ext uri="{FF2B5EF4-FFF2-40B4-BE49-F238E27FC236}">
              <a16:creationId xmlns:a16="http://schemas.microsoft.com/office/drawing/2014/main" id="{C9D193FA-D32C-4589-AC16-40505D68753A}"/>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0" name="直線コネクタ 449">
          <a:extLst>
            <a:ext uri="{FF2B5EF4-FFF2-40B4-BE49-F238E27FC236}">
              <a16:creationId xmlns:a16="http://schemas.microsoft.com/office/drawing/2014/main" id="{BFE54D6A-B0A2-448A-84F2-01166C2834A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1" name="テキスト ボックス 450">
          <a:extLst>
            <a:ext uri="{FF2B5EF4-FFF2-40B4-BE49-F238E27FC236}">
              <a16:creationId xmlns:a16="http://schemas.microsoft.com/office/drawing/2014/main" id="{B3BCF058-F6BF-4194-AEA0-91D163A0C24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2" name="直線コネクタ 451">
          <a:extLst>
            <a:ext uri="{FF2B5EF4-FFF2-40B4-BE49-F238E27FC236}">
              <a16:creationId xmlns:a16="http://schemas.microsoft.com/office/drawing/2014/main" id="{DC0FA7C0-FFF9-41A3-8FD7-F1A98029FED5}"/>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3" name="テキスト ボックス 452">
          <a:extLst>
            <a:ext uri="{FF2B5EF4-FFF2-40B4-BE49-F238E27FC236}">
              <a16:creationId xmlns:a16="http://schemas.microsoft.com/office/drawing/2014/main" id="{0C8479DE-01A4-4B7A-A5A1-5ECB48B5B50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4" name="直線コネクタ 453">
          <a:extLst>
            <a:ext uri="{FF2B5EF4-FFF2-40B4-BE49-F238E27FC236}">
              <a16:creationId xmlns:a16="http://schemas.microsoft.com/office/drawing/2014/main" id="{38118D90-87D2-45E8-99FF-632ED5FF6FB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5" name="テキスト ボックス 454">
          <a:extLst>
            <a:ext uri="{FF2B5EF4-FFF2-40B4-BE49-F238E27FC236}">
              <a16:creationId xmlns:a16="http://schemas.microsoft.com/office/drawing/2014/main" id="{8C6C54EE-2783-4BB3-9169-BE65F8B2563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6" name="直線コネクタ 455">
          <a:extLst>
            <a:ext uri="{FF2B5EF4-FFF2-40B4-BE49-F238E27FC236}">
              <a16:creationId xmlns:a16="http://schemas.microsoft.com/office/drawing/2014/main" id="{AD949596-4DAD-4D9B-AF01-FE24382050B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7" name="テキスト ボックス 456">
          <a:extLst>
            <a:ext uri="{FF2B5EF4-FFF2-40B4-BE49-F238E27FC236}">
              <a16:creationId xmlns:a16="http://schemas.microsoft.com/office/drawing/2014/main" id="{AE21695F-952C-4994-9478-C9BCE6A9182C}"/>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8" name="直線コネクタ 457">
          <a:extLst>
            <a:ext uri="{FF2B5EF4-FFF2-40B4-BE49-F238E27FC236}">
              <a16:creationId xmlns:a16="http://schemas.microsoft.com/office/drawing/2014/main" id="{5B6CC093-111A-4EAF-8E52-81F3C2743CF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9" name="テキスト ボックス 458">
          <a:extLst>
            <a:ext uri="{FF2B5EF4-FFF2-40B4-BE49-F238E27FC236}">
              <a16:creationId xmlns:a16="http://schemas.microsoft.com/office/drawing/2014/main" id="{BAD541A3-BA70-42B7-920B-2D96D438B68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a:extLst>
            <a:ext uri="{FF2B5EF4-FFF2-40B4-BE49-F238E27FC236}">
              <a16:creationId xmlns:a16="http://schemas.microsoft.com/office/drawing/2014/main" id="{AB1B80D2-5EB8-4B66-A59D-B98FB528CDE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庁舎】&#10;有形固定資産減価償却率グラフ枠">
          <a:extLst>
            <a:ext uri="{FF2B5EF4-FFF2-40B4-BE49-F238E27FC236}">
              <a16:creationId xmlns:a16="http://schemas.microsoft.com/office/drawing/2014/main" id="{A14C4660-86B6-449E-88C9-E66DA9F8894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62" name="直線コネクタ 461">
          <a:extLst>
            <a:ext uri="{FF2B5EF4-FFF2-40B4-BE49-F238E27FC236}">
              <a16:creationId xmlns:a16="http://schemas.microsoft.com/office/drawing/2014/main" id="{DC97512B-8DE0-42CD-A042-C361DE473B56}"/>
            </a:ext>
          </a:extLst>
        </xdr:cNvPr>
        <xdr:cNvCxnSpPr/>
      </xdr:nvCxnSpPr>
      <xdr:spPr>
        <a:xfrm flipV="1">
          <a:off x="14375764" y="16715015"/>
          <a:ext cx="0"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3" name="【庁舎】&#10;有形固定資産減価償却率最小値テキスト">
          <a:extLst>
            <a:ext uri="{FF2B5EF4-FFF2-40B4-BE49-F238E27FC236}">
              <a16:creationId xmlns:a16="http://schemas.microsoft.com/office/drawing/2014/main" id="{1D38771F-51B1-48D9-9A41-DA1288C1ACEF}"/>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4" name="直線コネクタ 463">
          <a:extLst>
            <a:ext uri="{FF2B5EF4-FFF2-40B4-BE49-F238E27FC236}">
              <a16:creationId xmlns:a16="http://schemas.microsoft.com/office/drawing/2014/main" id="{0DB34A8D-3090-479F-95CC-BDCEB27D811D}"/>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65" name="【庁舎】&#10;有形固定資産減価償却率最大値テキスト">
          <a:extLst>
            <a:ext uri="{FF2B5EF4-FFF2-40B4-BE49-F238E27FC236}">
              <a16:creationId xmlns:a16="http://schemas.microsoft.com/office/drawing/2014/main" id="{1AB153E6-18B8-4D36-856B-DF936731E505}"/>
            </a:ext>
          </a:extLst>
        </xdr:cNvPr>
        <xdr:cNvSpPr txBox="1"/>
      </xdr:nvSpPr>
      <xdr:spPr>
        <a:xfrm>
          <a:off x="14414500" y="1649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66" name="直線コネクタ 465">
          <a:extLst>
            <a:ext uri="{FF2B5EF4-FFF2-40B4-BE49-F238E27FC236}">
              <a16:creationId xmlns:a16="http://schemas.microsoft.com/office/drawing/2014/main" id="{7A88F1FD-5DEC-49D0-9288-161A161EEEAA}"/>
            </a:ext>
          </a:extLst>
        </xdr:cNvPr>
        <xdr:cNvCxnSpPr/>
      </xdr:nvCxnSpPr>
      <xdr:spPr>
        <a:xfrm>
          <a:off x="14287500" y="16715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467" name="【庁舎】&#10;有形固定資産減価償却率平均値テキスト">
          <a:extLst>
            <a:ext uri="{FF2B5EF4-FFF2-40B4-BE49-F238E27FC236}">
              <a16:creationId xmlns:a16="http://schemas.microsoft.com/office/drawing/2014/main" id="{23B7D522-AE78-4282-8B2C-7E4D51424677}"/>
            </a:ext>
          </a:extLst>
        </xdr:cNvPr>
        <xdr:cNvSpPr txBox="1"/>
      </xdr:nvSpPr>
      <xdr:spPr>
        <a:xfrm>
          <a:off x="14414500" y="17803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68" name="フローチャート: 判断 467">
          <a:extLst>
            <a:ext uri="{FF2B5EF4-FFF2-40B4-BE49-F238E27FC236}">
              <a16:creationId xmlns:a16="http://schemas.microsoft.com/office/drawing/2014/main" id="{291B263B-258D-4F28-98EC-E24366BE1B7C}"/>
            </a:ext>
          </a:extLst>
        </xdr:cNvPr>
        <xdr:cNvSpPr/>
      </xdr:nvSpPr>
      <xdr:spPr>
        <a:xfrm>
          <a:off x="14325600" y="178246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469" name="フローチャート: 判断 468">
          <a:extLst>
            <a:ext uri="{FF2B5EF4-FFF2-40B4-BE49-F238E27FC236}">
              <a16:creationId xmlns:a16="http://schemas.microsoft.com/office/drawing/2014/main" id="{292B3240-53FE-4FF3-BE64-C5B5453CD764}"/>
            </a:ext>
          </a:extLst>
        </xdr:cNvPr>
        <xdr:cNvSpPr/>
      </xdr:nvSpPr>
      <xdr:spPr>
        <a:xfrm>
          <a:off x="13578840" y="175791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470" name="フローチャート: 判断 469">
          <a:extLst>
            <a:ext uri="{FF2B5EF4-FFF2-40B4-BE49-F238E27FC236}">
              <a16:creationId xmlns:a16="http://schemas.microsoft.com/office/drawing/2014/main" id="{57BD2263-F8BD-466B-A911-C58FF8FD9039}"/>
            </a:ext>
          </a:extLst>
        </xdr:cNvPr>
        <xdr:cNvSpPr/>
      </xdr:nvSpPr>
      <xdr:spPr>
        <a:xfrm>
          <a:off x="1280414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471" name="フローチャート: 判断 470">
          <a:extLst>
            <a:ext uri="{FF2B5EF4-FFF2-40B4-BE49-F238E27FC236}">
              <a16:creationId xmlns:a16="http://schemas.microsoft.com/office/drawing/2014/main" id="{9C3F0825-3808-4820-8F39-EA54AC360BD3}"/>
            </a:ext>
          </a:extLst>
        </xdr:cNvPr>
        <xdr:cNvSpPr/>
      </xdr:nvSpPr>
      <xdr:spPr>
        <a:xfrm>
          <a:off x="12029440" y="175546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472" name="フローチャート: 判断 471">
          <a:extLst>
            <a:ext uri="{FF2B5EF4-FFF2-40B4-BE49-F238E27FC236}">
              <a16:creationId xmlns:a16="http://schemas.microsoft.com/office/drawing/2014/main" id="{94DED93E-F09E-47E1-93BD-72D5616ABA0B}"/>
            </a:ext>
          </a:extLst>
        </xdr:cNvPr>
        <xdr:cNvSpPr/>
      </xdr:nvSpPr>
      <xdr:spPr>
        <a:xfrm>
          <a:off x="1123188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89093AC-0A71-4198-8196-9B4AF752BEE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0D883A6-759A-40B5-8E1E-E0F5A516CED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02ED8E4-8097-4CB1-8195-42110FE3E46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508B503-D59C-4D1C-898B-63A692B4510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8B978D85-1B8A-4872-9D3C-7BC7023EE93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478" name="楕円 477">
          <a:extLst>
            <a:ext uri="{FF2B5EF4-FFF2-40B4-BE49-F238E27FC236}">
              <a16:creationId xmlns:a16="http://schemas.microsoft.com/office/drawing/2014/main" id="{9983C284-BFF2-4DB4-9A7F-1EBD653D23E2}"/>
            </a:ext>
          </a:extLst>
        </xdr:cNvPr>
        <xdr:cNvSpPr/>
      </xdr:nvSpPr>
      <xdr:spPr>
        <a:xfrm>
          <a:off x="14325600" y="1760365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20519</xdr:rowOff>
    </xdr:from>
    <xdr:ext cx="405111" cy="259045"/>
    <xdr:sp macro="" textlink="">
      <xdr:nvSpPr>
        <xdr:cNvPr id="479" name="【庁舎】&#10;有形固定資産減価償却率該当値テキスト">
          <a:extLst>
            <a:ext uri="{FF2B5EF4-FFF2-40B4-BE49-F238E27FC236}">
              <a16:creationId xmlns:a16="http://schemas.microsoft.com/office/drawing/2014/main" id="{DD8CE5CE-5730-4AD8-BEF0-E41DD12F13B5}"/>
            </a:ext>
          </a:extLst>
        </xdr:cNvPr>
        <xdr:cNvSpPr txBox="1"/>
      </xdr:nvSpPr>
      <xdr:spPr>
        <a:xfrm>
          <a:off x="14414500" y="1745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134801</xdr:rowOff>
    </xdr:from>
    <xdr:to>
      <xdr:col>81</xdr:col>
      <xdr:colOff>101600</xdr:colOff>
      <xdr:row>105</xdr:row>
      <xdr:rowOff>64951</xdr:rowOff>
    </xdr:to>
    <xdr:sp macro="" textlink="">
      <xdr:nvSpPr>
        <xdr:cNvPr id="480" name="楕円 479">
          <a:extLst>
            <a:ext uri="{FF2B5EF4-FFF2-40B4-BE49-F238E27FC236}">
              <a16:creationId xmlns:a16="http://schemas.microsoft.com/office/drawing/2014/main" id="{8C2D6099-1564-474B-A6ED-C06DDCE15A68}"/>
            </a:ext>
          </a:extLst>
        </xdr:cNvPr>
        <xdr:cNvSpPr/>
      </xdr:nvSpPr>
      <xdr:spPr>
        <a:xfrm>
          <a:off x="13578840" y="17569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xdr:rowOff>
    </xdr:from>
    <xdr:to>
      <xdr:col>85</xdr:col>
      <xdr:colOff>127000</xdr:colOff>
      <xdr:row>105</xdr:row>
      <xdr:rowOff>48442</xdr:rowOff>
    </xdr:to>
    <xdr:cxnSp macro="">
      <xdr:nvCxnSpPr>
        <xdr:cNvPr id="481" name="直線コネクタ 480">
          <a:extLst>
            <a:ext uri="{FF2B5EF4-FFF2-40B4-BE49-F238E27FC236}">
              <a16:creationId xmlns:a16="http://schemas.microsoft.com/office/drawing/2014/main" id="{C8E38AA0-FF35-4545-B0B2-40DA30C6A6F4}"/>
            </a:ext>
          </a:extLst>
        </xdr:cNvPr>
        <xdr:cNvCxnSpPr/>
      </xdr:nvCxnSpPr>
      <xdr:spPr>
        <a:xfrm>
          <a:off x="13629640" y="17616351"/>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482" name="楕円 481">
          <a:extLst>
            <a:ext uri="{FF2B5EF4-FFF2-40B4-BE49-F238E27FC236}">
              <a16:creationId xmlns:a16="http://schemas.microsoft.com/office/drawing/2014/main" id="{A697E3BE-C5C6-48EB-AD3F-0B1D85B214F6}"/>
            </a:ext>
          </a:extLst>
        </xdr:cNvPr>
        <xdr:cNvSpPr/>
      </xdr:nvSpPr>
      <xdr:spPr>
        <a:xfrm>
          <a:off x="12804140" y="17535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14151</xdr:rowOff>
    </xdr:to>
    <xdr:cxnSp macro="">
      <xdr:nvCxnSpPr>
        <xdr:cNvPr id="483" name="直線コネクタ 482">
          <a:extLst>
            <a:ext uri="{FF2B5EF4-FFF2-40B4-BE49-F238E27FC236}">
              <a16:creationId xmlns:a16="http://schemas.microsoft.com/office/drawing/2014/main" id="{D6DC11F4-73EC-485B-9699-DFD1A4630146}"/>
            </a:ext>
          </a:extLst>
        </xdr:cNvPr>
        <xdr:cNvCxnSpPr/>
      </xdr:nvCxnSpPr>
      <xdr:spPr>
        <a:xfrm>
          <a:off x="12854940" y="17585872"/>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484" name="楕円 483">
          <a:extLst>
            <a:ext uri="{FF2B5EF4-FFF2-40B4-BE49-F238E27FC236}">
              <a16:creationId xmlns:a16="http://schemas.microsoft.com/office/drawing/2014/main" id="{57FC7FB8-A977-4630-83A9-D7BB65A720DF}"/>
            </a:ext>
          </a:extLst>
        </xdr:cNvPr>
        <xdr:cNvSpPr/>
      </xdr:nvSpPr>
      <xdr:spPr>
        <a:xfrm>
          <a:off x="12029440" y="17499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115388</xdr:rowOff>
    </xdr:from>
    <xdr:to>
      <xdr:col>76</xdr:col>
      <xdr:colOff>114300</xdr:colOff>
      <xdr:row>104</xdr:row>
      <xdr:rowOff>151312</xdr:rowOff>
    </xdr:to>
    <xdr:cxnSp macro="">
      <xdr:nvCxnSpPr>
        <xdr:cNvPr id="485" name="直線コネクタ 484">
          <a:extLst>
            <a:ext uri="{FF2B5EF4-FFF2-40B4-BE49-F238E27FC236}">
              <a16:creationId xmlns:a16="http://schemas.microsoft.com/office/drawing/2014/main" id="{2AE77755-ECED-44F5-A955-4F1F6850FEB0}"/>
            </a:ext>
          </a:extLst>
        </xdr:cNvPr>
        <xdr:cNvCxnSpPr/>
      </xdr:nvCxnSpPr>
      <xdr:spPr>
        <a:xfrm>
          <a:off x="12072620" y="17549948"/>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macro="" textlink="">
      <xdr:nvSpPr>
        <xdr:cNvPr id="486" name="楕円 485">
          <a:extLst>
            <a:ext uri="{FF2B5EF4-FFF2-40B4-BE49-F238E27FC236}">
              <a16:creationId xmlns:a16="http://schemas.microsoft.com/office/drawing/2014/main" id="{38124CE7-C85D-4164-A4F3-F7BBC2B7C11D}"/>
            </a:ext>
          </a:extLst>
        </xdr:cNvPr>
        <xdr:cNvSpPr/>
      </xdr:nvSpPr>
      <xdr:spPr>
        <a:xfrm>
          <a:off x="11231880" y="174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115388</xdr:rowOff>
    </xdr:to>
    <xdr:cxnSp macro="">
      <xdr:nvCxnSpPr>
        <xdr:cNvPr id="487" name="直線コネクタ 486">
          <a:extLst>
            <a:ext uri="{FF2B5EF4-FFF2-40B4-BE49-F238E27FC236}">
              <a16:creationId xmlns:a16="http://schemas.microsoft.com/office/drawing/2014/main" id="{3DBC796A-39D7-49E9-8AF5-E550D9CAF4C7}"/>
            </a:ext>
          </a:extLst>
        </xdr:cNvPr>
        <xdr:cNvCxnSpPr/>
      </xdr:nvCxnSpPr>
      <xdr:spPr>
        <a:xfrm>
          <a:off x="11282680" y="17548316"/>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488" name="n_1aveValue【庁舎】&#10;有形固定資産減価償却率">
          <a:extLst>
            <a:ext uri="{FF2B5EF4-FFF2-40B4-BE49-F238E27FC236}">
              <a16:creationId xmlns:a16="http://schemas.microsoft.com/office/drawing/2014/main" id="{50846492-6515-4FC0-820A-1FF6C3DD1BE0}"/>
            </a:ext>
          </a:extLst>
        </xdr:cNvPr>
        <xdr:cNvSpPr txBox="1"/>
      </xdr:nvSpPr>
      <xdr:spPr>
        <a:xfrm>
          <a:off x="1343724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489" name="n_2aveValue【庁舎】&#10;有形固定資産減価償却率">
          <a:extLst>
            <a:ext uri="{FF2B5EF4-FFF2-40B4-BE49-F238E27FC236}">
              <a16:creationId xmlns:a16="http://schemas.microsoft.com/office/drawing/2014/main" id="{8751B1DB-30C4-480F-A4F0-AA430C72CC93}"/>
            </a:ext>
          </a:extLst>
        </xdr:cNvPr>
        <xdr:cNvSpPr txBox="1"/>
      </xdr:nvSpPr>
      <xdr:spPr>
        <a:xfrm>
          <a:off x="12675244" y="173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490" name="n_3aveValue【庁舎】&#10;有形固定資産減価償却率">
          <a:extLst>
            <a:ext uri="{FF2B5EF4-FFF2-40B4-BE49-F238E27FC236}">
              <a16:creationId xmlns:a16="http://schemas.microsoft.com/office/drawing/2014/main" id="{E9DB4F23-9E08-4AF1-8003-FC0E29305E3F}"/>
            </a:ext>
          </a:extLst>
        </xdr:cNvPr>
        <xdr:cNvSpPr txBox="1"/>
      </xdr:nvSpPr>
      <xdr:spPr>
        <a:xfrm>
          <a:off x="119005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491" name="n_4aveValue【庁舎】&#10;有形固定資産減価償却率">
          <a:extLst>
            <a:ext uri="{FF2B5EF4-FFF2-40B4-BE49-F238E27FC236}">
              <a16:creationId xmlns:a16="http://schemas.microsoft.com/office/drawing/2014/main" id="{4B3B11D9-FE12-4200-BF5C-561D7D7E860E}"/>
            </a:ext>
          </a:extLst>
        </xdr:cNvPr>
        <xdr:cNvSpPr txBox="1"/>
      </xdr:nvSpPr>
      <xdr:spPr>
        <a:xfrm>
          <a:off x="1110298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81478</xdr:rowOff>
    </xdr:from>
    <xdr:ext cx="405111" cy="259045"/>
    <xdr:sp macro="" textlink="">
      <xdr:nvSpPr>
        <xdr:cNvPr id="492" name="n_1mainValue【庁舎】&#10;有形固定資産減価償却率">
          <a:extLst>
            <a:ext uri="{FF2B5EF4-FFF2-40B4-BE49-F238E27FC236}">
              <a16:creationId xmlns:a16="http://schemas.microsoft.com/office/drawing/2014/main" id="{62E7C41B-6C2B-4C44-A881-6B92E48D90A9}"/>
            </a:ext>
          </a:extLst>
        </xdr:cNvPr>
        <xdr:cNvSpPr txBox="1"/>
      </xdr:nvSpPr>
      <xdr:spPr>
        <a:xfrm>
          <a:off x="13437244"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493" name="n_2mainValue【庁舎】&#10;有形固定資産減価償却率">
          <a:extLst>
            <a:ext uri="{FF2B5EF4-FFF2-40B4-BE49-F238E27FC236}">
              <a16:creationId xmlns:a16="http://schemas.microsoft.com/office/drawing/2014/main" id="{978EAE77-31D2-4530-86D2-826A35C585D0}"/>
            </a:ext>
          </a:extLst>
        </xdr:cNvPr>
        <xdr:cNvSpPr txBox="1"/>
      </xdr:nvSpPr>
      <xdr:spPr>
        <a:xfrm>
          <a:off x="1267524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11265</xdr:rowOff>
    </xdr:from>
    <xdr:ext cx="405111" cy="259045"/>
    <xdr:sp macro="" textlink="">
      <xdr:nvSpPr>
        <xdr:cNvPr id="494" name="n_3mainValue【庁舎】&#10;有形固定資産減価償却率">
          <a:extLst>
            <a:ext uri="{FF2B5EF4-FFF2-40B4-BE49-F238E27FC236}">
              <a16:creationId xmlns:a16="http://schemas.microsoft.com/office/drawing/2014/main" id="{E248FE2C-C9A5-4245-B6FB-447B26A46AFD}"/>
            </a:ext>
          </a:extLst>
        </xdr:cNvPr>
        <xdr:cNvSpPr txBox="1"/>
      </xdr:nvSpPr>
      <xdr:spPr>
        <a:xfrm>
          <a:off x="1190054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macro="" textlink="">
      <xdr:nvSpPr>
        <xdr:cNvPr id="495" name="n_4mainValue【庁舎】&#10;有形固定資産減価償却率">
          <a:extLst>
            <a:ext uri="{FF2B5EF4-FFF2-40B4-BE49-F238E27FC236}">
              <a16:creationId xmlns:a16="http://schemas.microsoft.com/office/drawing/2014/main" id="{251CFE76-7BE5-4F95-9B5B-FEA4C070D196}"/>
            </a:ext>
          </a:extLst>
        </xdr:cNvPr>
        <xdr:cNvSpPr txBox="1"/>
      </xdr:nvSpPr>
      <xdr:spPr>
        <a:xfrm>
          <a:off x="11102984"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6" name="正方形/長方形 495">
          <a:extLst>
            <a:ext uri="{FF2B5EF4-FFF2-40B4-BE49-F238E27FC236}">
              <a16:creationId xmlns:a16="http://schemas.microsoft.com/office/drawing/2014/main" id="{6F198C55-9789-4B95-9C67-B860A89A9B8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7" name="正方形/長方形 496">
          <a:extLst>
            <a:ext uri="{FF2B5EF4-FFF2-40B4-BE49-F238E27FC236}">
              <a16:creationId xmlns:a16="http://schemas.microsoft.com/office/drawing/2014/main" id="{B214E5A6-6EC0-420F-943C-4782B3D40AF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8" name="正方形/長方形 497">
          <a:extLst>
            <a:ext uri="{FF2B5EF4-FFF2-40B4-BE49-F238E27FC236}">
              <a16:creationId xmlns:a16="http://schemas.microsoft.com/office/drawing/2014/main" id="{945444DC-8594-4CF1-AB35-167C8FCD220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9" name="正方形/長方形 498">
          <a:extLst>
            <a:ext uri="{FF2B5EF4-FFF2-40B4-BE49-F238E27FC236}">
              <a16:creationId xmlns:a16="http://schemas.microsoft.com/office/drawing/2014/main" id="{BF48084B-C215-426B-8368-1CF33E055CD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0" name="正方形/長方形 499">
          <a:extLst>
            <a:ext uri="{FF2B5EF4-FFF2-40B4-BE49-F238E27FC236}">
              <a16:creationId xmlns:a16="http://schemas.microsoft.com/office/drawing/2014/main" id="{668B1594-2744-4884-AED4-B15A6C707AC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1" name="正方形/長方形 500">
          <a:extLst>
            <a:ext uri="{FF2B5EF4-FFF2-40B4-BE49-F238E27FC236}">
              <a16:creationId xmlns:a16="http://schemas.microsoft.com/office/drawing/2014/main" id="{13D36D97-4E39-4A1F-ACA1-460D1AB2743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2" name="正方形/長方形 501">
          <a:extLst>
            <a:ext uri="{FF2B5EF4-FFF2-40B4-BE49-F238E27FC236}">
              <a16:creationId xmlns:a16="http://schemas.microsoft.com/office/drawing/2014/main" id="{A07D0B88-7BE4-4D0E-94A4-C62679A5197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3" name="正方形/長方形 502">
          <a:extLst>
            <a:ext uri="{FF2B5EF4-FFF2-40B4-BE49-F238E27FC236}">
              <a16:creationId xmlns:a16="http://schemas.microsoft.com/office/drawing/2014/main" id="{3FE27F4B-D623-4170-A1FD-5A5E518644A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4" name="テキスト ボックス 503">
          <a:extLst>
            <a:ext uri="{FF2B5EF4-FFF2-40B4-BE49-F238E27FC236}">
              <a16:creationId xmlns:a16="http://schemas.microsoft.com/office/drawing/2014/main" id="{6B39CFD2-2F67-46A2-9F3B-2A37BDB2231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5" name="直線コネクタ 504">
          <a:extLst>
            <a:ext uri="{FF2B5EF4-FFF2-40B4-BE49-F238E27FC236}">
              <a16:creationId xmlns:a16="http://schemas.microsoft.com/office/drawing/2014/main" id="{A59CB74D-84E5-41DC-9563-83D9D3F115D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6" name="直線コネクタ 505">
          <a:extLst>
            <a:ext uri="{FF2B5EF4-FFF2-40B4-BE49-F238E27FC236}">
              <a16:creationId xmlns:a16="http://schemas.microsoft.com/office/drawing/2014/main" id="{51FB179F-8DBE-4C44-BA9D-47E1C141F825}"/>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7" name="テキスト ボックス 506">
          <a:extLst>
            <a:ext uri="{FF2B5EF4-FFF2-40B4-BE49-F238E27FC236}">
              <a16:creationId xmlns:a16="http://schemas.microsoft.com/office/drawing/2014/main" id="{D4C13EE9-E224-416A-9D67-6AA980899015}"/>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8" name="直線コネクタ 507">
          <a:extLst>
            <a:ext uri="{FF2B5EF4-FFF2-40B4-BE49-F238E27FC236}">
              <a16:creationId xmlns:a16="http://schemas.microsoft.com/office/drawing/2014/main" id="{CFDB28BC-824E-45BD-A1F9-A095A6C7C42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9" name="テキスト ボックス 508">
          <a:extLst>
            <a:ext uri="{FF2B5EF4-FFF2-40B4-BE49-F238E27FC236}">
              <a16:creationId xmlns:a16="http://schemas.microsoft.com/office/drawing/2014/main" id="{82C26FE1-2D82-44E5-AABA-2452460132E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0" name="直線コネクタ 509">
          <a:extLst>
            <a:ext uri="{FF2B5EF4-FFF2-40B4-BE49-F238E27FC236}">
              <a16:creationId xmlns:a16="http://schemas.microsoft.com/office/drawing/2014/main" id="{8501D858-40D3-4C21-9AAC-8F4E3361D2C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1" name="テキスト ボックス 510">
          <a:extLst>
            <a:ext uri="{FF2B5EF4-FFF2-40B4-BE49-F238E27FC236}">
              <a16:creationId xmlns:a16="http://schemas.microsoft.com/office/drawing/2014/main" id="{8D546AA6-CF50-4496-9951-F4FE141507D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2" name="直線コネクタ 511">
          <a:extLst>
            <a:ext uri="{FF2B5EF4-FFF2-40B4-BE49-F238E27FC236}">
              <a16:creationId xmlns:a16="http://schemas.microsoft.com/office/drawing/2014/main" id="{28209FE9-296E-4B21-94C8-578ECCEAB791}"/>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3" name="テキスト ボックス 512">
          <a:extLst>
            <a:ext uri="{FF2B5EF4-FFF2-40B4-BE49-F238E27FC236}">
              <a16:creationId xmlns:a16="http://schemas.microsoft.com/office/drawing/2014/main" id="{EFD2F38C-C145-403B-91B6-3F69D52ADEDF}"/>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4" name="直線コネクタ 513">
          <a:extLst>
            <a:ext uri="{FF2B5EF4-FFF2-40B4-BE49-F238E27FC236}">
              <a16:creationId xmlns:a16="http://schemas.microsoft.com/office/drawing/2014/main" id="{1C801DFA-AFD1-43BE-B3EA-574069166F8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5" name="テキスト ボックス 514">
          <a:extLst>
            <a:ext uri="{FF2B5EF4-FFF2-40B4-BE49-F238E27FC236}">
              <a16:creationId xmlns:a16="http://schemas.microsoft.com/office/drawing/2014/main" id="{3263911B-017C-431A-8F4A-76EA976F73A2}"/>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6" name="直線コネクタ 515">
          <a:extLst>
            <a:ext uri="{FF2B5EF4-FFF2-40B4-BE49-F238E27FC236}">
              <a16:creationId xmlns:a16="http://schemas.microsoft.com/office/drawing/2014/main" id="{4C362393-EEFC-4D5C-82C0-91EB7432662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7" name="テキスト ボックス 516">
          <a:extLst>
            <a:ext uri="{FF2B5EF4-FFF2-40B4-BE49-F238E27FC236}">
              <a16:creationId xmlns:a16="http://schemas.microsoft.com/office/drawing/2014/main" id="{099C0016-D400-48F3-84C7-80C1FAA2E4A9}"/>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8" name="【庁舎】&#10;一人当たり面積グラフ枠">
          <a:extLst>
            <a:ext uri="{FF2B5EF4-FFF2-40B4-BE49-F238E27FC236}">
              <a16:creationId xmlns:a16="http://schemas.microsoft.com/office/drawing/2014/main" id="{FA401FFF-36D6-4510-88CF-A621C366AB7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19" name="直線コネクタ 518">
          <a:extLst>
            <a:ext uri="{FF2B5EF4-FFF2-40B4-BE49-F238E27FC236}">
              <a16:creationId xmlns:a16="http://schemas.microsoft.com/office/drawing/2014/main" id="{1D3D6848-D57B-4810-A05A-58C18F777664}"/>
            </a:ext>
          </a:extLst>
        </xdr:cNvPr>
        <xdr:cNvCxnSpPr/>
      </xdr:nvCxnSpPr>
      <xdr:spPr>
        <a:xfrm flipV="1">
          <a:off x="19509104" y="16947515"/>
          <a:ext cx="0" cy="128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20" name="【庁舎】&#10;一人当たり面積最小値テキスト">
          <a:extLst>
            <a:ext uri="{FF2B5EF4-FFF2-40B4-BE49-F238E27FC236}">
              <a16:creationId xmlns:a16="http://schemas.microsoft.com/office/drawing/2014/main" id="{C65CE6DF-492C-49F3-BEE3-2AB078832489}"/>
            </a:ext>
          </a:extLst>
        </xdr:cNvPr>
        <xdr:cNvSpPr txBox="1"/>
      </xdr:nvSpPr>
      <xdr:spPr>
        <a:xfrm>
          <a:off x="19547840" y="182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21" name="直線コネクタ 520">
          <a:extLst>
            <a:ext uri="{FF2B5EF4-FFF2-40B4-BE49-F238E27FC236}">
              <a16:creationId xmlns:a16="http://schemas.microsoft.com/office/drawing/2014/main" id="{9CB1B4EF-9766-443B-B7C9-FA3709BA79BD}"/>
            </a:ext>
          </a:extLst>
        </xdr:cNvPr>
        <xdr:cNvCxnSpPr/>
      </xdr:nvCxnSpPr>
      <xdr:spPr>
        <a:xfrm>
          <a:off x="19443700" y="1823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22" name="【庁舎】&#10;一人当たり面積最大値テキスト">
          <a:extLst>
            <a:ext uri="{FF2B5EF4-FFF2-40B4-BE49-F238E27FC236}">
              <a16:creationId xmlns:a16="http://schemas.microsoft.com/office/drawing/2014/main" id="{EC31A604-90D3-4BAC-A6CA-B2C9BF20A3F8}"/>
            </a:ext>
          </a:extLst>
        </xdr:cNvPr>
        <xdr:cNvSpPr txBox="1"/>
      </xdr:nvSpPr>
      <xdr:spPr>
        <a:xfrm>
          <a:off x="19547840" y="1673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23" name="直線コネクタ 522">
          <a:extLst>
            <a:ext uri="{FF2B5EF4-FFF2-40B4-BE49-F238E27FC236}">
              <a16:creationId xmlns:a16="http://schemas.microsoft.com/office/drawing/2014/main" id="{930AC389-7952-4AB8-ACE1-21DB75AFEA24}"/>
            </a:ext>
          </a:extLst>
        </xdr:cNvPr>
        <xdr:cNvCxnSpPr/>
      </xdr:nvCxnSpPr>
      <xdr:spPr>
        <a:xfrm>
          <a:off x="19443700" y="1694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524" name="【庁舎】&#10;一人当たり面積平均値テキスト">
          <a:extLst>
            <a:ext uri="{FF2B5EF4-FFF2-40B4-BE49-F238E27FC236}">
              <a16:creationId xmlns:a16="http://schemas.microsoft.com/office/drawing/2014/main" id="{8D4CCC59-0D3D-4EEB-BBD6-10D69ECBBDA4}"/>
            </a:ext>
          </a:extLst>
        </xdr:cNvPr>
        <xdr:cNvSpPr txBox="1"/>
      </xdr:nvSpPr>
      <xdr:spPr>
        <a:xfrm>
          <a:off x="19547840" y="1793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25" name="フローチャート: 判断 524">
          <a:extLst>
            <a:ext uri="{FF2B5EF4-FFF2-40B4-BE49-F238E27FC236}">
              <a16:creationId xmlns:a16="http://schemas.microsoft.com/office/drawing/2014/main" id="{301BA1CD-656D-4CDD-999C-EDDFB2318503}"/>
            </a:ext>
          </a:extLst>
        </xdr:cNvPr>
        <xdr:cNvSpPr/>
      </xdr:nvSpPr>
      <xdr:spPr>
        <a:xfrm>
          <a:off x="19458940" y="1808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36322</xdr:rowOff>
    </xdr:from>
    <xdr:to>
      <xdr:col>112</xdr:col>
      <xdr:colOff>38100</xdr:colOff>
      <xdr:row>108</xdr:row>
      <xdr:rowOff>137922</xdr:rowOff>
    </xdr:to>
    <xdr:sp macro="" textlink="">
      <xdr:nvSpPr>
        <xdr:cNvPr id="526" name="フローチャート: 判断 525">
          <a:extLst>
            <a:ext uri="{FF2B5EF4-FFF2-40B4-BE49-F238E27FC236}">
              <a16:creationId xmlns:a16="http://schemas.microsoft.com/office/drawing/2014/main" id="{C85BFF9D-DE6A-453C-AE42-BB7DCF33144A}"/>
            </a:ext>
          </a:extLst>
        </xdr:cNvPr>
        <xdr:cNvSpPr/>
      </xdr:nvSpPr>
      <xdr:spPr>
        <a:xfrm>
          <a:off x="18735040" y="181414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34925</xdr:rowOff>
    </xdr:from>
    <xdr:to>
      <xdr:col>107</xdr:col>
      <xdr:colOff>101600</xdr:colOff>
      <xdr:row>108</xdr:row>
      <xdr:rowOff>136525</xdr:rowOff>
    </xdr:to>
    <xdr:sp macro="" textlink="">
      <xdr:nvSpPr>
        <xdr:cNvPr id="527" name="フローチャート: 判断 526">
          <a:extLst>
            <a:ext uri="{FF2B5EF4-FFF2-40B4-BE49-F238E27FC236}">
              <a16:creationId xmlns:a16="http://schemas.microsoft.com/office/drawing/2014/main" id="{748A9645-7EB9-41AC-A7E2-C9279FFD2E70}"/>
            </a:ext>
          </a:extLst>
        </xdr:cNvPr>
        <xdr:cNvSpPr/>
      </xdr:nvSpPr>
      <xdr:spPr>
        <a:xfrm>
          <a:off x="1793748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16511</xdr:rowOff>
    </xdr:from>
    <xdr:to>
      <xdr:col>102</xdr:col>
      <xdr:colOff>165100</xdr:colOff>
      <xdr:row>108</xdr:row>
      <xdr:rowOff>118111</xdr:rowOff>
    </xdr:to>
    <xdr:sp macro="" textlink="">
      <xdr:nvSpPr>
        <xdr:cNvPr id="528" name="フローチャート: 判断 527">
          <a:extLst>
            <a:ext uri="{FF2B5EF4-FFF2-40B4-BE49-F238E27FC236}">
              <a16:creationId xmlns:a16="http://schemas.microsoft.com/office/drawing/2014/main" id="{4486AAD0-6AFA-4BBB-80B1-8A12908C89FD}"/>
            </a:ext>
          </a:extLst>
        </xdr:cNvPr>
        <xdr:cNvSpPr/>
      </xdr:nvSpPr>
      <xdr:spPr>
        <a:xfrm>
          <a:off x="17162780" y="1812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36957</xdr:rowOff>
    </xdr:from>
    <xdr:to>
      <xdr:col>98</xdr:col>
      <xdr:colOff>38100</xdr:colOff>
      <xdr:row>108</xdr:row>
      <xdr:rowOff>138557</xdr:rowOff>
    </xdr:to>
    <xdr:sp macro="" textlink="">
      <xdr:nvSpPr>
        <xdr:cNvPr id="529" name="フローチャート: 判断 528">
          <a:extLst>
            <a:ext uri="{FF2B5EF4-FFF2-40B4-BE49-F238E27FC236}">
              <a16:creationId xmlns:a16="http://schemas.microsoft.com/office/drawing/2014/main" id="{B5A3F056-187C-4936-A3AE-134F19A08FE9}"/>
            </a:ext>
          </a:extLst>
        </xdr:cNvPr>
        <xdr:cNvSpPr/>
      </xdr:nvSpPr>
      <xdr:spPr>
        <a:xfrm>
          <a:off x="16388080" y="181420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38DD8039-7510-46B2-BF7C-19DB874E888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C5488F37-2634-4A41-A372-03D61CBB081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7D751D68-C579-4CFE-AE81-E45B8A9D8FB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EC40B32A-F90C-4202-8E36-F9944827FCE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916E0274-86E4-4DBC-BA4F-6AF6CEC9B25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23749</xdr:rowOff>
    </xdr:from>
    <xdr:to>
      <xdr:col>116</xdr:col>
      <xdr:colOff>114300</xdr:colOff>
      <xdr:row>108</xdr:row>
      <xdr:rowOff>125349</xdr:rowOff>
    </xdr:to>
    <xdr:sp macro="" textlink="">
      <xdr:nvSpPr>
        <xdr:cNvPr id="535" name="楕円 534">
          <a:extLst>
            <a:ext uri="{FF2B5EF4-FFF2-40B4-BE49-F238E27FC236}">
              <a16:creationId xmlns:a16="http://schemas.microsoft.com/office/drawing/2014/main" id="{18BA410D-C35D-49F6-A81D-11A8B7724650}"/>
            </a:ext>
          </a:extLst>
        </xdr:cNvPr>
        <xdr:cNvSpPr/>
      </xdr:nvSpPr>
      <xdr:spPr>
        <a:xfrm>
          <a:off x="19458940" y="181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536" name="【庁舎】&#10;一人当たり面積該当値テキスト">
          <a:extLst>
            <a:ext uri="{FF2B5EF4-FFF2-40B4-BE49-F238E27FC236}">
              <a16:creationId xmlns:a16="http://schemas.microsoft.com/office/drawing/2014/main" id="{FDD86D96-F69B-4379-A541-7F3A9CF7DF0F}"/>
            </a:ext>
          </a:extLst>
        </xdr:cNvPr>
        <xdr:cNvSpPr txBox="1"/>
      </xdr:nvSpPr>
      <xdr:spPr>
        <a:xfrm>
          <a:off x="19547840" y="180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24512</xdr:rowOff>
    </xdr:from>
    <xdr:to>
      <xdr:col>112</xdr:col>
      <xdr:colOff>38100</xdr:colOff>
      <xdr:row>108</xdr:row>
      <xdr:rowOff>126112</xdr:rowOff>
    </xdr:to>
    <xdr:sp macro="" textlink="">
      <xdr:nvSpPr>
        <xdr:cNvPr id="537" name="楕円 536">
          <a:extLst>
            <a:ext uri="{FF2B5EF4-FFF2-40B4-BE49-F238E27FC236}">
              <a16:creationId xmlns:a16="http://schemas.microsoft.com/office/drawing/2014/main" id="{2AFAD4D3-3CB3-4C70-966E-F01E633EB366}"/>
            </a:ext>
          </a:extLst>
        </xdr:cNvPr>
        <xdr:cNvSpPr/>
      </xdr:nvSpPr>
      <xdr:spPr>
        <a:xfrm>
          <a:off x="18735040" y="18129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74549</xdr:rowOff>
    </xdr:from>
    <xdr:to>
      <xdr:col>116</xdr:col>
      <xdr:colOff>63500</xdr:colOff>
      <xdr:row>108</xdr:row>
      <xdr:rowOff>75312</xdr:rowOff>
    </xdr:to>
    <xdr:cxnSp macro="">
      <xdr:nvCxnSpPr>
        <xdr:cNvPr id="538" name="直線コネクタ 537">
          <a:extLst>
            <a:ext uri="{FF2B5EF4-FFF2-40B4-BE49-F238E27FC236}">
              <a16:creationId xmlns:a16="http://schemas.microsoft.com/office/drawing/2014/main" id="{83C6F098-94C9-4CF7-AD1E-705291D9D530}"/>
            </a:ext>
          </a:extLst>
        </xdr:cNvPr>
        <xdr:cNvCxnSpPr/>
      </xdr:nvCxnSpPr>
      <xdr:spPr>
        <a:xfrm flipV="1">
          <a:off x="18778220" y="18179669"/>
          <a:ext cx="7315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26543</xdr:rowOff>
    </xdr:from>
    <xdr:to>
      <xdr:col>107</xdr:col>
      <xdr:colOff>101600</xdr:colOff>
      <xdr:row>108</xdr:row>
      <xdr:rowOff>128143</xdr:rowOff>
    </xdr:to>
    <xdr:sp macro="" textlink="">
      <xdr:nvSpPr>
        <xdr:cNvPr id="539" name="楕円 538">
          <a:extLst>
            <a:ext uri="{FF2B5EF4-FFF2-40B4-BE49-F238E27FC236}">
              <a16:creationId xmlns:a16="http://schemas.microsoft.com/office/drawing/2014/main" id="{585F7A6D-3A71-4B8A-8593-0D453F8B2743}"/>
            </a:ext>
          </a:extLst>
        </xdr:cNvPr>
        <xdr:cNvSpPr/>
      </xdr:nvSpPr>
      <xdr:spPr>
        <a:xfrm>
          <a:off x="17937480" y="181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75312</xdr:rowOff>
    </xdr:from>
    <xdr:to>
      <xdr:col>111</xdr:col>
      <xdr:colOff>177800</xdr:colOff>
      <xdr:row>108</xdr:row>
      <xdr:rowOff>77343</xdr:rowOff>
    </xdr:to>
    <xdr:cxnSp macro="">
      <xdr:nvCxnSpPr>
        <xdr:cNvPr id="540" name="直線コネクタ 539">
          <a:extLst>
            <a:ext uri="{FF2B5EF4-FFF2-40B4-BE49-F238E27FC236}">
              <a16:creationId xmlns:a16="http://schemas.microsoft.com/office/drawing/2014/main" id="{6A6607E6-3F67-41D2-930A-2A31B7C1C6FC}"/>
            </a:ext>
          </a:extLst>
        </xdr:cNvPr>
        <xdr:cNvCxnSpPr/>
      </xdr:nvCxnSpPr>
      <xdr:spPr>
        <a:xfrm flipV="1">
          <a:off x="17988280" y="18180432"/>
          <a:ext cx="78994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27305</xdr:rowOff>
    </xdr:from>
    <xdr:to>
      <xdr:col>102</xdr:col>
      <xdr:colOff>165100</xdr:colOff>
      <xdr:row>108</xdr:row>
      <xdr:rowOff>128905</xdr:rowOff>
    </xdr:to>
    <xdr:sp macro="" textlink="">
      <xdr:nvSpPr>
        <xdr:cNvPr id="541" name="楕円 540">
          <a:extLst>
            <a:ext uri="{FF2B5EF4-FFF2-40B4-BE49-F238E27FC236}">
              <a16:creationId xmlns:a16="http://schemas.microsoft.com/office/drawing/2014/main" id="{EBFC99C1-A3AC-408F-8A8B-07084E34FC54}"/>
            </a:ext>
          </a:extLst>
        </xdr:cNvPr>
        <xdr:cNvSpPr/>
      </xdr:nvSpPr>
      <xdr:spPr>
        <a:xfrm>
          <a:off x="1716278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77343</xdr:rowOff>
    </xdr:from>
    <xdr:to>
      <xdr:col>107</xdr:col>
      <xdr:colOff>50800</xdr:colOff>
      <xdr:row>108</xdr:row>
      <xdr:rowOff>78105</xdr:rowOff>
    </xdr:to>
    <xdr:cxnSp macro="">
      <xdr:nvCxnSpPr>
        <xdr:cNvPr id="542" name="直線コネクタ 541">
          <a:extLst>
            <a:ext uri="{FF2B5EF4-FFF2-40B4-BE49-F238E27FC236}">
              <a16:creationId xmlns:a16="http://schemas.microsoft.com/office/drawing/2014/main" id="{421103BD-34BC-43FC-9E4F-0A187F8E9E66}"/>
            </a:ext>
          </a:extLst>
        </xdr:cNvPr>
        <xdr:cNvCxnSpPr/>
      </xdr:nvCxnSpPr>
      <xdr:spPr>
        <a:xfrm flipV="1">
          <a:off x="17213580" y="18182463"/>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27939</xdr:rowOff>
    </xdr:from>
    <xdr:to>
      <xdr:col>98</xdr:col>
      <xdr:colOff>38100</xdr:colOff>
      <xdr:row>108</xdr:row>
      <xdr:rowOff>129539</xdr:rowOff>
    </xdr:to>
    <xdr:sp macro="" textlink="">
      <xdr:nvSpPr>
        <xdr:cNvPr id="543" name="楕円 542">
          <a:extLst>
            <a:ext uri="{FF2B5EF4-FFF2-40B4-BE49-F238E27FC236}">
              <a16:creationId xmlns:a16="http://schemas.microsoft.com/office/drawing/2014/main" id="{7B79CFB0-864E-4274-8244-BBC64CCAF9BE}"/>
            </a:ext>
          </a:extLst>
        </xdr:cNvPr>
        <xdr:cNvSpPr/>
      </xdr:nvSpPr>
      <xdr:spPr>
        <a:xfrm>
          <a:off x="16388080" y="181330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78105</xdr:rowOff>
    </xdr:from>
    <xdr:to>
      <xdr:col>102</xdr:col>
      <xdr:colOff>114300</xdr:colOff>
      <xdr:row>108</xdr:row>
      <xdr:rowOff>78739</xdr:rowOff>
    </xdr:to>
    <xdr:cxnSp macro="">
      <xdr:nvCxnSpPr>
        <xdr:cNvPr id="544" name="直線コネクタ 543">
          <a:extLst>
            <a:ext uri="{FF2B5EF4-FFF2-40B4-BE49-F238E27FC236}">
              <a16:creationId xmlns:a16="http://schemas.microsoft.com/office/drawing/2014/main" id="{4855B5D4-FC7A-4BAD-A7BB-C8BB5CD0396C}"/>
            </a:ext>
          </a:extLst>
        </xdr:cNvPr>
        <xdr:cNvCxnSpPr/>
      </xdr:nvCxnSpPr>
      <xdr:spPr>
        <a:xfrm flipV="1">
          <a:off x="16431260" y="18183225"/>
          <a:ext cx="78232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129049</xdr:rowOff>
    </xdr:from>
    <xdr:ext cx="469744" cy="259045"/>
    <xdr:sp macro="" textlink="">
      <xdr:nvSpPr>
        <xdr:cNvPr id="545" name="n_1aveValue【庁舎】&#10;一人当たり面積">
          <a:extLst>
            <a:ext uri="{FF2B5EF4-FFF2-40B4-BE49-F238E27FC236}">
              <a16:creationId xmlns:a16="http://schemas.microsoft.com/office/drawing/2014/main" id="{C262784B-0EA7-430B-8545-662E2E6F4B3A}"/>
            </a:ext>
          </a:extLst>
        </xdr:cNvPr>
        <xdr:cNvSpPr txBox="1"/>
      </xdr:nvSpPr>
      <xdr:spPr>
        <a:xfrm>
          <a:off x="18561127" y="182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127652</xdr:rowOff>
    </xdr:from>
    <xdr:ext cx="469744" cy="259045"/>
    <xdr:sp macro="" textlink="">
      <xdr:nvSpPr>
        <xdr:cNvPr id="546" name="n_2aveValue【庁舎】&#10;一人当たり面積">
          <a:extLst>
            <a:ext uri="{FF2B5EF4-FFF2-40B4-BE49-F238E27FC236}">
              <a16:creationId xmlns:a16="http://schemas.microsoft.com/office/drawing/2014/main" id="{C90F75E2-86AD-4BCA-B4C5-2535AD51F0E5}"/>
            </a:ext>
          </a:extLst>
        </xdr:cNvPr>
        <xdr:cNvSpPr txBox="1"/>
      </xdr:nvSpPr>
      <xdr:spPr>
        <a:xfrm>
          <a:off x="17776267" y="182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134638</xdr:rowOff>
    </xdr:from>
    <xdr:ext cx="469744" cy="259045"/>
    <xdr:sp macro="" textlink="">
      <xdr:nvSpPr>
        <xdr:cNvPr id="547" name="n_3aveValue【庁舎】&#10;一人当たり面積">
          <a:extLst>
            <a:ext uri="{FF2B5EF4-FFF2-40B4-BE49-F238E27FC236}">
              <a16:creationId xmlns:a16="http://schemas.microsoft.com/office/drawing/2014/main" id="{F40B362E-3BCA-4EBB-AC8E-F97189A03059}"/>
            </a:ext>
          </a:extLst>
        </xdr:cNvPr>
        <xdr:cNvSpPr txBox="1"/>
      </xdr:nvSpPr>
      <xdr:spPr>
        <a:xfrm>
          <a:off x="17001567" y="1790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129684</xdr:rowOff>
    </xdr:from>
    <xdr:ext cx="469744" cy="259045"/>
    <xdr:sp macro="" textlink="">
      <xdr:nvSpPr>
        <xdr:cNvPr id="548" name="n_4aveValue【庁舎】&#10;一人当たり面積">
          <a:extLst>
            <a:ext uri="{FF2B5EF4-FFF2-40B4-BE49-F238E27FC236}">
              <a16:creationId xmlns:a16="http://schemas.microsoft.com/office/drawing/2014/main" id="{3BF23A0B-833C-4B45-BB30-1A574477F729}"/>
            </a:ext>
          </a:extLst>
        </xdr:cNvPr>
        <xdr:cNvSpPr txBox="1"/>
      </xdr:nvSpPr>
      <xdr:spPr>
        <a:xfrm>
          <a:off x="16226867" y="1823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142639</xdr:rowOff>
    </xdr:from>
    <xdr:ext cx="469744" cy="259045"/>
    <xdr:sp macro="" textlink="">
      <xdr:nvSpPr>
        <xdr:cNvPr id="549" name="n_1mainValue【庁舎】&#10;一人当たり面積">
          <a:extLst>
            <a:ext uri="{FF2B5EF4-FFF2-40B4-BE49-F238E27FC236}">
              <a16:creationId xmlns:a16="http://schemas.microsoft.com/office/drawing/2014/main" id="{7F80550D-B4E8-4B83-8DE0-6C25541F21F3}"/>
            </a:ext>
          </a:extLst>
        </xdr:cNvPr>
        <xdr:cNvSpPr txBox="1"/>
      </xdr:nvSpPr>
      <xdr:spPr>
        <a:xfrm>
          <a:off x="18561127" y="1791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144670</xdr:rowOff>
    </xdr:from>
    <xdr:ext cx="469744" cy="259045"/>
    <xdr:sp macro="" textlink="">
      <xdr:nvSpPr>
        <xdr:cNvPr id="550" name="n_2mainValue【庁舎】&#10;一人当たり面積">
          <a:extLst>
            <a:ext uri="{FF2B5EF4-FFF2-40B4-BE49-F238E27FC236}">
              <a16:creationId xmlns:a16="http://schemas.microsoft.com/office/drawing/2014/main" id="{7C8FCCB0-EB6A-4FB7-9298-C1BBD2C23684}"/>
            </a:ext>
          </a:extLst>
        </xdr:cNvPr>
        <xdr:cNvSpPr txBox="1"/>
      </xdr:nvSpPr>
      <xdr:spPr>
        <a:xfrm>
          <a:off x="17776267" y="179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120032</xdr:rowOff>
    </xdr:from>
    <xdr:ext cx="469744" cy="259045"/>
    <xdr:sp macro="" textlink="">
      <xdr:nvSpPr>
        <xdr:cNvPr id="551" name="n_3mainValue【庁舎】&#10;一人当たり面積">
          <a:extLst>
            <a:ext uri="{FF2B5EF4-FFF2-40B4-BE49-F238E27FC236}">
              <a16:creationId xmlns:a16="http://schemas.microsoft.com/office/drawing/2014/main" id="{0C62C6BA-7849-423F-B779-76685A61E891}"/>
            </a:ext>
          </a:extLst>
        </xdr:cNvPr>
        <xdr:cNvSpPr txBox="1"/>
      </xdr:nvSpPr>
      <xdr:spPr>
        <a:xfrm>
          <a:off x="1700156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146066</xdr:rowOff>
    </xdr:from>
    <xdr:ext cx="469744" cy="259045"/>
    <xdr:sp macro="" textlink="">
      <xdr:nvSpPr>
        <xdr:cNvPr id="552" name="n_4mainValue【庁舎】&#10;一人当たり面積">
          <a:extLst>
            <a:ext uri="{FF2B5EF4-FFF2-40B4-BE49-F238E27FC236}">
              <a16:creationId xmlns:a16="http://schemas.microsoft.com/office/drawing/2014/main" id="{22351775-EA99-4688-AB06-1BEBB4E57D21}"/>
            </a:ext>
          </a:extLst>
        </xdr:cNvPr>
        <xdr:cNvSpPr txBox="1"/>
      </xdr:nvSpPr>
      <xdr:spPr>
        <a:xfrm>
          <a:off x="16226867" y="179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a:extLst>
            <a:ext uri="{FF2B5EF4-FFF2-40B4-BE49-F238E27FC236}">
              <a16:creationId xmlns:a16="http://schemas.microsoft.com/office/drawing/2014/main" id="{1F8EDC21-3F70-4C01-B5C7-9B128DE6ED8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a:extLst>
            <a:ext uri="{FF2B5EF4-FFF2-40B4-BE49-F238E27FC236}">
              <a16:creationId xmlns:a16="http://schemas.microsoft.com/office/drawing/2014/main" id="{07ACE363-A9F5-49B8-BF06-5DA8C8A5F63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a:extLst>
            <a:ext uri="{FF2B5EF4-FFF2-40B4-BE49-F238E27FC236}">
              <a16:creationId xmlns:a16="http://schemas.microsoft.com/office/drawing/2014/main" id="{EAF8E8E4-0CE0-4518-8F31-EF088A8DB13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年度数値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153,341㎡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0.207㎡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52.1%</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0.219㎡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58.8%</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0.613㎡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その他の施設は該当数値なし</a:t>
          </a: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一般廃棄物処理施設と保健センター・保健所である。一般廃棄物処理施設については、町独自の焼却施設を運営していたが、施設の老朽化による改修経費に多額の費用が必要となること、また、最終処分場の限界やダイオキシン対策に対する施設の維持管理費の負担も大きくなっていたこと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月に一部事務組合に加入し、町施設での焼却を行わないこととしたため、施設更新や維持管理にかかる費用は大きく軽減された。保健センターについては、建設後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年以上が経過しており、施設・設備の老朽化に伴う改修費用が年々膨らんでいるため、平成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施設維持補修調査を実施した。その結果に基づき、今後、更新費用の年度間の平準化を図りながら計画的に維持補修を実施していく。なお、庁舎の有形固定資産減価償却率は、類似団体より低くなっているが、現庁舎は、既存建物を増改築したもので、庁舎の半分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年の建設、残りの増築部分も昭和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年の建設で施設・設備の不具合が多くなっており、平成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月に示された耐震診断結果では基準値を満たさないことが判明したため、早期に建設（更新）計画を立て整備する必要がある。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4,991
4,939
225.53
7,792,090
7,425,918
252,466
2,714,118
1,961,997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基準財政収入額（分子）が、地方消費税交付金交付額の増等により増（</a:t>
          </a:r>
          <a:r>
            <a:rPr kumimoji="1" lang="en-US" altLang="ja-JP" sz="1300">
              <a:latin typeface="ＭＳ Ｐゴシック" panose="020B0600070205080204" pitchFamily="50" charset="-128"/>
              <a:ea typeface="ＭＳ Ｐゴシック" panose="020B0600070205080204" pitchFamily="50" charset="-128"/>
            </a:rPr>
            <a:t>+23,125</a:t>
          </a:r>
          <a:r>
            <a:rPr kumimoji="1" lang="ja-JP" altLang="en-US" sz="1300">
              <a:latin typeface="ＭＳ Ｐゴシック" panose="020B0600070205080204" pitchFamily="50" charset="-128"/>
              <a:ea typeface="ＭＳ Ｐゴシック" panose="020B0600070205080204" pitchFamily="50" charset="-128"/>
            </a:rPr>
            <a:t>千円）となったが、基準財政需要額（分母）についても新規算定項目である地域社会再生事業費の皆増や林野水産行政費の増等により増（</a:t>
          </a:r>
          <a:r>
            <a:rPr kumimoji="1" lang="en-US" altLang="ja-JP" sz="1300">
              <a:latin typeface="ＭＳ Ｐゴシック" panose="020B0600070205080204" pitchFamily="50" charset="-128"/>
              <a:ea typeface="ＭＳ Ｐゴシック" panose="020B0600070205080204" pitchFamily="50" charset="-128"/>
            </a:rPr>
            <a:t>+133,676</a:t>
          </a:r>
          <a:r>
            <a:rPr kumimoji="1" lang="ja-JP" altLang="en-US" sz="1300">
              <a:latin typeface="ＭＳ Ｐゴシック" panose="020B0600070205080204" pitchFamily="50" charset="-128"/>
              <a:ea typeface="ＭＳ Ｐゴシック" panose="020B0600070205080204" pitchFamily="50" charset="-128"/>
            </a:rPr>
            <a:t>千円）となったことにより、指数は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ポイントの低下となった。人口減少や高齢化（人口：令和元年度末</a:t>
          </a:r>
          <a:r>
            <a:rPr kumimoji="1" lang="en-US" altLang="ja-JP" sz="1300">
              <a:latin typeface="ＭＳ Ｐゴシック" panose="020B0600070205080204" pitchFamily="50" charset="-128"/>
              <a:ea typeface="ＭＳ Ｐゴシック" panose="020B0600070205080204" pitchFamily="50" charset="-128"/>
            </a:rPr>
            <a:t>5,038</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4,949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年度末の高齢化率：</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ポイント）により今後も町税については漸減の見込みであるため、経常経費の削減等、歳出削減に努め、財政の健全化を図る。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56642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193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37338</xdr:rowOff>
    </xdr:from>
    <xdr:to>
      <xdr:col>19</xdr:col>
      <xdr:colOff>133350</xdr:colOff>
      <xdr:row>43</xdr:row>
      <xdr:rowOff>46990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61468</xdr:rowOff>
    </xdr:from>
    <xdr:to>
      <xdr:col>19</xdr:col>
      <xdr:colOff>184150</xdr:colOff>
      <xdr:row>42</xdr:row>
      <xdr:rowOff>163068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1795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03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37338</xdr:rowOff>
    </xdr:from>
    <xdr:to>
      <xdr:col>15</xdr:col>
      <xdr:colOff>82550</xdr:colOff>
      <xdr:row>43</xdr:row>
      <xdr:rowOff>37338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09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80772</xdr:rowOff>
    </xdr:from>
    <xdr:to>
      <xdr:col>15</xdr:col>
      <xdr:colOff>133350</xdr:colOff>
      <xdr:row>43</xdr:row>
      <xdr:rowOff>10922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21099</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27686</xdr:rowOff>
    </xdr:from>
    <xdr:to>
      <xdr:col>11</xdr:col>
      <xdr:colOff>31750</xdr:colOff>
      <xdr:row>43</xdr:row>
      <xdr:rowOff>37338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100076</xdr:rowOff>
    </xdr:from>
    <xdr:to>
      <xdr:col>11</xdr:col>
      <xdr:colOff>82550</xdr:colOff>
      <xdr:row>43</xdr:row>
      <xdr:rowOff>30226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40403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21099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5842</xdr:rowOff>
    </xdr:from>
    <xdr:to>
      <xdr:col>23</xdr:col>
      <xdr:colOff>184150</xdr:colOff>
      <xdr:row>43</xdr:row>
      <xdr:rowOff>107442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22369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157988</xdr:rowOff>
    </xdr:from>
    <xdr:to>
      <xdr:col>15</xdr:col>
      <xdr:colOff>133350</xdr:colOff>
      <xdr:row>43</xdr:row>
      <xdr:rowOff>88138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72915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157988</xdr:rowOff>
    </xdr:from>
    <xdr:to>
      <xdr:col>11</xdr:col>
      <xdr:colOff>82550</xdr:colOff>
      <xdr:row>43</xdr:row>
      <xdr:rowOff>88138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72915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148336</xdr:rowOff>
    </xdr:from>
    <xdr:to>
      <xdr:col>7</xdr:col>
      <xdr:colOff>31750</xdr:colOff>
      <xdr:row>43</xdr:row>
      <xdr:rowOff>78486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63263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分子（経常経費充当一般財源等）については、物件費が</a:t>
          </a:r>
          <a:r>
            <a:rPr kumimoji="1" lang="en-US" altLang="ja-JP" sz="1300">
              <a:latin typeface="ＭＳ Ｐゴシック" panose="020B0600070205080204" pitchFamily="50" charset="-128"/>
              <a:ea typeface="ＭＳ Ｐゴシック" panose="020B0600070205080204" pitchFamily="50" charset="-128"/>
            </a:rPr>
            <a:t>80,085</a:t>
          </a:r>
          <a:r>
            <a:rPr kumimoji="1" lang="ja-JP" altLang="en-US" sz="1300">
              <a:latin typeface="ＭＳ Ｐゴシック" panose="020B0600070205080204" pitchFamily="50" charset="-128"/>
              <a:ea typeface="ＭＳ Ｐゴシック" panose="020B0600070205080204" pitchFamily="50" charset="-128"/>
            </a:rPr>
            <a:t>千円減となったが、人件費が</a:t>
          </a:r>
          <a:r>
            <a:rPr kumimoji="1" lang="en-US" altLang="ja-JP" sz="1300">
              <a:latin typeface="ＭＳ Ｐゴシック" panose="020B0600070205080204" pitchFamily="50" charset="-128"/>
              <a:ea typeface="ＭＳ Ｐゴシック" panose="020B0600070205080204" pitchFamily="50" charset="-128"/>
            </a:rPr>
            <a:t>60,574</a:t>
          </a:r>
          <a:r>
            <a:rPr kumimoji="1" lang="ja-JP" altLang="en-US" sz="1300">
              <a:latin typeface="ＭＳ Ｐゴシック" panose="020B0600070205080204" pitchFamily="50" charset="-128"/>
              <a:ea typeface="ＭＳ Ｐゴシック" panose="020B0600070205080204" pitchFamily="50" charset="-128"/>
            </a:rPr>
            <a:t>千円、扶助費が</a:t>
          </a:r>
          <a:r>
            <a:rPr kumimoji="1" lang="en-US" altLang="ja-JP" sz="1300">
              <a:latin typeface="ＭＳ Ｐゴシック" panose="020B0600070205080204" pitchFamily="50" charset="-128"/>
              <a:ea typeface="ＭＳ Ｐゴシック" panose="020B0600070205080204" pitchFamily="50" charset="-128"/>
            </a:rPr>
            <a:t>20,026</a:t>
          </a:r>
          <a:r>
            <a:rPr kumimoji="1" lang="ja-JP" altLang="en-US" sz="1300">
              <a:latin typeface="ＭＳ Ｐゴシック" panose="020B0600070205080204" pitchFamily="50" charset="-128"/>
              <a:ea typeface="ＭＳ Ｐゴシック" panose="020B0600070205080204" pitchFamily="50" charset="-128"/>
            </a:rPr>
            <a:t>千円それぞれ増となったことにより、全体では</a:t>
          </a:r>
          <a:r>
            <a:rPr kumimoji="1" lang="en-US" altLang="ja-JP" sz="1300">
              <a:latin typeface="ＭＳ Ｐゴシック" panose="020B0600070205080204" pitchFamily="50" charset="-128"/>
              <a:ea typeface="ＭＳ Ｐゴシック" panose="020B0600070205080204" pitchFamily="50" charset="-128"/>
            </a:rPr>
            <a:t>57,981</a:t>
          </a:r>
          <a:r>
            <a:rPr kumimoji="1" lang="ja-JP" altLang="en-US" sz="1300">
              <a:latin typeface="ＭＳ Ｐゴシック" panose="020B0600070205080204" pitchFamily="50" charset="-128"/>
              <a:ea typeface="ＭＳ Ｐゴシック" panose="020B0600070205080204" pitchFamily="50" charset="-128"/>
            </a:rPr>
            <a:t>千円の増となった。分母（経常一般財源）についても、地方税が</a:t>
          </a:r>
          <a:r>
            <a:rPr kumimoji="1" lang="en-US" altLang="ja-JP" sz="1300">
              <a:latin typeface="ＭＳ Ｐゴシック" panose="020B0600070205080204" pitchFamily="50" charset="-128"/>
              <a:ea typeface="ＭＳ Ｐゴシック" panose="020B0600070205080204" pitchFamily="50" charset="-128"/>
            </a:rPr>
            <a:t>9,583</a:t>
          </a:r>
          <a:r>
            <a:rPr kumimoji="1" lang="ja-JP" altLang="en-US" sz="1300">
              <a:latin typeface="ＭＳ Ｐゴシック" panose="020B0600070205080204" pitchFamily="50" charset="-128"/>
              <a:ea typeface="ＭＳ Ｐゴシック" panose="020B0600070205080204" pitchFamily="50" charset="-128"/>
            </a:rPr>
            <a:t>千円、臨時財政対策債が</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千円それぞれ減となったが、普通交付税が</a:t>
          </a:r>
          <a:r>
            <a:rPr kumimoji="1" lang="en-US" altLang="ja-JP" sz="1300">
              <a:latin typeface="ＭＳ Ｐゴシック" panose="020B0600070205080204" pitchFamily="50" charset="-128"/>
              <a:ea typeface="ＭＳ Ｐゴシック" panose="020B0600070205080204" pitchFamily="50" charset="-128"/>
            </a:rPr>
            <a:t>111,338</a:t>
          </a:r>
          <a:r>
            <a:rPr kumimoji="1" lang="ja-JP" altLang="en-US" sz="1300">
              <a:latin typeface="ＭＳ Ｐゴシック" panose="020B0600070205080204" pitchFamily="50" charset="-128"/>
              <a:ea typeface="ＭＳ Ｐゴシック" panose="020B0600070205080204" pitchFamily="50" charset="-128"/>
            </a:rPr>
            <a:t>千円、地方消費税交付金が</a:t>
          </a:r>
          <a:r>
            <a:rPr kumimoji="1" lang="en-US" altLang="ja-JP" sz="1300">
              <a:latin typeface="ＭＳ Ｐゴシック" panose="020B0600070205080204" pitchFamily="50" charset="-128"/>
              <a:ea typeface="ＭＳ Ｐゴシック" panose="020B0600070205080204" pitchFamily="50" charset="-128"/>
            </a:rPr>
            <a:t>22,586</a:t>
          </a:r>
          <a:r>
            <a:rPr kumimoji="1" lang="ja-JP" altLang="en-US" sz="1300">
              <a:latin typeface="ＭＳ Ｐゴシック" panose="020B0600070205080204" pitchFamily="50" charset="-128"/>
              <a:ea typeface="ＭＳ Ｐゴシック" panose="020B0600070205080204" pitchFamily="50" charset="-128"/>
            </a:rPr>
            <a:t>千円それぞれ増となったことにより、全体で</a:t>
          </a:r>
          <a:r>
            <a:rPr kumimoji="1" lang="en-US" altLang="ja-JP" sz="1300">
              <a:latin typeface="ＭＳ Ｐゴシック" panose="020B0600070205080204" pitchFamily="50" charset="-128"/>
              <a:ea typeface="ＭＳ Ｐゴシック" panose="020B0600070205080204" pitchFamily="50" charset="-128"/>
            </a:rPr>
            <a:t>136,264</a:t>
          </a:r>
          <a:r>
            <a:rPr kumimoji="1" lang="ja-JP" altLang="en-US" sz="1300">
              <a:latin typeface="ＭＳ Ｐゴシック" panose="020B0600070205080204" pitchFamily="50" charset="-128"/>
              <a:ea typeface="ＭＳ Ｐゴシック" panose="020B0600070205080204" pitchFamily="50" charset="-128"/>
            </a:rPr>
            <a:t>千円の増となり、経常収支比率は前年度比で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ポイント低下した。今後も事務事業の見直し等を行いながら、経常経費の削減に努め、現在の水準を維持していく。</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58801</xdr:rowOff>
    </xdr:from>
    <xdr:to>
      <xdr:col>23</xdr:col>
      <xdr:colOff>133350</xdr:colOff>
      <xdr:row>63</xdr:row>
      <xdr:rowOff>97409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86015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97409</xdr:rowOff>
    </xdr:from>
    <xdr:to>
      <xdr:col>19</xdr:col>
      <xdr:colOff>133350</xdr:colOff>
      <xdr:row>63</xdr:row>
      <xdr:rowOff>160147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089875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111506</xdr:rowOff>
    </xdr:from>
    <xdr:to>
      <xdr:col>19</xdr:col>
      <xdr:colOff>184150</xdr:colOff>
      <xdr:row>66</xdr:row>
      <xdr:rowOff>41656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63</xdr:row>
      <xdr:rowOff>160147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090358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101854</xdr:rowOff>
    </xdr:from>
    <xdr:to>
      <xdr:col>15</xdr:col>
      <xdr:colOff>133350</xdr:colOff>
      <xdr:row>66</xdr:row>
      <xdr:rowOff>32004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63</xdr:row>
      <xdr:rowOff>102235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8794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84963</xdr:rowOff>
    </xdr:from>
    <xdr:to>
      <xdr:col>11</xdr:col>
      <xdr:colOff>82550</xdr:colOff>
      <xdr:row>66</xdr:row>
      <xdr:rowOff>15113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171340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8001</xdr:rowOff>
    </xdr:from>
    <xdr:to>
      <xdr:col>23</xdr:col>
      <xdr:colOff>184150</xdr:colOff>
      <xdr:row>63</xdr:row>
      <xdr:rowOff>109601</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24528</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46609</xdr:rowOff>
    </xdr:from>
    <xdr:to>
      <xdr:col>19</xdr:col>
      <xdr:colOff>184150</xdr:colOff>
      <xdr:row>63</xdr:row>
      <xdr:rowOff>148209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158386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616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109347</xdr:rowOff>
    </xdr:from>
    <xdr:to>
      <xdr:col>15</xdr:col>
      <xdr:colOff>133350</xdr:colOff>
      <xdr:row>64</xdr:row>
      <xdr:rowOff>39497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49674</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67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人件費・物件費及び維持補修費の合計額の</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当たりの決算額が増となっている主な要因は、会計年度任用職員制度導入による人件費の増及び物件費の増（賃金の減除く）である。物件費の増は新型コロナウイルス感染症対策事業に伴う委託料が皆増となったことが主な要因だが、例年、当町は、観光、農林水産施設などの公共施設の管理運営に多額の費用がかかること、また、シカの食害等に係る有害鳥獣捕獲事業委託、森林再生（間伐）事業委託等に係る経費により類似団体より物件費が高くなっている。　</a:t>
          </a:r>
        </a:p>
        <a:p>
          <a:r>
            <a:rPr kumimoji="1" lang="ja-JP" altLang="en-US" sz="1150">
              <a:latin typeface="ＭＳ Ｐゴシック" panose="020B0600070205080204" pitchFamily="50" charset="-128"/>
              <a:ea typeface="ＭＳ Ｐゴシック" panose="020B0600070205080204" pitchFamily="50" charset="-128"/>
            </a:rPr>
            <a:t>　また、人口１人当たりの額が大きい要因として、人口減少も影響している。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69289</xdr:rowOff>
    </xdr:from>
    <xdr:to>
      <xdr:col>23</xdr:col>
      <xdr:colOff>133350</xdr:colOff>
      <xdr:row>82</xdr:row>
      <xdr:rowOff>80952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28189"/>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44031</xdr:rowOff>
    </xdr:from>
    <xdr:to>
      <xdr:col>19</xdr:col>
      <xdr:colOff>133350</xdr:colOff>
      <xdr:row>82</xdr:row>
      <xdr:rowOff>69289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02931"/>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62108</xdr:rowOff>
    </xdr:from>
    <xdr:to>
      <xdr:col>19</xdr:col>
      <xdr:colOff>184150</xdr:colOff>
      <xdr:row>81</xdr:row>
      <xdr:rowOff>163708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2435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71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44031</xdr:rowOff>
    </xdr:from>
    <xdr:to>
      <xdr:col>15</xdr:col>
      <xdr:colOff>82550</xdr:colOff>
      <xdr:row>82</xdr:row>
      <xdr:rowOff>51163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102931"/>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58517</xdr:rowOff>
    </xdr:from>
    <xdr:to>
      <xdr:col>15</xdr:col>
      <xdr:colOff>133350</xdr:colOff>
      <xdr:row>81</xdr:row>
      <xdr:rowOff>160117</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170294</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42757</xdr:rowOff>
    </xdr:from>
    <xdr:to>
      <xdr:col>11</xdr:col>
      <xdr:colOff>31750</xdr:colOff>
      <xdr:row>82</xdr:row>
      <xdr:rowOff>51163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101657"/>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58677</xdr:rowOff>
    </xdr:from>
    <xdr:to>
      <xdr:col>11</xdr:col>
      <xdr:colOff>82550</xdr:colOff>
      <xdr:row>81</xdr:row>
      <xdr:rowOff>160277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39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170454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71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55065</xdr:rowOff>
    </xdr:from>
    <xdr:to>
      <xdr:col>7</xdr:col>
      <xdr:colOff>31750</xdr:colOff>
      <xdr:row>81</xdr:row>
      <xdr:rowOff>156665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94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166842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71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30152</xdr:rowOff>
    </xdr:from>
    <xdr:to>
      <xdr:col>23</xdr:col>
      <xdr:colOff>184150</xdr:colOff>
      <xdr:row>82</xdr:row>
      <xdr:rowOff>131752</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2229</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06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18489</xdr:rowOff>
    </xdr:from>
    <xdr:to>
      <xdr:col>19</xdr:col>
      <xdr:colOff>184150</xdr:colOff>
      <xdr:row>82</xdr:row>
      <xdr:rowOff>120089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104866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16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164681</xdr:rowOff>
    </xdr:from>
    <xdr:to>
      <xdr:col>15</xdr:col>
      <xdr:colOff>133350</xdr:colOff>
      <xdr:row>82</xdr:row>
      <xdr:rowOff>94831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79608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1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363</xdr:rowOff>
    </xdr:from>
    <xdr:to>
      <xdr:col>11</xdr:col>
      <xdr:colOff>82550</xdr:colOff>
      <xdr:row>82</xdr:row>
      <xdr:rowOff>101963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86740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14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163407</xdr:rowOff>
    </xdr:from>
    <xdr:to>
      <xdr:col>7</xdr:col>
      <xdr:colOff>31750</xdr:colOff>
      <xdr:row>82</xdr:row>
      <xdr:rowOff>93557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78334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13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ラスパイレス指数について、高額給与職員の退職と新規職員採用の給与差などにより、前年度比較で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ポイント低下した。全国町村平均とは概ね同水準だが類似団体平均値よりは高くなっているため、今後も一層の給与の適正化に努める。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87</xdr:row>
      <xdr:rowOff>123189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5021243"/>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123189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9669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50800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96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44768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前年度から職員数に大きな増減はないため、過疎化に伴う人口減少が数値を押し上げている要因と考えられる。</a:t>
          </a:r>
        </a:p>
        <a:p>
          <a:r>
            <a:rPr kumimoji="1" lang="ja-JP" altLang="en-US" sz="1300">
              <a:latin typeface="ＭＳ Ｐゴシック" panose="020B0600070205080204" pitchFamily="50" charset="-128"/>
              <a:ea typeface="ＭＳ Ｐゴシック" panose="020B0600070205080204" pitchFamily="50" charset="-128"/>
            </a:rPr>
            <a:t>　定員管理については、今後も定員管理計画に基づき、適正な定員管理に努める。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22884</xdr:rowOff>
    </xdr:from>
    <xdr:to>
      <xdr:col>81</xdr:col>
      <xdr:colOff>44450</xdr:colOff>
      <xdr:row>59</xdr:row>
      <xdr:rowOff>24837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38434"/>
          <a:ext cx="8382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15070</xdr:rowOff>
    </xdr:from>
    <xdr:to>
      <xdr:col>77</xdr:col>
      <xdr:colOff>44450</xdr:colOff>
      <xdr:row>59</xdr:row>
      <xdr:rowOff>22884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30620"/>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96768</xdr:rowOff>
    </xdr:from>
    <xdr:to>
      <xdr:col>77</xdr:col>
      <xdr:colOff>95250</xdr:colOff>
      <xdr:row>59</xdr:row>
      <xdr:rowOff>26918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0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37095</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80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8751</xdr:rowOff>
    </xdr:from>
    <xdr:to>
      <xdr:col>72</xdr:col>
      <xdr:colOff>203200</xdr:colOff>
      <xdr:row>59</xdr:row>
      <xdr:rowOff>15070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24301"/>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96424</xdr:rowOff>
    </xdr:from>
    <xdr:to>
      <xdr:col>73</xdr:col>
      <xdr:colOff>44450</xdr:colOff>
      <xdr:row>59</xdr:row>
      <xdr:rowOff>26574</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0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36751</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8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7372</xdr:rowOff>
    </xdr:from>
    <xdr:to>
      <xdr:col>68</xdr:col>
      <xdr:colOff>152400</xdr:colOff>
      <xdr:row>59</xdr:row>
      <xdr:rowOff>8751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2292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97113</xdr:rowOff>
    </xdr:from>
    <xdr:to>
      <xdr:col>68</xdr:col>
      <xdr:colOff>203200</xdr:colOff>
      <xdr:row>59</xdr:row>
      <xdr:rowOff>27263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0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37440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81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92746</xdr:rowOff>
    </xdr:from>
    <xdr:to>
      <xdr:col>64</xdr:col>
      <xdr:colOff>152400</xdr:colOff>
      <xdr:row>59</xdr:row>
      <xdr:rowOff>22896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03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33073</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80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145487</xdr:rowOff>
    </xdr:from>
    <xdr:to>
      <xdr:col>81</xdr:col>
      <xdr:colOff>95250</xdr:colOff>
      <xdr:row>59</xdr:row>
      <xdr:rowOff>75637</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66764</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1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143534</xdr:rowOff>
    </xdr:from>
    <xdr:to>
      <xdr:col>77</xdr:col>
      <xdr:colOff>95250</xdr:colOff>
      <xdr:row>59</xdr:row>
      <xdr:rowOff>73684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58461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135720</xdr:rowOff>
    </xdr:from>
    <xdr:to>
      <xdr:col>73</xdr:col>
      <xdr:colOff>44450</xdr:colOff>
      <xdr:row>59</xdr:row>
      <xdr:rowOff>65870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50647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129401</xdr:rowOff>
    </xdr:from>
    <xdr:to>
      <xdr:col>68</xdr:col>
      <xdr:colOff>203200</xdr:colOff>
      <xdr:row>59</xdr:row>
      <xdr:rowOff>59551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44328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128022</xdr:rowOff>
    </xdr:from>
    <xdr:to>
      <xdr:col>64</xdr:col>
      <xdr:colOff>152400</xdr:colOff>
      <xdr:row>59</xdr:row>
      <xdr:rowOff>58172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42949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普通建設事業に係る元利償還金が平成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年度にピークを迎え、類似団体平均値を上回ってきた。しかし、起債依存型の事業計画を見直した結果、平成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年度以降減少に転じ、平成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年度からは類似団体平均値を下回った状態を維持している。</a:t>
          </a:r>
        </a:p>
        <a:p>
          <a:r>
            <a:rPr kumimoji="1" lang="ja-JP" altLang="en-US" sz="1200">
              <a:latin typeface="ＭＳ Ｐゴシック" panose="020B0600070205080204" pitchFamily="50" charset="-128"/>
              <a:ea typeface="ＭＳ Ｐゴシック" panose="020B0600070205080204" pitchFamily="50" charset="-128"/>
            </a:rPr>
            <a:t>　ただし、下水道事業に係る企業債の本格的な償還が始まっており、これに対する繰入金が増加していることや役場本庁舎の建替えをはじめとする老朽化した公共、公用施設の更新に多額の費用が見込まれ、その財源対策として地方債の活用も今後必要となると考えられることから、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56896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718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42418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02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88138</xdr:rowOff>
    </xdr:from>
    <xdr:to>
      <xdr:col>77</xdr:col>
      <xdr:colOff>95250</xdr:colOff>
      <xdr:row>42</xdr:row>
      <xdr:rowOff>18288</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40</xdr:row>
      <xdr:rowOff>170434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13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155956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0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22623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類似団体平均値を下回っており、その主な要因としては、建設事業計画の見直し及び新規発行債の抑制等により、一般会計における地方債現在高及び下水道整備に係る公営企業債等繰入見込額が減額となっていることである。</a:t>
          </a:r>
        </a:p>
        <a:p>
          <a:r>
            <a:rPr kumimoji="1" lang="ja-JP" altLang="en-US" sz="1300">
              <a:latin typeface="ＭＳ Ｐゴシック" panose="020B0600070205080204" pitchFamily="50" charset="-128"/>
              <a:ea typeface="ＭＳ Ｐゴシック" panose="020B0600070205080204" pitchFamily="50" charset="-128"/>
            </a:rPr>
            <a:t>　また、充当可能財源である財政調整基金等の基金積立については、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百万円の積み増しにより充当可能財源の増額を図ることができた。</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今後も引き続き行財政改革を推進し、経費節減を図るとともに、新規発行債の抑制等により財政の健全化に努める。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4,991
4,939
225.53
7,792,090
7,425,918
252,466
2,714,118
1,961,997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人件費に係る指数は、前年度と比較して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ポイント上昇し、類似団体平均値との比較で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ポイント上回る状況となった。</a:t>
          </a:r>
        </a:p>
        <a:p>
          <a:r>
            <a:rPr kumimoji="1" lang="ja-JP" altLang="en-US" sz="1300">
              <a:latin typeface="ＭＳ Ｐゴシック" panose="020B0600070205080204" pitchFamily="50" charset="-128"/>
              <a:ea typeface="ＭＳ Ｐゴシック" panose="020B0600070205080204" pitchFamily="50" charset="-128"/>
            </a:rPr>
            <a:t>　令和２年度については、分母である経常一般財源が普通交付税の増などにより増となったが、会計年度任用職員制度導入により分子となる一般財源充当分人件費も増額となったため、指数が上昇した。</a:t>
          </a:r>
        </a:p>
        <a:p>
          <a:r>
            <a:rPr kumimoji="1" lang="ja-JP" altLang="en-US" sz="1300">
              <a:latin typeface="ＭＳ Ｐゴシック" panose="020B0600070205080204" pitchFamily="50" charset="-128"/>
              <a:ea typeface="ＭＳ Ｐゴシック" panose="020B0600070205080204" pitchFamily="50" charset="-128"/>
            </a:rPr>
            <a:t>　今後も、給与の適正化、適切な定員管理などに努める。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61686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0776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87811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0776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54973</xdr:rowOff>
    </xdr:from>
    <xdr:to>
      <xdr:col>20</xdr:col>
      <xdr:colOff>38100</xdr:colOff>
      <xdr:row>35</xdr:row>
      <xdr:rowOff>156573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166750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68217</xdr:rowOff>
    </xdr:from>
    <xdr:to>
      <xdr:col>15</xdr:col>
      <xdr:colOff>98425</xdr:colOff>
      <xdr:row>36</xdr:row>
      <xdr:rowOff>87811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404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48442</xdr:rowOff>
    </xdr:from>
    <xdr:to>
      <xdr:col>15</xdr:col>
      <xdr:colOff>149225</xdr:colOff>
      <xdr:row>35</xdr:row>
      <xdr:rowOff>150042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160219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171087</xdr:rowOff>
    </xdr:from>
    <xdr:to>
      <xdr:col>11</xdr:col>
      <xdr:colOff>9525</xdr:colOff>
      <xdr:row>36</xdr:row>
      <xdr:rowOff>68217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718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58239</xdr:rowOff>
    </xdr:from>
    <xdr:to>
      <xdr:col>11</xdr:col>
      <xdr:colOff>60325</xdr:colOff>
      <xdr:row>35</xdr:row>
      <xdr:rowOff>159839</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5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170016</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163484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10886</xdr:rowOff>
    </xdr:from>
    <xdr:to>
      <xdr:col>24</xdr:col>
      <xdr:colOff>76200</xdr:colOff>
      <xdr:row>36</xdr:row>
      <xdr:rowOff>112486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154413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37011</xdr:rowOff>
    </xdr:from>
    <xdr:to>
      <xdr:col>15</xdr:col>
      <xdr:colOff>149225</xdr:colOff>
      <xdr:row>36</xdr:row>
      <xdr:rowOff>138611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123388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17417</xdr:rowOff>
    </xdr:from>
    <xdr:to>
      <xdr:col>11</xdr:col>
      <xdr:colOff>60325</xdr:colOff>
      <xdr:row>36</xdr:row>
      <xdr:rowOff>119017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103794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120287</xdr:rowOff>
    </xdr:from>
    <xdr:to>
      <xdr:col>6</xdr:col>
      <xdr:colOff>171450</xdr:colOff>
      <xdr:row>36</xdr:row>
      <xdr:rowOff>50437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35214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ポイント低下し、類似団体平均値との比較では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ポイント下回る数値となっている。</a:t>
          </a:r>
        </a:p>
        <a:p>
          <a:r>
            <a:rPr kumimoji="1" lang="ja-JP" altLang="en-US" sz="1300">
              <a:latin typeface="ＭＳ Ｐゴシック" panose="020B0600070205080204" pitchFamily="50" charset="-128"/>
              <a:ea typeface="ＭＳ Ｐゴシック" panose="020B0600070205080204" pitchFamily="50" charset="-128"/>
            </a:rPr>
            <a:t>　今後も委託事業等の見直しを行うとももに、経常経費の削減に努める。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143002</xdr:rowOff>
    </xdr:from>
    <xdr:to>
      <xdr:col>82</xdr:col>
      <xdr:colOff>107950</xdr:colOff>
      <xdr:row>16</xdr:row>
      <xdr:rowOff>131572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147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145288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74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145288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61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117856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38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92202</xdr:rowOff>
    </xdr:from>
    <xdr:to>
      <xdr:col>82</xdr:col>
      <xdr:colOff>158750</xdr:colOff>
      <xdr:row>16</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108729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扶助費に係る指数は、前年度と比較して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ポイント上昇し、類似団体平均値との比較で</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ポイント上回る状況となった。</a:t>
          </a:r>
        </a:p>
        <a:p>
          <a:r>
            <a:rPr kumimoji="1" lang="ja-JP" altLang="en-US" sz="1200">
              <a:latin typeface="ＭＳ Ｐゴシック" panose="020B0600070205080204" pitchFamily="50" charset="-128"/>
              <a:ea typeface="ＭＳ Ｐゴシック" panose="020B0600070205080204" pitchFamily="50" charset="-128"/>
            </a:rPr>
            <a:t>　当町では、ソフト・ハード両面から少子化・若者定住対策に係る各種事業を実施してきたことにより、子育て世帯が増え、保育所措置費を含む児童福祉関連の扶助費（経常経費）が毎年度伸びている。</a:t>
          </a:r>
        </a:p>
        <a:p>
          <a:r>
            <a:rPr kumimoji="1" lang="ja-JP" altLang="en-US" sz="1200">
              <a:latin typeface="ＭＳ Ｐゴシック" panose="020B0600070205080204" pitchFamily="50" charset="-128"/>
              <a:ea typeface="ＭＳ Ｐゴシック" panose="020B0600070205080204" pitchFamily="50" charset="-128"/>
            </a:rPr>
            <a:t>　令和２年度についても、保育所措置費が増となったことにより指数が上昇し、また類似団体平均値を上回る状況となっていると考えられる。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33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その他に係る経常収支比率は、昨年度と比較すると繰出金の減により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ポイント低下したが、類似団体平均値との比較では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高齢化の進行に伴い、後期高齢者医療保険、介護保険の給付費の伸びが予想されること、下水道事業に係る企業債の償還に多額の費用がかかることなどから、一般会計からの繰出金の増加が懸念されるため、特別会計の適正な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77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144780</xdr:rowOff>
    </xdr:from>
    <xdr:to>
      <xdr:col>78</xdr:col>
      <xdr:colOff>120650</xdr:colOff>
      <xdr:row>59</xdr:row>
      <xdr:rowOff>74930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85107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144780</xdr:rowOff>
    </xdr:from>
    <xdr:to>
      <xdr:col>74</xdr:col>
      <xdr:colOff>31750</xdr:colOff>
      <xdr:row>59</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85107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0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137160</xdr:rowOff>
    </xdr:from>
    <xdr:to>
      <xdr:col>69</xdr:col>
      <xdr:colOff>142875</xdr:colOff>
      <xdr:row>59</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補助費等に係る経常収支比率については、例年、類似団体平均値を大きく下回る状況となっている。</a:t>
          </a:r>
        </a:p>
        <a:p>
          <a:r>
            <a:rPr kumimoji="1" lang="ja-JP" altLang="en-US" sz="1300">
              <a:latin typeface="ＭＳ Ｐゴシック" panose="020B0600070205080204" pitchFamily="50" charset="-128"/>
              <a:ea typeface="ＭＳ Ｐゴシック" panose="020B0600070205080204" pitchFamily="50" charset="-128"/>
            </a:rPr>
            <a:t>　引き続き補助金・負担金の適正化に努める。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35</xdr:row>
      <xdr:rowOff>24130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700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ポイント低下し、類似団体と比較して</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今後も健全な財政運営のため、事業費の削減に努めるとともに、地方債の新規発行を抑制していくよう努める。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02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74</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10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74</xdr:row>
      <xdr:rowOff>130810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130810</xdr:rowOff>
    </xdr:from>
    <xdr:to>
      <xdr:col>11</xdr:col>
      <xdr:colOff>9525</xdr:colOff>
      <xdr:row>74</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18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64770</xdr:rowOff>
    </xdr:from>
    <xdr:to>
      <xdr:col>24</xdr:col>
      <xdr:colOff>76200</xdr:colOff>
      <xdr:row>74</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81297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80010</xdr:rowOff>
    </xdr:from>
    <xdr:to>
      <xdr:col>11</xdr:col>
      <xdr:colOff>60325</xdr:colOff>
      <xdr:row>75</xdr:row>
      <xdr:rowOff>10160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20337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ポイント低下し、類似団体平均値とほぼ同水準である。</a:t>
          </a:r>
        </a:p>
        <a:p>
          <a:r>
            <a:rPr kumimoji="1" lang="ja-JP" altLang="en-US" sz="1300">
              <a:latin typeface="ＭＳ Ｐゴシック" panose="020B0600070205080204" pitchFamily="50" charset="-128"/>
              <a:ea typeface="ＭＳ Ｐゴシック" panose="020B0600070205080204" pitchFamily="50" charset="-128"/>
            </a:rPr>
            <a:t>　引き続き行財政改革等の取り組みにより、効果的な財政運営に努める。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152146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5720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152146</xdr:rowOff>
    </xdr:from>
    <xdr:to>
      <xdr:col>78</xdr:col>
      <xdr:colOff>69850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82346"/>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133858</xdr:rowOff>
    </xdr:from>
    <xdr:to>
      <xdr:col>69</xdr:col>
      <xdr:colOff>92075</xdr:colOff>
      <xdr:row>76</xdr:row>
      <xdr:rowOff>159004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640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67056</xdr:rowOff>
    </xdr:from>
    <xdr:to>
      <xdr:col>65</xdr:col>
      <xdr:colOff>53975</xdr:colOff>
      <xdr:row>77</xdr:row>
      <xdr:rowOff>168656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153433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101346</xdr:rowOff>
    </xdr:from>
    <xdr:to>
      <xdr:col>78</xdr:col>
      <xdr:colOff>120650</xdr:colOff>
      <xdr:row>77</xdr:row>
      <xdr:rowOff>31496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41673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0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83058</xdr:rowOff>
    </xdr:from>
    <xdr:to>
      <xdr:col>65</xdr:col>
      <xdr:colOff>53975</xdr:colOff>
      <xdr:row>77</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23385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8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139038</xdr:rowOff>
    </xdr:from>
    <xdr:to>
      <xdr:col>29</xdr:col>
      <xdr:colOff>127000</xdr:colOff>
      <xdr:row>18</xdr:row>
      <xdr:rowOff>152797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72763"/>
          <a:ext cx="647700" cy="1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152797</xdr:rowOff>
    </xdr:from>
    <xdr:to>
      <xdr:col>26</xdr:col>
      <xdr:colOff>50800</xdr:colOff>
      <xdr:row>18</xdr:row>
      <xdr:rowOff>168513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86522"/>
          <a:ext cx="698500" cy="1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9035</xdr:rowOff>
    </xdr:from>
    <xdr:to>
      <xdr:col>26</xdr:col>
      <xdr:colOff>101600</xdr:colOff>
      <xdr:row>19</xdr:row>
      <xdr:rowOff>110635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95412</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40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168513</xdr:rowOff>
    </xdr:from>
    <xdr:to>
      <xdr:col>22</xdr:col>
      <xdr:colOff>114300</xdr:colOff>
      <xdr:row>19</xdr:row>
      <xdr:rowOff>2790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02238"/>
          <a:ext cx="698500" cy="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15250</xdr:rowOff>
    </xdr:from>
    <xdr:to>
      <xdr:col>22</xdr:col>
      <xdr:colOff>165100</xdr:colOff>
      <xdr:row>19</xdr:row>
      <xdr:rowOff>116850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101627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4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2790</xdr:rowOff>
    </xdr:from>
    <xdr:to>
      <xdr:col>18</xdr:col>
      <xdr:colOff>177800</xdr:colOff>
      <xdr:row>19</xdr:row>
      <xdr:rowOff>14575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07965"/>
          <a:ext cx="698500" cy="1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18166</xdr:rowOff>
    </xdr:from>
    <xdr:to>
      <xdr:col>19</xdr:col>
      <xdr:colOff>38100</xdr:colOff>
      <xdr:row>19</xdr:row>
      <xdr:rowOff>119766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2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104543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40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23311</xdr:rowOff>
    </xdr:from>
    <xdr:to>
      <xdr:col>15</xdr:col>
      <xdr:colOff>101600</xdr:colOff>
      <xdr:row>19</xdr:row>
      <xdr:rowOff>124911</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8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109688</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4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88239</xdr:rowOff>
    </xdr:from>
    <xdr:to>
      <xdr:col>29</xdr:col>
      <xdr:colOff>177800</xdr:colOff>
      <xdr:row>19</xdr:row>
      <xdr:rowOff>18389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2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60315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101997</xdr:rowOff>
    </xdr:from>
    <xdr:to>
      <xdr:col>26</xdr:col>
      <xdr:colOff>101600</xdr:colOff>
      <xdr:row>19</xdr:row>
      <xdr:rowOff>32147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3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42324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00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117713</xdr:rowOff>
    </xdr:from>
    <xdr:to>
      <xdr:col>22</xdr:col>
      <xdr:colOff>165100</xdr:colOff>
      <xdr:row>19</xdr:row>
      <xdr:rowOff>47863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5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58040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123440</xdr:rowOff>
    </xdr:from>
    <xdr:to>
      <xdr:col>19</xdr:col>
      <xdr:colOff>38100</xdr:colOff>
      <xdr:row>19</xdr:row>
      <xdr:rowOff>53590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5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63767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02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135225</xdr:rowOff>
    </xdr:from>
    <xdr:to>
      <xdr:col>15</xdr:col>
      <xdr:colOff>101600</xdr:colOff>
      <xdr:row>19</xdr:row>
      <xdr:rowOff>65375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6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75553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03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49899</xdr:rowOff>
    </xdr:from>
    <xdr:to>
      <xdr:col>29</xdr:col>
      <xdr:colOff>127000</xdr:colOff>
      <xdr:row>37</xdr:row>
      <xdr:rowOff>56442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74599"/>
          <a:ext cx="647700" cy="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56442</xdr:rowOff>
    </xdr:from>
    <xdr:to>
      <xdr:col>26</xdr:col>
      <xdr:colOff>50800</xdr:colOff>
      <xdr:row>37</xdr:row>
      <xdr:rowOff>86709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81142"/>
          <a:ext cx="698500" cy="3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10872</xdr:rowOff>
    </xdr:from>
    <xdr:to>
      <xdr:col>26</xdr:col>
      <xdr:colOff>101600</xdr:colOff>
      <xdr:row>37</xdr:row>
      <xdr:rowOff>112472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3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97249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2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86709</xdr:rowOff>
    </xdr:from>
    <xdr:to>
      <xdr:col>22</xdr:col>
      <xdr:colOff>114300</xdr:colOff>
      <xdr:row>37</xdr:row>
      <xdr:rowOff>88024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11409"/>
          <a:ext cx="698500" cy="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15935</xdr:rowOff>
    </xdr:from>
    <xdr:to>
      <xdr:col>22</xdr:col>
      <xdr:colOff>165100</xdr:colOff>
      <xdr:row>37</xdr:row>
      <xdr:rowOff>117535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299162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88024</xdr:rowOff>
    </xdr:from>
    <xdr:to>
      <xdr:col>18</xdr:col>
      <xdr:colOff>177800</xdr:colOff>
      <xdr:row>37</xdr:row>
      <xdr:rowOff>125492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12724"/>
          <a:ext cx="698500" cy="3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15707</xdr:rowOff>
    </xdr:from>
    <xdr:to>
      <xdr:col>19</xdr:col>
      <xdr:colOff>38100</xdr:colOff>
      <xdr:row>37</xdr:row>
      <xdr:rowOff>117307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0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298934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24605</xdr:rowOff>
    </xdr:from>
    <xdr:to>
      <xdr:col>15</xdr:col>
      <xdr:colOff>101600</xdr:colOff>
      <xdr:row>37</xdr:row>
      <xdr:rowOff>126205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9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307832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170549</xdr:rowOff>
    </xdr:from>
    <xdr:to>
      <xdr:col>29</xdr:col>
      <xdr:colOff>177800</xdr:colOff>
      <xdr:row>37</xdr:row>
      <xdr:rowOff>100699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2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142626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9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5642</xdr:rowOff>
    </xdr:from>
    <xdr:to>
      <xdr:col>26</xdr:col>
      <xdr:colOff>101600</xdr:colOff>
      <xdr:row>37</xdr:row>
      <xdr:rowOff>107242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3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288869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9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35909</xdr:rowOff>
    </xdr:from>
    <xdr:to>
      <xdr:col>22</xdr:col>
      <xdr:colOff>165100</xdr:colOff>
      <xdr:row>37</xdr:row>
      <xdr:rowOff>137509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6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122286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37224</xdr:rowOff>
    </xdr:from>
    <xdr:to>
      <xdr:col>19</xdr:col>
      <xdr:colOff>38100</xdr:colOff>
      <xdr:row>37</xdr:row>
      <xdr:rowOff>138824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6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123601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74692</xdr:rowOff>
    </xdr:from>
    <xdr:to>
      <xdr:col>15</xdr:col>
      <xdr:colOff>101600</xdr:colOff>
      <xdr:row>37</xdr:row>
      <xdr:rowOff>176292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9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161069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8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4,991
4,939
225.53
7,792,090
7,425,918
252,466
2,714,118
1,961,997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25623</xdr:rowOff>
    </xdr:from>
    <xdr:to>
      <xdr:col>24</xdr:col>
      <xdr:colOff>63500</xdr:colOff>
      <xdr:row>38</xdr:row>
      <xdr:rowOff>63989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40723"/>
          <a:ext cx="8382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63989</xdr:rowOff>
    </xdr:from>
    <xdr:to>
      <xdr:col>19</xdr:col>
      <xdr:colOff>177800</xdr:colOff>
      <xdr:row>38</xdr:row>
      <xdr:rowOff>70899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79089"/>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88385</xdr:rowOff>
    </xdr:from>
    <xdr:to>
      <xdr:col>20</xdr:col>
      <xdr:colOff>38100</xdr:colOff>
      <xdr:row>39</xdr:row>
      <xdr:rowOff>18535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6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9662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69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70899</xdr:rowOff>
    </xdr:from>
    <xdr:to>
      <xdr:col>15</xdr:col>
      <xdr:colOff>50800</xdr:colOff>
      <xdr:row>38</xdr:row>
      <xdr:rowOff>74520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85999"/>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93424</xdr:rowOff>
    </xdr:from>
    <xdr:to>
      <xdr:col>15</xdr:col>
      <xdr:colOff>101600</xdr:colOff>
      <xdr:row>39</xdr:row>
      <xdr:rowOff>23574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6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14701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7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74520</xdr:rowOff>
    </xdr:from>
    <xdr:to>
      <xdr:col>10</xdr:col>
      <xdr:colOff>114300</xdr:colOff>
      <xdr:row>38</xdr:row>
      <xdr:rowOff>86972</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89620"/>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92628</xdr:rowOff>
    </xdr:from>
    <xdr:to>
      <xdr:col>10</xdr:col>
      <xdr:colOff>165100</xdr:colOff>
      <xdr:row>39</xdr:row>
      <xdr:rowOff>22778</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60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13905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70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94792</xdr:rowOff>
    </xdr:from>
    <xdr:to>
      <xdr:col>6</xdr:col>
      <xdr:colOff>38100</xdr:colOff>
      <xdr:row>39</xdr:row>
      <xdr:rowOff>24942</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60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16069</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70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146273</xdr:rowOff>
    </xdr:from>
    <xdr:to>
      <xdr:col>24</xdr:col>
      <xdr:colOff>114300</xdr:colOff>
      <xdr:row>38</xdr:row>
      <xdr:rowOff>76423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124700</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6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13189</xdr:rowOff>
    </xdr:from>
    <xdr:to>
      <xdr:col>20</xdr:col>
      <xdr:colOff>38100</xdr:colOff>
      <xdr:row>38</xdr:row>
      <xdr:rowOff>114789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131316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3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20099</xdr:rowOff>
    </xdr:from>
    <xdr:to>
      <xdr:col>15</xdr:col>
      <xdr:colOff>101600</xdr:colOff>
      <xdr:row>38</xdr:row>
      <xdr:rowOff>121699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138225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31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23720</xdr:rowOff>
    </xdr:from>
    <xdr:to>
      <xdr:col>10</xdr:col>
      <xdr:colOff>165100</xdr:colOff>
      <xdr:row>38</xdr:row>
      <xdr:rowOff>125320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141847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31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36172</xdr:rowOff>
    </xdr:from>
    <xdr:to>
      <xdr:col>6</xdr:col>
      <xdr:colOff>38100</xdr:colOff>
      <xdr:row>38</xdr:row>
      <xdr:rowOff>137772</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154299</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32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82591</xdr:rowOff>
    </xdr:from>
    <xdr:to>
      <xdr:col>24</xdr:col>
      <xdr:colOff>63500</xdr:colOff>
      <xdr:row>57</xdr:row>
      <xdr:rowOff>83975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55241"/>
          <a:ext cx="8382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82591</xdr:rowOff>
    </xdr:from>
    <xdr:to>
      <xdr:col>19</xdr:col>
      <xdr:colOff>177800</xdr:colOff>
      <xdr:row>57</xdr:row>
      <xdr:rowOff>129960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55241"/>
          <a:ext cx="8890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81308</xdr:rowOff>
    </xdr:from>
    <xdr:to>
      <xdr:col>20</xdr:col>
      <xdr:colOff>38100</xdr:colOff>
      <xdr:row>59</xdr:row>
      <xdr:rowOff>11458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02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2585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1011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111290</xdr:rowOff>
    </xdr:from>
    <xdr:to>
      <xdr:col>15</xdr:col>
      <xdr:colOff>50800</xdr:colOff>
      <xdr:row>57</xdr:row>
      <xdr:rowOff>129960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83940"/>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87154</xdr:rowOff>
    </xdr:from>
    <xdr:to>
      <xdr:col>15</xdr:col>
      <xdr:colOff>101600</xdr:colOff>
      <xdr:row>59</xdr:row>
      <xdr:rowOff>17304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0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8431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101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111290</xdr:rowOff>
    </xdr:from>
    <xdr:to>
      <xdr:col>10</xdr:col>
      <xdr:colOff>114300</xdr:colOff>
      <xdr:row>57</xdr:row>
      <xdr:rowOff>124422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3940"/>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86189</xdr:rowOff>
    </xdr:from>
    <xdr:to>
      <xdr:col>10</xdr:col>
      <xdr:colOff>165100</xdr:colOff>
      <xdr:row>59</xdr:row>
      <xdr:rowOff>16339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7466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1012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92211</xdr:rowOff>
    </xdr:from>
    <xdr:to>
      <xdr:col>6</xdr:col>
      <xdr:colOff>38100</xdr:colOff>
      <xdr:row>59</xdr:row>
      <xdr:rowOff>22361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13488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1012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33175</xdr:rowOff>
    </xdr:from>
    <xdr:to>
      <xdr:col>24</xdr:col>
      <xdr:colOff>114300</xdr:colOff>
      <xdr:row>57</xdr:row>
      <xdr:rowOff>134775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56052</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31791</xdr:rowOff>
    </xdr:from>
    <xdr:to>
      <xdr:col>20</xdr:col>
      <xdr:colOff>38100</xdr:colOff>
      <xdr:row>57</xdr:row>
      <xdr:rowOff>133391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149918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57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79160</xdr:rowOff>
    </xdr:from>
    <xdr:to>
      <xdr:col>15</xdr:col>
      <xdr:colOff>101600</xdr:colOff>
      <xdr:row>58</xdr:row>
      <xdr:rowOff>9310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25837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62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60490</xdr:rowOff>
    </xdr:from>
    <xdr:to>
      <xdr:col>10</xdr:col>
      <xdr:colOff>165100</xdr:colOff>
      <xdr:row>57</xdr:row>
      <xdr:rowOff>162090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60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73622</xdr:rowOff>
    </xdr:from>
    <xdr:to>
      <xdr:col>6</xdr:col>
      <xdr:colOff>38100</xdr:colOff>
      <xdr:row>58</xdr:row>
      <xdr:rowOff>3772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20299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62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169276</xdr:rowOff>
    </xdr:from>
    <xdr:to>
      <xdr:col>24</xdr:col>
      <xdr:colOff>63500</xdr:colOff>
      <xdr:row>79</xdr:row>
      <xdr:rowOff>2456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42376"/>
          <a:ext cx="8382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168774</xdr:rowOff>
    </xdr:from>
    <xdr:to>
      <xdr:col>19</xdr:col>
      <xdr:colOff>177800</xdr:colOff>
      <xdr:row>79</xdr:row>
      <xdr:rowOff>2456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41874"/>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131355</xdr:rowOff>
    </xdr:from>
    <xdr:to>
      <xdr:col>20</xdr:col>
      <xdr:colOff>38100</xdr:colOff>
      <xdr:row>79</xdr:row>
      <xdr:rowOff>61505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5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52632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59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167898</xdr:rowOff>
    </xdr:from>
    <xdr:to>
      <xdr:col>15</xdr:col>
      <xdr:colOff>50800</xdr:colOff>
      <xdr:row>78</xdr:row>
      <xdr:rowOff>168774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4099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127789</xdr:rowOff>
    </xdr:from>
    <xdr:to>
      <xdr:col>15</xdr:col>
      <xdr:colOff>101600</xdr:colOff>
      <xdr:row>79</xdr:row>
      <xdr:rowOff>57939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50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49066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167898</xdr:rowOff>
    </xdr:from>
    <xdr:to>
      <xdr:col>10</xdr:col>
      <xdr:colOff>114300</xdr:colOff>
      <xdr:row>79</xdr:row>
      <xdr:rowOff>2502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40998"/>
          <a:ext cx="8890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129062</xdr:rowOff>
    </xdr:from>
    <xdr:to>
      <xdr:col>10</xdr:col>
      <xdr:colOff>165100</xdr:colOff>
      <xdr:row>79</xdr:row>
      <xdr:rowOff>59212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50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50339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9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129530</xdr:rowOff>
    </xdr:from>
    <xdr:to>
      <xdr:col>6</xdr:col>
      <xdr:colOff>38100</xdr:colOff>
      <xdr:row>79</xdr:row>
      <xdr:rowOff>59680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50807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5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118476</xdr:rowOff>
    </xdr:from>
    <xdr:to>
      <xdr:col>24</xdr:col>
      <xdr:colOff>114300</xdr:colOff>
      <xdr:row>79</xdr:row>
      <xdr:rowOff>48626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56159</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123106</xdr:rowOff>
    </xdr:from>
    <xdr:to>
      <xdr:col>20</xdr:col>
      <xdr:colOff>38100</xdr:colOff>
      <xdr:row>79</xdr:row>
      <xdr:rowOff>53256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9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69783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27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117974</xdr:rowOff>
    </xdr:from>
    <xdr:to>
      <xdr:col>15</xdr:col>
      <xdr:colOff>101600</xdr:colOff>
      <xdr:row>79</xdr:row>
      <xdr:rowOff>48124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64651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26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117098</xdr:rowOff>
    </xdr:from>
    <xdr:to>
      <xdr:col>10</xdr:col>
      <xdr:colOff>165100</xdr:colOff>
      <xdr:row>79</xdr:row>
      <xdr:rowOff>47248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63775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26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123152</xdr:rowOff>
    </xdr:from>
    <xdr:to>
      <xdr:col>6</xdr:col>
      <xdr:colOff>38100</xdr:colOff>
      <xdr:row>79</xdr:row>
      <xdr:rowOff>53302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69829</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2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145535</xdr:rowOff>
    </xdr:from>
    <xdr:to>
      <xdr:col>24</xdr:col>
      <xdr:colOff>63500</xdr:colOff>
      <xdr:row>93</xdr:row>
      <xdr:rowOff>166207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090385"/>
          <a:ext cx="8382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166207</xdr:rowOff>
    </xdr:from>
    <xdr:to>
      <xdr:col>19</xdr:col>
      <xdr:colOff>177800</xdr:colOff>
      <xdr:row>94</xdr:row>
      <xdr:rowOff>18542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111057"/>
          <a:ext cx="8890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140390</xdr:rowOff>
    </xdr:from>
    <xdr:to>
      <xdr:col>20</xdr:col>
      <xdr:colOff>38100</xdr:colOff>
      <xdr:row>95</xdr:row>
      <xdr:rowOff>70540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18542</xdr:rowOff>
    </xdr:from>
    <xdr:to>
      <xdr:col>15</xdr:col>
      <xdr:colOff>50800</xdr:colOff>
      <xdr:row>94</xdr:row>
      <xdr:rowOff>61323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134842"/>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151319</xdr:rowOff>
    </xdr:from>
    <xdr:to>
      <xdr:col>15</xdr:col>
      <xdr:colOff>101600</xdr:colOff>
      <xdr:row>95</xdr:row>
      <xdr:rowOff>81469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6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40977</xdr:rowOff>
    </xdr:from>
    <xdr:to>
      <xdr:col>10</xdr:col>
      <xdr:colOff>114300</xdr:colOff>
      <xdr:row>94</xdr:row>
      <xdr:rowOff>61323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15727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166841</xdr:rowOff>
    </xdr:from>
    <xdr:to>
      <xdr:col>10</xdr:col>
      <xdr:colOff>165100</xdr:colOff>
      <xdr:row>95</xdr:row>
      <xdr:rowOff>96991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88118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4133</xdr:rowOff>
    </xdr:from>
    <xdr:to>
      <xdr:col>6</xdr:col>
      <xdr:colOff>38100</xdr:colOff>
      <xdr:row>95</xdr:row>
      <xdr:rowOff>105733</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96860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94735</xdr:rowOff>
    </xdr:from>
    <xdr:to>
      <xdr:col>24</xdr:col>
      <xdr:colOff>114300</xdr:colOff>
      <xdr:row>94</xdr:row>
      <xdr:rowOff>24885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0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117612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8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115407</xdr:rowOff>
    </xdr:from>
    <xdr:to>
      <xdr:col>20</xdr:col>
      <xdr:colOff>38100</xdr:colOff>
      <xdr:row>94</xdr:row>
      <xdr:rowOff>45557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0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62084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8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139192</xdr:rowOff>
    </xdr:from>
    <xdr:to>
      <xdr:col>15</xdr:col>
      <xdr:colOff>101600</xdr:colOff>
      <xdr:row>94</xdr:row>
      <xdr:rowOff>69342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0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85869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8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10523</xdr:rowOff>
    </xdr:from>
    <xdr:to>
      <xdr:col>10</xdr:col>
      <xdr:colOff>165100</xdr:colOff>
      <xdr:row>94</xdr:row>
      <xdr:rowOff>112123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12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128650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90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161627</xdr:rowOff>
    </xdr:from>
    <xdr:to>
      <xdr:col>6</xdr:col>
      <xdr:colOff>38100</xdr:colOff>
      <xdr:row>94</xdr:row>
      <xdr:rowOff>91777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1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108304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88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8705</xdr:rowOff>
    </xdr:from>
    <xdr:to>
      <xdr:col>55</xdr:col>
      <xdr:colOff>0</xdr:colOff>
      <xdr:row>37</xdr:row>
      <xdr:rowOff>85994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0905"/>
          <a:ext cx="838200" cy="24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85994</xdr:rowOff>
    </xdr:from>
    <xdr:to>
      <xdr:col>50</xdr:col>
      <xdr:colOff>114300</xdr:colOff>
      <xdr:row>37</xdr:row>
      <xdr:rowOff>96598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29644"/>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118681</xdr:rowOff>
    </xdr:from>
    <xdr:to>
      <xdr:col>50</xdr:col>
      <xdr:colOff>165100</xdr:colOff>
      <xdr:row>38</xdr:row>
      <xdr:rowOff>48831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39958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88970</xdr:rowOff>
    </xdr:from>
    <xdr:to>
      <xdr:col>45</xdr:col>
      <xdr:colOff>177800</xdr:colOff>
      <xdr:row>37</xdr:row>
      <xdr:rowOff>96598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32620"/>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120007</xdr:rowOff>
    </xdr:from>
    <xdr:to>
      <xdr:col>46</xdr:col>
      <xdr:colOff>38100</xdr:colOff>
      <xdr:row>38</xdr:row>
      <xdr:rowOff>50157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41284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88970</xdr:rowOff>
    </xdr:from>
    <xdr:to>
      <xdr:col>41</xdr:col>
      <xdr:colOff>50800</xdr:colOff>
      <xdr:row>37</xdr:row>
      <xdr:rowOff>94171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32620"/>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115079</xdr:rowOff>
    </xdr:from>
    <xdr:to>
      <xdr:col>41</xdr:col>
      <xdr:colOff>101600</xdr:colOff>
      <xdr:row>38</xdr:row>
      <xdr:rowOff>45228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8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36355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55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126800</xdr:rowOff>
    </xdr:from>
    <xdr:to>
      <xdr:col>36</xdr:col>
      <xdr:colOff>165100</xdr:colOff>
      <xdr:row>38</xdr:row>
      <xdr:rowOff>56950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48077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56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129355</xdr:rowOff>
    </xdr:from>
    <xdr:to>
      <xdr:col>55</xdr:col>
      <xdr:colOff>50800</xdr:colOff>
      <xdr:row>36</xdr:row>
      <xdr:rowOff>59505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107782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0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35194</xdr:rowOff>
    </xdr:from>
    <xdr:to>
      <xdr:col>50</xdr:col>
      <xdr:colOff>165100</xdr:colOff>
      <xdr:row>37</xdr:row>
      <xdr:rowOff>136794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153321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45798</xdr:rowOff>
    </xdr:from>
    <xdr:to>
      <xdr:col>46</xdr:col>
      <xdr:colOff>38100</xdr:colOff>
      <xdr:row>37</xdr:row>
      <xdr:rowOff>147398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163925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6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38170</xdr:rowOff>
    </xdr:from>
    <xdr:to>
      <xdr:col>41</xdr:col>
      <xdr:colOff>101600</xdr:colOff>
      <xdr:row>37</xdr:row>
      <xdr:rowOff>139770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156297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43371</xdr:rowOff>
    </xdr:from>
    <xdr:to>
      <xdr:col>36</xdr:col>
      <xdr:colOff>165100</xdr:colOff>
      <xdr:row>37</xdr:row>
      <xdr:rowOff>144971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161498</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6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44414</xdr:rowOff>
    </xdr:from>
    <xdr:to>
      <xdr:col>55</xdr:col>
      <xdr:colOff>0</xdr:colOff>
      <xdr:row>57</xdr:row>
      <xdr:rowOff>111675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17064"/>
          <a:ext cx="838200" cy="6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44414</xdr:rowOff>
    </xdr:from>
    <xdr:to>
      <xdr:col>50</xdr:col>
      <xdr:colOff>114300</xdr:colOff>
      <xdr:row>57</xdr:row>
      <xdr:rowOff>55548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17064"/>
          <a:ext cx="8890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63103</xdr:rowOff>
    </xdr:from>
    <xdr:to>
      <xdr:col>50</xdr:col>
      <xdr:colOff>165100</xdr:colOff>
      <xdr:row>57</xdr:row>
      <xdr:rowOff>164703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3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155830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92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55548</xdr:rowOff>
    </xdr:from>
    <xdr:to>
      <xdr:col>45</xdr:col>
      <xdr:colOff>177800</xdr:colOff>
      <xdr:row>57</xdr:row>
      <xdr:rowOff>81903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28198"/>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76642</xdr:rowOff>
    </xdr:from>
    <xdr:to>
      <xdr:col>46</xdr:col>
      <xdr:colOff>38100</xdr:colOff>
      <xdr:row>58</xdr:row>
      <xdr:rowOff>6792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4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169369</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94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69461</xdr:rowOff>
    </xdr:from>
    <xdr:to>
      <xdr:col>41</xdr:col>
      <xdr:colOff>50800</xdr:colOff>
      <xdr:row>57</xdr:row>
      <xdr:rowOff>81903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42111"/>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79663</xdr:rowOff>
    </xdr:from>
    <xdr:to>
      <xdr:col>41</xdr:col>
      <xdr:colOff>101600</xdr:colOff>
      <xdr:row>58</xdr:row>
      <xdr:rowOff>9813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94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77537</xdr:rowOff>
    </xdr:from>
    <xdr:to>
      <xdr:col>36</xdr:col>
      <xdr:colOff>165100</xdr:colOff>
      <xdr:row>58</xdr:row>
      <xdr:rowOff>7687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170264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4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60875</xdr:rowOff>
    </xdr:from>
    <xdr:to>
      <xdr:col>55</xdr:col>
      <xdr:colOff>50800</xdr:colOff>
      <xdr:row>57</xdr:row>
      <xdr:rowOff>162475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147252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4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165064</xdr:rowOff>
    </xdr:from>
    <xdr:to>
      <xdr:col>50</xdr:col>
      <xdr:colOff>165100</xdr:colOff>
      <xdr:row>57</xdr:row>
      <xdr:rowOff>95214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111741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4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4748</xdr:rowOff>
    </xdr:from>
    <xdr:to>
      <xdr:col>46</xdr:col>
      <xdr:colOff>38100</xdr:colOff>
      <xdr:row>57</xdr:row>
      <xdr:rowOff>106348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122875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5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31103</xdr:rowOff>
    </xdr:from>
    <xdr:to>
      <xdr:col>41</xdr:col>
      <xdr:colOff>101600</xdr:colOff>
      <xdr:row>57</xdr:row>
      <xdr:rowOff>132703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149230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18661</xdr:rowOff>
    </xdr:from>
    <xdr:to>
      <xdr:col>36</xdr:col>
      <xdr:colOff>165100</xdr:colOff>
      <xdr:row>57</xdr:row>
      <xdr:rowOff>120261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136788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6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155034</xdr:rowOff>
    </xdr:from>
    <xdr:to>
      <xdr:col>55</xdr:col>
      <xdr:colOff>0</xdr:colOff>
      <xdr:row>79</xdr:row>
      <xdr:rowOff>9638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28134"/>
          <a:ext cx="838200" cy="2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155034</xdr:rowOff>
    </xdr:from>
    <xdr:to>
      <xdr:col>50</xdr:col>
      <xdr:colOff>114300</xdr:colOff>
      <xdr:row>78</xdr:row>
      <xdr:rowOff>171064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28134"/>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126395</xdr:rowOff>
    </xdr:from>
    <xdr:to>
      <xdr:col>50</xdr:col>
      <xdr:colOff>165100</xdr:colOff>
      <xdr:row>79</xdr:row>
      <xdr:rowOff>56545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47672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9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160744</xdr:rowOff>
    </xdr:from>
    <xdr:to>
      <xdr:col>45</xdr:col>
      <xdr:colOff>177800</xdr:colOff>
      <xdr:row>78</xdr:row>
      <xdr:rowOff>171064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33844"/>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133979</xdr:rowOff>
    </xdr:from>
    <xdr:to>
      <xdr:col>46</xdr:col>
      <xdr:colOff>38100</xdr:colOff>
      <xdr:row>79</xdr:row>
      <xdr:rowOff>64129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50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55256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141839</xdr:rowOff>
    </xdr:from>
    <xdr:to>
      <xdr:col>41</xdr:col>
      <xdr:colOff>50800</xdr:colOff>
      <xdr:row>78</xdr:row>
      <xdr:rowOff>160744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4939"/>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133038</xdr:rowOff>
    </xdr:from>
    <xdr:to>
      <xdr:col>41</xdr:col>
      <xdr:colOff>101600</xdr:colOff>
      <xdr:row>79</xdr:row>
      <xdr:rowOff>63188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54315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59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132311</xdr:rowOff>
    </xdr:from>
    <xdr:to>
      <xdr:col>36</xdr:col>
      <xdr:colOff>165100</xdr:colOff>
      <xdr:row>79</xdr:row>
      <xdr:rowOff>62461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0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53588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5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130288</xdr:rowOff>
    </xdr:from>
    <xdr:to>
      <xdr:col>55</xdr:col>
      <xdr:colOff>50800</xdr:colOff>
      <xdr:row>79</xdr:row>
      <xdr:rowOff>60438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54399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104234</xdr:rowOff>
    </xdr:from>
    <xdr:to>
      <xdr:col>50</xdr:col>
      <xdr:colOff>165100</xdr:colOff>
      <xdr:row>79</xdr:row>
      <xdr:rowOff>34384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50911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2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120264</xdr:rowOff>
    </xdr:from>
    <xdr:to>
      <xdr:col>46</xdr:col>
      <xdr:colOff>38100</xdr:colOff>
      <xdr:row>79</xdr:row>
      <xdr:rowOff>50414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66941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26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109944</xdr:rowOff>
    </xdr:from>
    <xdr:to>
      <xdr:col>41</xdr:col>
      <xdr:colOff>101600</xdr:colOff>
      <xdr:row>79</xdr:row>
      <xdr:rowOff>40094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56621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2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91039</xdr:rowOff>
    </xdr:from>
    <xdr:to>
      <xdr:col>36</xdr:col>
      <xdr:colOff>165100</xdr:colOff>
      <xdr:row>79</xdr:row>
      <xdr:rowOff>21189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37716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23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166495</xdr:rowOff>
    </xdr:from>
    <xdr:to>
      <xdr:col>55</xdr:col>
      <xdr:colOff>0</xdr:colOff>
      <xdr:row>98</xdr:row>
      <xdr:rowOff>65522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97145"/>
          <a:ext cx="838200" cy="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166495</xdr:rowOff>
    </xdr:from>
    <xdr:to>
      <xdr:col>50</xdr:col>
      <xdr:colOff>114300</xdr:colOff>
      <xdr:row>98</xdr:row>
      <xdr:rowOff>313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97145"/>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17363</xdr:rowOff>
    </xdr:from>
    <xdr:to>
      <xdr:col>50</xdr:col>
      <xdr:colOff>165100</xdr:colOff>
      <xdr:row>98</xdr:row>
      <xdr:rowOff>118963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110090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9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313</xdr:rowOff>
    </xdr:from>
    <xdr:to>
      <xdr:col>45</xdr:col>
      <xdr:colOff>177800</xdr:colOff>
      <xdr:row>98</xdr:row>
      <xdr:rowOff>39091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02413"/>
          <a:ext cx="889000" cy="3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28339</xdr:rowOff>
    </xdr:from>
    <xdr:to>
      <xdr:col>46</xdr:col>
      <xdr:colOff>38100</xdr:colOff>
      <xdr:row>98</xdr:row>
      <xdr:rowOff>129939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3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121066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37529</xdr:rowOff>
    </xdr:from>
    <xdr:to>
      <xdr:col>41</xdr:col>
      <xdr:colOff>50800</xdr:colOff>
      <xdr:row>98</xdr:row>
      <xdr:rowOff>39091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3962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35080</xdr:rowOff>
    </xdr:from>
    <xdr:to>
      <xdr:col>41</xdr:col>
      <xdr:colOff>101600</xdr:colOff>
      <xdr:row>98</xdr:row>
      <xdr:rowOff>136680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127807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9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33423</xdr:rowOff>
    </xdr:from>
    <xdr:to>
      <xdr:col>36</xdr:col>
      <xdr:colOff>165100</xdr:colOff>
      <xdr:row>98</xdr:row>
      <xdr:rowOff>135023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9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14722</xdr:rowOff>
    </xdr:from>
    <xdr:to>
      <xdr:col>55</xdr:col>
      <xdr:colOff>50800</xdr:colOff>
      <xdr:row>98</xdr:row>
      <xdr:rowOff>116322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101099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115695</xdr:rowOff>
    </xdr:from>
    <xdr:to>
      <xdr:col>50</xdr:col>
      <xdr:colOff>165100</xdr:colOff>
      <xdr:row>98</xdr:row>
      <xdr:rowOff>45845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62372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2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120963</xdr:rowOff>
    </xdr:from>
    <xdr:to>
      <xdr:col>46</xdr:col>
      <xdr:colOff>38100</xdr:colOff>
      <xdr:row>98</xdr:row>
      <xdr:rowOff>51113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67640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2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159741</xdr:rowOff>
    </xdr:from>
    <xdr:to>
      <xdr:col>41</xdr:col>
      <xdr:colOff>101600</xdr:colOff>
      <xdr:row>98</xdr:row>
      <xdr:rowOff>89891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106418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6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158179</xdr:rowOff>
    </xdr:from>
    <xdr:to>
      <xdr:col>36</xdr:col>
      <xdr:colOff>165100</xdr:colOff>
      <xdr:row>98</xdr:row>
      <xdr:rowOff>88329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104856</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6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159334</xdr:rowOff>
    </xdr:from>
    <xdr:to>
      <xdr:col>85</xdr:col>
      <xdr:colOff>127000</xdr:colOff>
      <xdr:row>38</xdr:row>
      <xdr:rowOff>72900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502984"/>
          <a:ext cx="838200" cy="8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72900</xdr:rowOff>
    </xdr:from>
    <xdr:to>
      <xdr:col>81</xdr:col>
      <xdr:colOff>50800</xdr:colOff>
      <xdr:row>39</xdr:row>
      <xdr:rowOff>81031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588000"/>
          <a:ext cx="889000" cy="17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6731</xdr:rowOff>
    </xdr:from>
    <xdr:to>
      <xdr:col>81</xdr:col>
      <xdr:colOff>101600</xdr:colOff>
      <xdr:row>39</xdr:row>
      <xdr:rowOff>108331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99458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7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81031</xdr:rowOff>
    </xdr:from>
    <xdr:to>
      <xdr:col>76</xdr:col>
      <xdr:colOff>114300</xdr:colOff>
      <xdr:row>39</xdr:row>
      <xdr:rowOff>98813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67581"/>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6855</xdr:rowOff>
    </xdr:from>
    <xdr:to>
      <xdr:col>76</xdr:col>
      <xdr:colOff>165100</xdr:colOff>
      <xdr:row>39</xdr:row>
      <xdr:rowOff>108455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9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124982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98813</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53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12577</xdr:rowOff>
    </xdr:from>
    <xdr:to>
      <xdr:col>72</xdr:col>
      <xdr:colOff>38100</xdr:colOff>
      <xdr:row>39</xdr:row>
      <xdr:rowOff>114177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130704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5993</xdr:rowOff>
    </xdr:from>
    <xdr:to>
      <xdr:col>67</xdr:col>
      <xdr:colOff>101600</xdr:colOff>
      <xdr:row>39</xdr:row>
      <xdr:rowOff>107593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124120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108533</xdr:rowOff>
    </xdr:from>
    <xdr:to>
      <xdr:col>85</xdr:col>
      <xdr:colOff>177800</xdr:colOff>
      <xdr:row>38</xdr:row>
      <xdr:rowOff>38683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4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131410</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22100</xdr:rowOff>
    </xdr:from>
    <xdr:to>
      <xdr:col>81</xdr:col>
      <xdr:colOff>101600</xdr:colOff>
      <xdr:row>38</xdr:row>
      <xdr:rowOff>123700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140227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31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30231</xdr:rowOff>
    </xdr:from>
    <xdr:to>
      <xdr:col>76</xdr:col>
      <xdr:colOff>165100</xdr:colOff>
      <xdr:row>39</xdr:row>
      <xdr:rowOff>131831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122958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48013</xdr:rowOff>
    </xdr:from>
    <xdr:to>
      <xdr:col>72</xdr:col>
      <xdr:colOff>38100</xdr:colOff>
      <xdr:row>39</xdr:row>
      <xdr:rowOff>149613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140740</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827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134979</xdr:rowOff>
    </xdr:from>
    <xdr:to>
      <xdr:col>85</xdr:col>
      <xdr:colOff>127000</xdr:colOff>
      <xdr:row>78</xdr:row>
      <xdr:rowOff>135395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508079"/>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134979</xdr:rowOff>
    </xdr:from>
    <xdr:to>
      <xdr:col>81</xdr:col>
      <xdr:colOff>50800</xdr:colOff>
      <xdr:row>78</xdr:row>
      <xdr:rowOff>137837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50807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28673</xdr:rowOff>
    </xdr:from>
    <xdr:to>
      <xdr:col>81</xdr:col>
      <xdr:colOff>101600</xdr:colOff>
      <xdr:row>78</xdr:row>
      <xdr:rowOff>130273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40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146800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136528</xdr:rowOff>
    </xdr:from>
    <xdr:to>
      <xdr:col>76</xdr:col>
      <xdr:colOff>114300</xdr:colOff>
      <xdr:row>78</xdr:row>
      <xdr:rowOff>137837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509628"/>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22214</xdr:rowOff>
    </xdr:from>
    <xdr:to>
      <xdr:col>76</xdr:col>
      <xdr:colOff>165100</xdr:colOff>
      <xdr:row>78</xdr:row>
      <xdr:rowOff>123814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134979</xdr:rowOff>
    </xdr:from>
    <xdr:to>
      <xdr:col>71</xdr:col>
      <xdr:colOff>177800</xdr:colOff>
      <xdr:row>78</xdr:row>
      <xdr:rowOff>136528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508079"/>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21884</xdr:rowOff>
    </xdr:from>
    <xdr:to>
      <xdr:col>72</xdr:col>
      <xdr:colOff>38100</xdr:colOff>
      <xdr:row>78</xdr:row>
      <xdr:rowOff>123484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140011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28060</xdr:rowOff>
    </xdr:from>
    <xdr:to>
      <xdr:col>67</xdr:col>
      <xdr:colOff>101600</xdr:colOff>
      <xdr:row>78</xdr:row>
      <xdr:rowOff>129660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4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146187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84595</xdr:rowOff>
    </xdr:from>
    <xdr:to>
      <xdr:col>85</xdr:col>
      <xdr:colOff>177800</xdr:colOff>
      <xdr:row>79</xdr:row>
      <xdr:rowOff>14745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4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170972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84179</xdr:rowOff>
    </xdr:from>
    <xdr:to>
      <xdr:col>81</xdr:col>
      <xdr:colOff>101600</xdr:colOff>
      <xdr:row>79</xdr:row>
      <xdr:rowOff>14329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4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5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87037</xdr:rowOff>
    </xdr:from>
    <xdr:to>
      <xdr:col>76</xdr:col>
      <xdr:colOff>165100</xdr:colOff>
      <xdr:row>79</xdr:row>
      <xdr:rowOff>17187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4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8314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55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85728</xdr:rowOff>
    </xdr:from>
    <xdr:to>
      <xdr:col>72</xdr:col>
      <xdr:colOff>38100</xdr:colOff>
      <xdr:row>79</xdr:row>
      <xdr:rowOff>15878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4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7005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5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84179</xdr:rowOff>
    </xdr:from>
    <xdr:to>
      <xdr:col>67</xdr:col>
      <xdr:colOff>101600</xdr:colOff>
      <xdr:row>79</xdr:row>
      <xdr:rowOff>14329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4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5456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5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134000</xdr:rowOff>
    </xdr:from>
    <xdr:to>
      <xdr:col>85</xdr:col>
      <xdr:colOff>127000</xdr:colOff>
      <xdr:row>98</xdr:row>
      <xdr:rowOff>138716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36100"/>
          <a:ext cx="8382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138716</xdr:rowOff>
    </xdr:from>
    <xdr:to>
      <xdr:col>81</xdr:col>
      <xdr:colOff>50800</xdr:colOff>
      <xdr:row>98</xdr:row>
      <xdr:rowOff>166939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40816"/>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127648</xdr:rowOff>
    </xdr:from>
    <xdr:to>
      <xdr:col>81</xdr:col>
      <xdr:colOff>101600</xdr:colOff>
      <xdr:row>99</xdr:row>
      <xdr:rowOff>57798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48925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70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139250</xdr:rowOff>
    </xdr:from>
    <xdr:to>
      <xdr:col>76</xdr:col>
      <xdr:colOff>114300</xdr:colOff>
      <xdr:row>98</xdr:row>
      <xdr:rowOff>166939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41350"/>
          <a:ext cx="889000" cy="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127797</xdr:rowOff>
    </xdr:from>
    <xdr:to>
      <xdr:col>76</xdr:col>
      <xdr:colOff>165100</xdr:colOff>
      <xdr:row>99</xdr:row>
      <xdr:rowOff>57947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2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49074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139250</xdr:rowOff>
    </xdr:from>
    <xdr:to>
      <xdr:col>71</xdr:col>
      <xdr:colOff>177800</xdr:colOff>
      <xdr:row>98</xdr:row>
      <xdr:rowOff>146645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41350"/>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123616</xdr:rowOff>
    </xdr:from>
    <xdr:to>
      <xdr:col>72</xdr:col>
      <xdr:colOff>38100</xdr:colOff>
      <xdr:row>99</xdr:row>
      <xdr:rowOff>53766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44893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127340</xdr:rowOff>
    </xdr:from>
    <xdr:to>
      <xdr:col>67</xdr:col>
      <xdr:colOff>101600</xdr:colOff>
      <xdr:row>99</xdr:row>
      <xdr:rowOff>57490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48617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70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83200</xdr:rowOff>
    </xdr:from>
    <xdr:to>
      <xdr:col>85</xdr:col>
      <xdr:colOff>177800</xdr:colOff>
      <xdr:row>99</xdr:row>
      <xdr:rowOff>13350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42577</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87916</xdr:rowOff>
    </xdr:from>
    <xdr:to>
      <xdr:col>81</xdr:col>
      <xdr:colOff>101600</xdr:colOff>
      <xdr:row>99</xdr:row>
      <xdr:rowOff>18066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9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34593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66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116139</xdr:rowOff>
    </xdr:from>
    <xdr:to>
      <xdr:col>76</xdr:col>
      <xdr:colOff>165100</xdr:colOff>
      <xdr:row>99</xdr:row>
      <xdr:rowOff>46289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1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62816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88450</xdr:rowOff>
    </xdr:from>
    <xdr:to>
      <xdr:col>72</xdr:col>
      <xdr:colOff>38100</xdr:colOff>
      <xdr:row>99</xdr:row>
      <xdr:rowOff>18600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35127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6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95845</xdr:rowOff>
    </xdr:from>
    <xdr:to>
      <xdr:col>67</xdr:col>
      <xdr:colOff>101600</xdr:colOff>
      <xdr:row>99</xdr:row>
      <xdr:rowOff>25995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42522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7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75555</xdr:rowOff>
    </xdr:from>
    <xdr:to>
      <xdr:col>116</xdr:col>
      <xdr:colOff>63500</xdr:colOff>
      <xdr:row>38</xdr:row>
      <xdr:rowOff>76195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90655"/>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69062</xdr:rowOff>
    </xdr:from>
    <xdr:to>
      <xdr:col>111</xdr:col>
      <xdr:colOff>177800</xdr:colOff>
      <xdr:row>38</xdr:row>
      <xdr:rowOff>76195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84162"/>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52329</xdr:rowOff>
    </xdr:from>
    <xdr:to>
      <xdr:col>107</xdr:col>
      <xdr:colOff>50800</xdr:colOff>
      <xdr:row>38</xdr:row>
      <xdr:rowOff>69062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67429"/>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894</xdr:rowOff>
    </xdr:from>
    <xdr:to>
      <xdr:col>102</xdr:col>
      <xdr:colOff>114300</xdr:colOff>
      <xdr:row>38</xdr:row>
      <xdr:rowOff>52329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15994"/>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24755</xdr:rowOff>
    </xdr:from>
    <xdr:to>
      <xdr:col>116</xdr:col>
      <xdr:colOff>114300</xdr:colOff>
      <xdr:row>38</xdr:row>
      <xdr:rowOff>126355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159041</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25395</xdr:rowOff>
    </xdr:from>
    <xdr:to>
      <xdr:col>112</xdr:col>
      <xdr:colOff>38100</xdr:colOff>
      <xdr:row>38</xdr:row>
      <xdr:rowOff>126995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118122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63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18262</xdr:rowOff>
    </xdr:from>
    <xdr:to>
      <xdr:col>107</xdr:col>
      <xdr:colOff>101600</xdr:colOff>
      <xdr:row>38</xdr:row>
      <xdr:rowOff>119862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110989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62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1529</xdr:rowOff>
    </xdr:from>
    <xdr:to>
      <xdr:col>102</xdr:col>
      <xdr:colOff>165100</xdr:colOff>
      <xdr:row>38</xdr:row>
      <xdr:rowOff>103129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119656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121544</xdr:rowOff>
    </xdr:from>
    <xdr:to>
      <xdr:col>98</xdr:col>
      <xdr:colOff>38100</xdr:colOff>
      <xdr:row>38</xdr:row>
      <xdr:rowOff>51695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651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68221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4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31077</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6627"/>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31077</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662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123279</xdr:rowOff>
    </xdr:from>
    <xdr:to>
      <xdr:col>112</xdr:col>
      <xdr:colOff>38100</xdr:colOff>
      <xdr:row>59</xdr:row>
      <xdr:rowOff>53429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135979</xdr:rowOff>
    </xdr:from>
    <xdr:to>
      <xdr:col>107</xdr:col>
      <xdr:colOff>101600</xdr:colOff>
      <xdr:row>59</xdr:row>
      <xdr:rowOff>66129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135725</xdr:rowOff>
    </xdr:from>
    <xdr:to>
      <xdr:col>102</xdr:col>
      <xdr:colOff>165100</xdr:colOff>
      <xdr:row>59</xdr:row>
      <xdr:rowOff>65875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82402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132359</xdr:rowOff>
    </xdr:from>
    <xdr:to>
      <xdr:col>98</xdr:col>
      <xdr:colOff>38100</xdr:colOff>
      <xdr:row>59</xdr:row>
      <xdr:rowOff>62509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151727</xdr:rowOff>
    </xdr:from>
    <xdr:to>
      <xdr:col>112</xdr:col>
      <xdr:colOff>38100</xdr:colOff>
      <xdr:row>59</xdr:row>
      <xdr:rowOff>81877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73004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20687</xdr:rowOff>
    </xdr:from>
    <xdr:to>
      <xdr:col>116</xdr:col>
      <xdr:colOff>63500</xdr:colOff>
      <xdr:row>76</xdr:row>
      <xdr:rowOff>44861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50887"/>
          <a:ext cx="8382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44861</xdr:rowOff>
    </xdr:from>
    <xdr:to>
      <xdr:col>111</xdr:col>
      <xdr:colOff>177800</xdr:colOff>
      <xdr:row>76</xdr:row>
      <xdr:rowOff>58440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75061"/>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140348</xdr:rowOff>
    </xdr:from>
    <xdr:to>
      <xdr:col>112</xdr:col>
      <xdr:colOff>38100</xdr:colOff>
      <xdr:row>78</xdr:row>
      <xdr:rowOff>70498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3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61625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4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58440</xdr:rowOff>
    </xdr:from>
    <xdr:to>
      <xdr:col>107</xdr:col>
      <xdr:colOff>50800</xdr:colOff>
      <xdr:row>76</xdr:row>
      <xdr:rowOff>107722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88640"/>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148757</xdr:rowOff>
    </xdr:from>
    <xdr:to>
      <xdr:col>107</xdr:col>
      <xdr:colOff>101600</xdr:colOff>
      <xdr:row>78</xdr:row>
      <xdr:rowOff>78907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35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70034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4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107722</xdr:rowOff>
    </xdr:from>
    <xdr:to>
      <xdr:col>102</xdr:col>
      <xdr:colOff>114300</xdr:colOff>
      <xdr:row>76</xdr:row>
      <xdr:rowOff>146028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37922"/>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151000</xdr:rowOff>
    </xdr:from>
    <xdr:to>
      <xdr:col>102</xdr:col>
      <xdr:colOff>165100</xdr:colOff>
      <xdr:row>78</xdr:row>
      <xdr:rowOff>81150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35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72277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4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147141</xdr:rowOff>
    </xdr:from>
    <xdr:to>
      <xdr:col>98</xdr:col>
      <xdr:colOff>38100</xdr:colOff>
      <xdr:row>78</xdr:row>
      <xdr:rowOff>77291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3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68418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4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141338</xdr:rowOff>
    </xdr:from>
    <xdr:to>
      <xdr:col>116</xdr:col>
      <xdr:colOff>114300</xdr:colOff>
      <xdr:row>76</xdr:row>
      <xdr:rowOff>71487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00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164215</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5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165511</xdr:rowOff>
    </xdr:from>
    <xdr:to>
      <xdr:col>112</xdr:col>
      <xdr:colOff>38100</xdr:colOff>
      <xdr:row>76</xdr:row>
      <xdr:rowOff>95661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112187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79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7640</xdr:rowOff>
    </xdr:from>
    <xdr:to>
      <xdr:col>107</xdr:col>
      <xdr:colOff>101600</xdr:colOff>
      <xdr:row>76</xdr:row>
      <xdr:rowOff>109240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125766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8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56922</xdr:rowOff>
    </xdr:from>
    <xdr:to>
      <xdr:col>102</xdr:col>
      <xdr:colOff>165100</xdr:colOff>
      <xdr:row>76</xdr:row>
      <xdr:rowOff>158522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3599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8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95228</xdr:rowOff>
    </xdr:from>
    <xdr:to>
      <xdr:col>98</xdr:col>
      <xdr:colOff>38100</xdr:colOff>
      <xdr:row>77</xdr:row>
      <xdr:rowOff>25378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2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41906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90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類似団体と比較して一人当たりコストが高い主な項目は、災害復旧事業費が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位、扶助費及び繰出金が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位となっている。災害復旧事業費については、令和元年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月に発生した台風第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号災害に伴う山葵田や林道の災害復旧費が高額となったことによる。扶助費については、少子化対策により子育て世帯が増加し、保育所措置費が高く、上昇傾向にあることによる。繰出金については、平成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ヶ年計画により整備を実施した下水道整備事業の起債の本格的な償還が始まり、その償還の財源として一般会計からの繰出金に頼らざるを得ないこと、高齢化の進行（高齢化率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％超）に伴い、後期高齢者医療保険、介護保険の給付費が右肩上がりに増えていることなどから類似団体と比較して高い水準となっている。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4,991
4,939
225.53
7,792,090
7,425,918
252,466
2,714,118
1,961,997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135291</xdr:rowOff>
    </xdr:from>
    <xdr:to>
      <xdr:col>24</xdr:col>
      <xdr:colOff>63500</xdr:colOff>
      <xdr:row>37</xdr:row>
      <xdr:rowOff>141431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78941"/>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135291</xdr:rowOff>
    </xdr:from>
    <xdr:to>
      <xdr:col>19</xdr:col>
      <xdr:colOff>177800</xdr:colOff>
      <xdr:row>37</xdr:row>
      <xdr:rowOff>152583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78941"/>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62252</xdr:rowOff>
    </xdr:from>
    <xdr:to>
      <xdr:col>20</xdr:col>
      <xdr:colOff>38100</xdr:colOff>
      <xdr:row>38</xdr:row>
      <xdr:rowOff>163852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57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154979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6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152583</xdr:rowOff>
    </xdr:from>
    <xdr:to>
      <xdr:col>15</xdr:col>
      <xdr:colOff>50800</xdr:colOff>
      <xdr:row>37</xdr:row>
      <xdr:rowOff>154331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96233"/>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62040</xdr:rowOff>
    </xdr:from>
    <xdr:to>
      <xdr:col>15</xdr:col>
      <xdr:colOff>101600</xdr:colOff>
      <xdr:row>38</xdr:row>
      <xdr:rowOff>163640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154767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154331</xdr:rowOff>
    </xdr:from>
    <xdr:to>
      <xdr:col>10</xdr:col>
      <xdr:colOff>114300</xdr:colOff>
      <xdr:row>37</xdr:row>
      <xdr:rowOff>162234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9798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64668</xdr:rowOff>
    </xdr:from>
    <xdr:to>
      <xdr:col>10</xdr:col>
      <xdr:colOff>165100</xdr:colOff>
      <xdr:row>38</xdr:row>
      <xdr:rowOff>166268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157395</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67771</xdr:rowOff>
    </xdr:from>
    <xdr:to>
      <xdr:col>6</xdr:col>
      <xdr:colOff>38100</xdr:colOff>
      <xdr:row>38</xdr:row>
      <xdr:rowOff>169371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8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160498</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90631</xdr:rowOff>
    </xdr:from>
    <xdr:to>
      <xdr:col>24</xdr:col>
      <xdr:colOff>114300</xdr:colOff>
      <xdr:row>38</xdr:row>
      <xdr:rowOff>20781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69058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84491</xdr:rowOff>
    </xdr:from>
    <xdr:to>
      <xdr:col>20</xdr:col>
      <xdr:colOff>38100</xdr:colOff>
      <xdr:row>38</xdr:row>
      <xdr:rowOff>14641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31168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0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101783</xdr:rowOff>
    </xdr:from>
    <xdr:to>
      <xdr:col>15</xdr:col>
      <xdr:colOff>101600</xdr:colOff>
      <xdr:row>38</xdr:row>
      <xdr:rowOff>31933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48460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103531</xdr:rowOff>
    </xdr:from>
    <xdr:to>
      <xdr:col>10</xdr:col>
      <xdr:colOff>165100</xdr:colOff>
      <xdr:row>38</xdr:row>
      <xdr:rowOff>33680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50208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111434</xdr:rowOff>
    </xdr:from>
    <xdr:to>
      <xdr:col>6</xdr:col>
      <xdr:colOff>38100</xdr:colOff>
      <xdr:row>38</xdr:row>
      <xdr:rowOff>41584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58111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81952</xdr:rowOff>
    </xdr:from>
    <xdr:to>
      <xdr:col>24</xdr:col>
      <xdr:colOff>63500</xdr:colOff>
      <xdr:row>58</xdr:row>
      <xdr:rowOff>142399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26052"/>
          <a:ext cx="838200" cy="6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140113</xdr:rowOff>
    </xdr:from>
    <xdr:to>
      <xdr:col>19</xdr:col>
      <xdr:colOff>177800</xdr:colOff>
      <xdr:row>58</xdr:row>
      <xdr:rowOff>142399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842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101288</xdr:rowOff>
    </xdr:from>
    <xdr:to>
      <xdr:col>20</xdr:col>
      <xdr:colOff>38100</xdr:colOff>
      <xdr:row>59</xdr:row>
      <xdr:rowOff>31438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4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22565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126288</xdr:rowOff>
    </xdr:from>
    <xdr:to>
      <xdr:col>15</xdr:col>
      <xdr:colOff>50800</xdr:colOff>
      <xdr:row>58</xdr:row>
      <xdr:rowOff>140113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70388"/>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102469</xdr:rowOff>
    </xdr:from>
    <xdr:to>
      <xdr:col>15</xdr:col>
      <xdr:colOff>101600</xdr:colOff>
      <xdr:row>59</xdr:row>
      <xdr:rowOff>32619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23746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126288</xdr:rowOff>
    </xdr:from>
    <xdr:to>
      <xdr:col>10</xdr:col>
      <xdr:colOff>114300</xdr:colOff>
      <xdr:row>58</xdr:row>
      <xdr:rowOff>133045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70388"/>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98327</xdr:rowOff>
    </xdr:from>
    <xdr:to>
      <xdr:col>10</xdr:col>
      <xdr:colOff>165100</xdr:colOff>
      <xdr:row>59</xdr:row>
      <xdr:rowOff>28477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19604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13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99963</xdr:rowOff>
    </xdr:from>
    <xdr:to>
      <xdr:col>6</xdr:col>
      <xdr:colOff>38100</xdr:colOff>
      <xdr:row>59</xdr:row>
      <xdr:rowOff>30113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21240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31152</xdr:rowOff>
    </xdr:from>
    <xdr:to>
      <xdr:col>24</xdr:col>
      <xdr:colOff>114300</xdr:colOff>
      <xdr:row>58</xdr:row>
      <xdr:rowOff>132752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91599</xdr:rowOff>
    </xdr:from>
    <xdr:to>
      <xdr:col>20</xdr:col>
      <xdr:colOff>38100</xdr:colOff>
      <xdr:row>59</xdr:row>
      <xdr:rowOff>21749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38276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1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89313</xdr:rowOff>
    </xdr:from>
    <xdr:to>
      <xdr:col>15</xdr:col>
      <xdr:colOff>101600</xdr:colOff>
      <xdr:row>59</xdr:row>
      <xdr:rowOff>19463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35990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75488</xdr:rowOff>
    </xdr:from>
    <xdr:to>
      <xdr:col>10</xdr:col>
      <xdr:colOff>165100</xdr:colOff>
      <xdr:row>59</xdr:row>
      <xdr:rowOff>5638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22165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9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82245</xdr:rowOff>
    </xdr:from>
    <xdr:to>
      <xdr:col>6</xdr:col>
      <xdr:colOff>38100</xdr:colOff>
      <xdr:row>59</xdr:row>
      <xdr:rowOff>12395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28922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0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55149</xdr:rowOff>
    </xdr:from>
    <xdr:to>
      <xdr:col>24</xdr:col>
      <xdr:colOff>63500</xdr:colOff>
      <xdr:row>76</xdr:row>
      <xdr:rowOff>27054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13899"/>
          <a:ext cx="838200" cy="14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55149</xdr:rowOff>
    </xdr:from>
    <xdr:to>
      <xdr:col>19</xdr:col>
      <xdr:colOff>177800</xdr:colOff>
      <xdr:row>76</xdr:row>
      <xdr:rowOff>99428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3899"/>
          <a:ext cx="889000" cy="2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68604</xdr:rowOff>
    </xdr:from>
    <xdr:to>
      <xdr:col>20</xdr:col>
      <xdr:colOff>38100</xdr:colOff>
      <xdr:row>77</xdr:row>
      <xdr:rowOff>170204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161331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6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99428</xdr:rowOff>
    </xdr:from>
    <xdr:to>
      <xdr:col>15</xdr:col>
      <xdr:colOff>50800</xdr:colOff>
      <xdr:row>76</xdr:row>
      <xdr:rowOff>150665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29628"/>
          <a:ext cx="889000" cy="5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84381</xdr:rowOff>
    </xdr:from>
    <xdr:to>
      <xdr:col>15</xdr:col>
      <xdr:colOff>101600</xdr:colOff>
      <xdr:row>78</xdr:row>
      <xdr:rowOff>14531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5658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7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126448</xdr:rowOff>
    </xdr:from>
    <xdr:to>
      <xdr:col>10</xdr:col>
      <xdr:colOff>114300</xdr:colOff>
      <xdr:row>76</xdr:row>
      <xdr:rowOff>150665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56648"/>
          <a:ext cx="889000" cy="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90596</xdr:rowOff>
    </xdr:from>
    <xdr:to>
      <xdr:col>10</xdr:col>
      <xdr:colOff>165100</xdr:colOff>
      <xdr:row>78</xdr:row>
      <xdr:rowOff>20746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8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96504</xdr:rowOff>
    </xdr:from>
    <xdr:to>
      <xdr:col>6</xdr:col>
      <xdr:colOff>38100</xdr:colOff>
      <xdr:row>78</xdr:row>
      <xdr:rowOff>26654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17781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147704</xdr:rowOff>
    </xdr:from>
    <xdr:to>
      <xdr:col>24</xdr:col>
      <xdr:colOff>114300</xdr:colOff>
      <xdr:row>76</xdr:row>
      <xdr:rowOff>77854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126131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4349</xdr:rowOff>
    </xdr:from>
    <xdr:to>
      <xdr:col>20</xdr:col>
      <xdr:colOff>38100</xdr:colOff>
      <xdr:row>75</xdr:row>
      <xdr:rowOff>105949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122476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3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48628</xdr:rowOff>
    </xdr:from>
    <xdr:to>
      <xdr:col>15</xdr:col>
      <xdr:colOff>101600</xdr:colOff>
      <xdr:row>76</xdr:row>
      <xdr:rowOff>150228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166755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5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99865</xdr:rowOff>
    </xdr:from>
    <xdr:to>
      <xdr:col>10</xdr:col>
      <xdr:colOff>165100</xdr:colOff>
      <xdr:row>77</xdr:row>
      <xdr:rowOff>30015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46542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0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75648</xdr:rowOff>
    </xdr:from>
    <xdr:to>
      <xdr:col>6</xdr:col>
      <xdr:colOff>38100</xdr:colOff>
      <xdr:row>77</xdr:row>
      <xdr:rowOff>5798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22326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7865</xdr:rowOff>
    </xdr:from>
    <xdr:to>
      <xdr:col>24</xdr:col>
      <xdr:colOff>63500</xdr:colOff>
      <xdr:row>98</xdr:row>
      <xdr:rowOff>25789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09965"/>
          <a:ext cx="838200" cy="1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25789</xdr:rowOff>
    </xdr:from>
    <xdr:to>
      <xdr:col>19</xdr:col>
      <xdr:colOff>177800</xdr:colOff>
      <xdr:row>98</xdr:row>
      <xdr:rowOff>42038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27889"/>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38987</xdr:rowOff>
    </xdr:from>
    <xdr:to>
      <xdr:col>15</xdr:col>
      <xdr:colOff>50800</xdr:colOff>
      <xdr:row>98</xdr:row>
      <xdr:rowOff>42038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41087"/>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33401</xdr:rowOff>
    </xdr:from>
    <xdr:to>
      <xdr:col>10</xdr:col>
      <xdr:colOff>114300</xdr:colOff>
      <xdr:row>98</xdr:row>
      <xdr:rowOff>38987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35501"/>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128515</xdr:rowOff>
    </xdr:from>
    <xdr:to>
      <xdr:col>24</xdr:col>
      <xdr:colOff>114300</xdr:colOff>
      <xdr:row>98</xdr:row>
      <xdr:rowOff>58665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106942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3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146439</xdr:rowOff>
    </xdr:from>
    <xdr:to>
      <xdr:col>20</xdr:col>
      <xdr:colOff>38100</xdr:colOff>
      <xdr:row>98</xdr:row>
      <xdr:rowOff>76589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93116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162688</xdr:rowOff>
    </xdr:from>
    <xdr:to>
      <xdr:col>15</xdr:col>
      <xdr:colOff>101600</xdr:colOff>
      <xdr:row>98</xdr:row>
      <xdr:rowOff>92838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109365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159637</xdr:rowOff>
    </xdr:from>
    <xdr:to>
      <xdr:col>10</xdr:col>
      <xdr:colOff>165100</xdr:colOff>
      <xdr:row>98</xdr:row>
      <xdr:rowOff>89787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106314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154051</xdr:rowOff>
    </xdr:from>
    <xdr:to>
      <xdr:col>6</xdr:col>
      <xdr:colOff>38100</xdr:colOff>
      <xdr:row>98</xdr:row>
      <xdr:rowOff>84201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100728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77457</xdr:rowOff>
    </xdr:from>
    <xdr:to>
      <xdr:col>55</xdr:col>
      <xdr:colOff>0</xdr:colOff>
      <xdr:row>38</xdr:row>
      <xdr:rowOff>94069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92557"/>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76809</xdr:rowOff>
    </xdr:from>
    <xdr:to>
      <xdr:col>50</xdr:col>
      <xdr:colOff>114300</xdr:colOff>
      <xdr:row>38</xdr:row>
      <xdr:rowOff>77457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9190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149911</xdr:rowOff>
    </xdr:from>
    <xdr:to>
      <xdr:col>50</xdr:col>
      <xdr:colOff>165100</xdr:colOff>
      <xdr:row>39</xdr:row>
      <xdr:rowOff>80061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71188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73622</xdr:rowOff>
    </xdr:from>
    <xdr:to>
      <xdr:col>45</xdr:col>
      <xdr:colOff>177800</xdr:colOff>
      <xdr:row>38</xdr:row>
      <xdr:rowOff>76809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88722"/>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149543</xdr:rowOff>
    </xdr:from>
    <xdr:to>
      <xdr:col>46</xdr:col>
      <xdr:colOff>38100</xdr:colOff>
      <xdr:row>39</xdr:row>
      <xdr:rowOff>79693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70820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5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73622</xdr:rowOff>
    </xdr:from>
    <xdr:to>
      <xdr:col>41</xdr:col>
      <xdr:colOff>50800</xdr:colOff>
      <xdr:row>38</xdr:row>
      <xdr:rowOff>76073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8872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149873</xdr:rowOff>
    </xdr:from>
    <xdr:to>
      <xdr:col>41</xdr:col>
      <xdr:colOff>101600</xdr:colOff>
      <xdr:row>39</xdr:row>
      <xdr:rowOff>80023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71150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148742</xdr:rowOff>
    </xdr:from>
    <xdr:to>
      <xdr:col>36</xdr:col>
      <xdr:colOff>165100</xdr:colOff>
      <xdr:row>39</xdr:row>
      <xdr:rowOff>78892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70019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5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43269</xdr:rowOff>
    </xdr:from>
    <xdr:to>
      <xdr:col>55</xdr:col>
      <xdr:colOff>50800</xdr:colOff>
      <xdr:row>38</xdr:row>
      <xdr:rowOff>144869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2646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4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26657</xdr:rowOff>
    </xdr:from>
    <xdr:to>
      <xdr:col>50</xdr:col>
      <xdr:colOff>165100</xdr:colOff>
      <xdr:row>38</xdr:row>
      <xdr:rowOff>128257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144784</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63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26009</xdr:rowOff>
    </xdr:from>
    <xdr:to>
      <xdr:col>46</xdr:col>
      <xdr:colOff>38100</xdr:colOff>
      <xdr:row>38</xdr:row>
      <xdr:rowOff>127609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144137</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3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22822</xdr:rowOff>
    </xdr:from>
    <xdr:to>
      <xdr:col>41</xdr:col>
      <xdr:colOff>101600</xdr:colOff>
      <xdr:row>38</xdr:row>
      <xdr:rowOff>124422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140949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3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25273</xdr:rowOff>
    </xdr:from>
    <xdr:to>
      <xdr:col>36</xdr:col>
      <xdr:colOff>165100</xdr:colOff>
      <xdr:row>38</xdr:row>
      <xdr:rowOff>126873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143400</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3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157654</xdr:rowOff>
    </xdr:from>
    <xdr:to>
      <xdr:col>55</xdr:col>
      <xdr:colOff>0</xdr:colOff>
      <xdr:row>58</xdr:row>
      <xdr:rowOff>28770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0304"/>
          <a:ext cx="8382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157654</xdr:rowOff>
    </xdr:from>
    <xdr:to>
      <xdr:col>50</xdr:col>
      <xdr:colOff>114300</xdr:colOff>
      <xdr:row>57</xdr:row>
      <xdr:rowOff>161887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30304"/>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105288</xdr:rowOff>
    </xdr:from>
    <xdr:to>
      <xdr:col>50</xdr:col>
      <xdr:colOff>165100</xdr:colOff>
      <xdr:row>59</xdr:row>
      <xdr:rowOff>35438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4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26565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101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161887</xdr:rowOff>
    </xdr:from>
    <xdr:to>
      <xdr:col>45</xdr:col>
      <xdr:colOff>177800</xdr:colOff>
      <xdr:row>58</xdr:row>
      <xdr:rowOff>2401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4537"/>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107779</xdr:rowOff>
    </xdr:from>
    <xdr:to>
      <xdr:col>46</xdr:col>
      <xdr:colOff>38100</xdr:colOff>
      <xdr:row>59</xdr:row>
      <xdr:rowOff>37929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29056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101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2401</xdr:rowOff>
    </xdr:from>
    <xdr:to>
      <xdr:col>41</xdr:col>
      <xdr:colOff>50800</xdr:colOff>
      <xdr:row>58</xdr:row>
      <xdr:rowOff>4497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4650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105473</xdr:rowOff>
    </xdr:from>
    <xdr:to>
      <xdr:col>41</xdr:col>
      <xdr:colOff>101600</xdr:colOff>
      <xdr:row>59</xdr:row>
      <xdr:rowOff>35623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26750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1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114855</xdr:rowOff>
    </xdr:from>
    <xdr:to>
      <xdr:col>36</xdr:col>
      <xdr:colOff>165100</xdr:colOff>
      <xdr:row>59</xdr:row>
      <xdr:rowOff>45005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5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36132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1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149420</xdr:rowOff>
    </xdr:from>
    <xdr:to>
      <xdr:col>55</xdr:col>
      <xdr:colOff>50800</xdr:colOff>
      <xdr:row>58</xdr:row>
      <xdr:rowOff>79570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106854</xdr:rowOff>
    </xdr:from>
    <xdr:to>
      <xdr:col>50</xdr:col>
      <xdr:colOff>165100</xdr:colOff>
      <xdr:row>58</xdr:row>
      <xdr:rowOff>37004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53531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5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111087</xdr:rowOff>
    </xdr:from>
    <xdr:to>
      <xdr:col>46</xdr:col>
      <xdr:colOff>38100</xdr:colOff>
      <xdr:row>58</xdr:row>
      <xdr:rowOff>41237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57764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5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123051</xdr:rowOff>
    </xdr:from>
    <xdr:to>
      <xdr:col>41</xdr:col>
      <xdr:colOff>101600</xdr:colOff>
      <xdr:row>58</xdr:row>
      <xdr:rowOff>53201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69728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7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125147</xdr:rowOff>
    </xdr:from>
    <xdr:to>
      <xdr:col>36</xdr:col>
      <xdr:colOff>165100</xdr:colOff>
      <xdr:row>58</xdr:row>
      <xdr:rowOff>55297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71824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7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101336</xdr:rowOff>
    </xdr:from>
    <xdr:to>
      <xdr:col>55</xdr:col>
      <xdr:colOff>0</xdr:colOff>
      <xdr:row>78</xdr:row>
      <xdr:rowOff>101856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74436"/>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99543</xdr:rowOff>
    </xdr:from>
    <xdr:to>
      <xdr:col>50</xdr:col>
      <xdr:colOff>114300</xdr:colOff>
      <xdr:row>78</xdr:row>
      <xdr:rowOff>101856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7264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119154</xdr:rowOff>
    </xdr:from>
    <xdr:to>
      <xdr:col>50</xdr:col>
      <xdr:colOff>165100</xdr:colOff>
      <xdr:row>79</xdr:row>
      <xdr:rowOff>49304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40431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99543</xdr:rowOff>
    </xdr:from>
    <xdr:to>
      <xdr:col>45</xdr:col>
      <xdr:colOff>177800</xdr:colOff>
      <xdr:row>78</xdr:row>
      <xdr:rowOff>110840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72643"/>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127929</xdr:rowOff>
    </xdr:from>
    <xdr:to>
      <xdr:col>46</xdr:col>
      <xdr:colOff>38100</xdr:colOff>
      <xdr:row>79</xdr:row>
      <xdr:rowOff>58079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5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49206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110840</xdr:rowOff>
    </xdr:from>
    <xdr:to>
      <xdr:col>41</xdr:col>
      <xdr:colOff>50800</xdr:colOff>
      <xdr:row>78</xdr:row>
      <xdr:rowOff>111643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3940"/>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129313</xdr:rowOff>
    </xdr:from>
    <xdr:to>
      <xdr:col>41</xdr:col>
      <xdr:colOff>101600</xdr:colOff>
      <xdr:row>79</xdr:row>
      <xdr:rowOff>59463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50590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134099</xdr:rowOff>
    </xdr:from>
    <xdr:to>
      <xdr:col>36</xdr:col>
      <xdr:colOff>165100</xdr:colOff>
      <xdr:row>79</xdr:row>
      <xdr:rowOff>64249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50536</xdr:rowOff>
    </xdr:from>
    <xdr:to>
      <xdr:col>55</xdr:col>
      <xdr:colOff>50800</xdr:colOff>
      <xdr:row>78</xdr:row>
      <xdr:rowOff>152136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51056</xdr:rowOff>
    </xdr:from>
    <xdr:to>
      <xdr:col>50</xdr:col>
      <xdr:colOff>165100</xdr:colOff>
      <xdr:row>78</xdr:row>
      <xdr:rowOff>152656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169183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48743</xdr:rowOff>
    </xdr:from>
    <xdr:to>
      <xdr:col>46</xdr:col>
      <xdr:colOff>38100</xdr:colOff>
      <xdr:row>78</xdr:row>
      <xdr:rowOff>150343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166870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60040</xdr:rowOff>
    </xdr:from>
    <xdr:to>
      <xdr:col>41</xdr:col>
      <xdr:colOff>101600</xdr:colOff>
      <xdr:row>78</xdr:row>
      <xdr:rowOff>161640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6717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60843</xdr:rowOff>
    </xdr:from>
    <xdr:to>
      <xdr:col>36</xdr:col>
      <xdr:colOff>165100</xdr:colOff>
      <xdr:row>78</xdr:row>
      <xdr:rowOff>162443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7520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53532</xdr:rowOff>
    </xdr:from>
    <xdr:to>
      <xdr:col>55</xdr:col>
      <xdr:colOff>0</xdr:colOff>
      <xdr:row>97</xdr:row>
      <xdr:rowOff>83965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84182"/>
          <a:ext cx="838200" cy="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53532</xdr:rowOff>
    </xdr:from>
    <xdr:to>
      <xdr:col>50</xdr:col>
      <xdr:colOff>114300</xdr:colOff>
      <xdr:row>97</xdr:row>
      <xdr:rowOff>73676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84182"/>
          <a:ext cx="889000" cy="2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70217</xdr:rowOff>
    </xdr:from>
    <xdr:to>
      <xdr:col>50</xdr:col>
      <xdr:colOff>165100</xdr:colOff>
      <xdr:row>99</xdr:row>
      <xdr:rowOff>367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162944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9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73676</xdr:rowOff>
    </xdr:from>
    <xdr:to>
      <xdr:col>45</xdr:col>
      <xdr:colOff>177800</xdr:colOff>
      <xdr:row>97</xdr:row>
      <xdr:rowOff>79149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04326"/>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88007</xdr:rowOff>
    </xdr:from>
    <xdr:to>
      <xdr:col>46</xdr:col>
      <xdr:colOff>38100</xdr:colOff>
      <xdr:row>99</xdr:row>
      <xdr:rowOff>18157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9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9284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9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79149</xdr:rowOff>
    </xdr:from>
    <xdr:to>
      <xdr:col>41</xdr:col>
      <xdr:colOff>50800</xdr:colOff>
      <xdr:row>97</xdr:row>
      <xdr:rowOff>79319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09799"/>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95050</xdr:rowOff>
    </xdr:from>
    <xdr:to>
      <xdr:col>41</xdr:col>
      <xdr:colOff>101600</xdr:colOff>
      <xdr:row>99</xdr:row>
      <xdr:rowOff>25200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9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16327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9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92030</xdr:rowOff>
    </xdr:from>
    <xdr:to>
      <xdr:col>36</xdr:col>
      <xdr:colOff>165100</xdr:colOff>
      <xdr:row>99</xdr:row>
      <xdr:rowOff>22180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13307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98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33165</xdr:rowOff>
    </xdr:from>
    <xdr:to>
      <xdr:col>55</xdr:col>
      <xdr:colOff>50800</xdr:colOff>
      <xdr:row>97</xdr:row>
      <xdr:rowOff>134765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6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56042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2732</xdr:rowOff>
    </xdr:from>
    <xdr:to>
      <xdr:col>50</xdr:col>
      <xdr:colOff>165100</xdr:colOff>
      <xdr:row>97</xdr:row>
      <xdr:rowOff>104332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120859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0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22876</xdr:rowOff>
    </xdr:from>
    <xdr:to>
      <xdr:col>46</xdr:col>
      <xdr:colOff>38100</xdr:colOff>
      <xdr:row>97</xdr:row>
      <xdr:rowOff>124476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141003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28349</xdr:rowOff>
    </xdr:from>
    <xdr:to>
      <xdr:col>41</xdr:col>
      <xdr:colOff>101600</xdr:colOff>
      <xdr:row>97</xdr:row>
      <xdr:rowOff>129949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146476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3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28519</xdr:rowOff>
    </xdr:from>
    <xdr:to>
      <xdr:col>36</xdr:col>
      <xdr:colOff>165100</xdr:colOff>
      <xdr:row>97</xdr:row>
      <xdr:rowOff>130119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146646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105387</xdr:rowOff>
    </xdr:from>
    <xdr:to>
      <xdr:col>85</xdr:col>
      <xdr:colOff>127000</xdr:colOff>
      <xdr:row>38</xdr:row>
      <xdr:rowOff>3875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49037"/>
          <a:ext cx="8382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105387</xdr:rowOff>
    </xdr:from>
    <xdr:to>
      <xdr:col>81</xdr:col>
      <xdr:colOff>50800</xdr:colOff>
      <xdr:row>38</xdr:row>
      <xdr:rowOff>985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49037"/>
          <a:ext cx="889000" cy="6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5198</xdr:rowOff>
    </xdr:from>
    <xdr:to>
      <xdr:col>81</xdr:col>
      <xdr:colOff>101600</xdr:colOff>
      <xdr:row>38</xdr:row>
      <xdr:rowOff>106798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2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97925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xdr:rowOff>
    </xdr:from>
    <xdr:to>
      <xdr:col>76</xdr:col>
      <xdr:colOff>114300</xdr:colOff>
      <xdr:row>38</xdr:row>
      <xdr:rowOff>16949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6085"/>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9447</xdr:rowOff>
    </xdr:from>
    <xdr:to>
      <xdr:col>76</xdr:col>
      <xdr:colOff>165100</xdr:colOff>
      <xdr:row>38</xdr:row>
      <xdr:rowOff>111047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2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102174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16949</xdr:rowOff>
    </xdr:from>
    <xdr:to>
      <xdr:col>71</xdr:col>
      <xdr:colOff>177800</xdr:colOff>
      <xdr:row>38</xdr:row>
      <xdr:rowOff>34416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2049"/>
          <a:ext cx="889000" cy="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13595</xdr:rowOff>
    </xdr:from>
    <xdr:to>
      <xdr:col>72</xdr:col>
      <xdr:colOff>38100</xdr:colOff>
      <xdr:row>38</xdr:row>
      <xdr:rowOff>115195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106322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10013</xdr:rowOff>
    </xdr:from>
    <xdr:to>
      <xdr:col>67</xdr:col>
      <xdr:colOff>101600</xdr:colOff>
      <xdr:row>38</xdr:row>
      <xdr:rowOff>111613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102740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124525</xdr:rowOff>
    </xdr:from>
    <xdr:to>
      <xdr:col>85</xdr:col>
      <xdr:colOff>177800</xdr:colOff>
      <xdr:row>38</xdr:row>
      <xdr:rowOff>54675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54587</xdr:rowOff>
    </xdr:from>
    <xdr:to>
      <xdr:col>81</xdr:col>
      <xdr:colOff>101600</xdr:colOff>
      <xdr:row>37</xdr:row>
      <xdr:rowOff>156187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121636</xdr:rowOff>
    </xdr:from>
    <xdr:to>
      <xdr:col>76</xdr:col>
      <xdr:colOff>165100</xdr:colOff>
      <xdr:row>38</xdr:row>
      <xdr:rowOff>51786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68313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4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137599</xdr:rowOff>
    </xdr:from>
    <xdr:to>
      <xdr:col>72</xdr:col>
      <xdr:colOff>38100</xdr:colOff>
      <xdr:row>38</xdr:row>
      <xdr:rowOff>67749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84276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155066</xdr:rowOff>
    </xdr:from>
    <xdr:to>
      <xdr:col>67</xdr:col>
      <xdr:colOff>101600</xdr:colOff>
      <xdr:row>38</xdr:row>
      <xdr:rowOff>85217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8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101743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70255</xdr:rowOff>
    </xdr:from>
    <xdr:to>
      <xdr:col>85</xdr:col>
      <xdr:colOff>127000</xdr:colOff>
      <xdr:row>58</xdr:row>
      <xdr:rowOff>80048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14355"/>
          <a:ext cx="8382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80048</xdr:rowOff>
    </xdr:from>
    <xdr:to>
      <xdr:col>81</xdr:col>
      <xdr:colOff>50800</xdr:colOff>
      <xdr:row>58</xdr:row>
      <xdr:rowOff>96549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4148"/>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58282</xdr:rowOff>
    </xdr:from>
    <xdr:to>
      <xdr:col>81</xdr:col>
      <xdr:colOff>101600</xdr:colOff>
      <xdr:row>58</xdr:row>
      <xdr:rowOff>159882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100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151009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100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96549</xdr:rowOff>
    </xdr:from>
    <xdr:to>
      <xdr:col>76</xdr:col>
      <xdr:colOff>114300</xdr:colOff>
      <xdr:row>58</xdr:row>
      <xdr:rowOff>103553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40649"/>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75157</xdr:rowOff>
    </xdr:from>
    <xdr:to>
      <xdr:col>76</xdr:col>
      <xdr:colOff>165100</xdr:colOff>
      <xdr:row>59</xdr:row>
      <xdr:rowOff>5307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1001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167884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101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103553</xdr:rowOff>
    </xdr:from>
    <xdr:to>
      <xdr:col>71</xdr:col>
      <xdr:colOff>177800</xdr:colOff>
      <xdr:row>58</xdr:row>
      <xdr:rowOff>106880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47653"/>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76595</xdr:rowOff>
    </xdr:from>
    <xdr:to>
      <xdr:col>72</xdr:col>
      <xdr:colOff>38100</xdr:colOff>
      <xdr:row>59</xdr:row>
      <xdr:rowOff>6745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169322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1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79842</xdr:rowOff>
    </xdr:from>
    <xdr:to>
      <xdr:col>67</xdr:col>
      <xdr:colOff>101600</xdr:colOff>
      <xdr:row>59</xdr:row>
      <xdr:rowOff>9992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2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19455</xdr:rowOff>
    </xdr:from>
    <xdr:to>
      <xdr:col>85</xdr:col>
      <xdr:colOff>177800</xdr:colOff>
      <xdr:row>58</xdr:row>
      <xdr:rowOff>121055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29248</xdr:rowOff>
    </xdr:from>
    <xdr:to>
      <xdr:col>81</xdr:col>
      <xdr:colOff>101600</xdr:colOff>
      <xdr:row>58</xdr:row>
      <xdr:rowOff>130848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147375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74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45749</xdr:rowOff>
    </xdr:from>
    <xdr:to>
      <xdr:col>76</xdr:col>
      <xdr:colOff>165100</xdr:colOff>
      <xdr:row>58</xdr:row>
      <xdr:rowOff>147349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163876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52753</xdr:rowOff>
    </xdr:from>
    <xdr:to>
      <xdr:col>72</xdr:col>
      <xdr:colOff>38100</xdr:colOff>
      <xdr:row>58</xdr:row>
      <xdr:rowOff>154353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170880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7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56080</xdr:rowOff>
    </xdr:from>
    <xdr:to>
      <xdr:col>67</xdr:col>
      <xdr:colOff>101600</xdr:colOff>
      <xdr:row>58</xdr:row>
      <xdr:rowOff>157680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2757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159333</xdr:rowOff>
    </xdr:from>
    <xdr:to>
      <xdr:col>85</xdr:col>
      <xdr:colOff>127000</xdr:colOff>
      <xdr:row>78</xdr:row>
      <xdr:rowOff>72899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60983"/>
          <a:ext cx="838200" cy="8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72899</xdr:rowOff>
    </xdr:from>
    <xdr:to>
      <xdr:col>81</xdr:col>
      <xdr:colOff>50800</xdr:colOff>
      <xdr:row>79</xdr:row>
      <xdr:rowOff>81031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45999"/>
          <a:ext cx="889000" cy="17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6731</xdr:rowOff>
    </xdr:from>
    <xdr:to>
      <xdr:col>81</xdr:col>
      <xdr:colOff>101600</xdr:colOff>
      <xdr:row>79</xdr:row>
      <xdr:rowOff>108331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99458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81031</xdr:rowOff>
    </xdr:from>
    <xdr:to>
      <xdr:col>76</xdr:col>
      <xdr:colOff>114300</xdr:colOff>
      <xdr:row>79</xdr:row>
      <xdr:rowOff>98813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25581"/>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6829</xdr:rowOff>
    </xdr:from>
    <xdr:to>
      <xdr:col>76</xdr:col>
      <xdr:colOff>165100</xdr:colOff>
      <xdr:row>79</xdr:row>
      <xdr:rowOff>108429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124956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98813</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336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12578</xdr:rowOff>
    </xdr:from>
    <xdr:to>
      <xdr:col>72</xdr:col>
      <xdr:colOff>38100</xdr:colOff>
      <xdr:row>79</xdr:row>
      <xdr:rowOff>114178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5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130705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5993</xdr:rowOff>
    </xdr:from>
    <xdr:to>
      <xdr:col>67</xdr:col>
      <xdr:colOff>101600</xdr:colOff>
      <xdr:row>79</xdr:row>
      <xdr:rowOff>107593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124120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108533</xdr:rowOff>
    </xdr:from>
    <xdr:to>
      <xdr:col>85</xdr:col>
      <xdr:colOff>177800</xdr:colOff>
      <xdr:row>78</xdr:row>
      <xdr:rowOff>38683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131410</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6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22099</xdr:rowOff>
    </xdr:from>
    <xdr:to>
      <xdr:col>81</xdr:col>
      <xdr:colOff>101600</xdr:colOff>
      <xdr:row>78</xdr:row>
      <xdr:rowOff>123699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140226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1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30231</xdr:rowOff>
    </xdr:from>
    <xdr:to>
      <xdr:col>76</xdr:col>
      <xdr:colOff>165100</xdr:colOff>
      <xdr:row>79</xdr:row>
      <xdr:rowOff>131831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122958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48013</xdr:rowOff>
    </xdr:from>
    <xdr:to>
      <xdr:col>72</xdr:col>
      <xdr:colOff>38100</xdr:colOff>
      <xdr:row>79</xdr:row>
      <xdr:rowOff>149613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140740</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685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134979</xdr:rowOff>
    </xdr:from>
    <xdr:to>
      <xdr:col>85</xdr:col>
      <xdr:colOff>127000</xdr:colOff>
      <xdr:row>98</xdr:row>
      <xdr:rowOff>135395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937079"/>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134979</xdr:rowOff>
    </xdr:from>
    <xdr:to>
      <xdr:col>81</xdr:col>
      <xdr:colOff>50800</xdr:colOff>
      <xdr:row>98</xdr:row>
      <xdr:rowOff>137837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93707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28673</xdr:rowOff>
    </xdr:from>
    <xdr:to>
      <xdr:col>81</xdr:col>
      <xdr:colOff>101600</xdr:colOff>
      <xdr:row>98</xdr:row>
      <xdr:rowOff>130273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83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146800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136528</xdr:rowOff>
    </xdr:from>
    <xdr:to>
      <xdr:col>76</xdr:col>
      <xdr:colOff>114300</xdr:colOff>
      <xdr:row>98</xdr:row>
      <xdr:rowOff>137837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938628"/>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22214</xdr:rowOff>
    </xdr:from>
    <xdr:to>
      <xdr:col>76</xdr:col>
      <xdr:colOff>165100</xdr:colOff>
      <xdr:row>98</xdr:row>
      <xdr:rowOff>123814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82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134979</xdr:rowOff>
    </xdr:from>
    <xdr:to>
      <xdr:col>71</xdr:col>
      <xdr:colOff>177800</xdr:colOff>
      <xdr:row>98</xdr:row>
      <xdr:rowOff>136528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937079"/>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21884</xdr:rowOff>
    </xdr:from>
    <xdr:to>
      <xdr:col>72</xdr:col>
      <xdr:colOff>38100</xdr:colOff>
      <xdr:row>98</xdr:row>
      <xdr:rowOff>123484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82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140011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28060</xdr:rowOff>
    </xdr:from>
    <xdr:to>
      <xdr:col>67</xdr:col>
      <xdr:colOff>101600</xdr:colOff>
      <xdr:row>98</xdr:row>
      <xdr:rowOff>129660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83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146187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0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84595</xdr:rowOff>
    </xdr:from>
    <xdr:to>
      <xdr:col>85</xdr:col>
      <xdr:colOff>177800</xdr:colOff>
      <xdr:row>99</xdr:row>
      <xdr:rowOff>14745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170972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8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84179</xdr:rowOff>
    </xdr:from>
    <xdr:to>
      <xdr:col>81</xdr:col>
      <xdr:colOff>101600</xdr:colOff>
      <xdr:row>99</xdr:row>
      <xdr:rowOff>14329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87037</xdr:rowOff>
    </xdr:from>
    <xdr:to>
      <xdr:col>76</xdr:col>
      <xdr:colOff>165100</xdr:colOff>
      <xdr:row>99</xdr:row>
      <xdr:rowOff>17187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8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85728</xdr:rowOff>
    </xdr:from>
    <xdr:to>
      <xdr:col>72</xdr:col>
      <xdr:colOff>38100</xdr:colOff>
      <xdr:row>99</xdr:row>
      <xdr:rowOff>15878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84179</xdr:rowOff>
    </xdr:from>
    <xdr:to>
      <xdr:col>67</xdr:col>
      <xdr:colOff>101600</xdr:colOff>
      <xdr:row>99</xdr:row>
      <xdr:rowOff>14329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5456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36877</xdr:rowOff>
    </xdr:from>
    <xdr:to>
      <xdr:col>112</xdr:col>
      <xdr:colOff>38100</xdr:colOff>
      <xdr:row>39</xdr:row>
      <xdr:rowOff>138477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2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155004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9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36453</xdr:rowOff>
    </xdr:from>
    <xdr:to>
      <xdr:col>107</xdr:col>
      <xdr:colOff>101600</xdr:colOff>
      <xdr:row>39</xdr:row>
      <xdr:rowOff>138053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2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154580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8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28158</xdr:rowOff>
    </xdr:from>
    <xdr:to>
      <xdr:col>102</xdr:col>
      <xdr:colOff>165100</xdr:colOff>
      <xdr:row>39</xdr:row>
      <xdr:rowOff>129758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146285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22475</xdr:rowOff>
    </xdr:from>
    <xdr:to>
      <xdr:col>98</xdr:col>
      <xdr:colOff>38100</xdr:colOff>
      <xdr:row>39</xdr:row>
      <xdr:rowOff>124075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140602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4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歳出の状況では、労働費、農林水産業費、土木費、災害復旧費において類似団体内平均値を上回っているが、その他の項目においてはすべて平均値を下回っている。奥多摩町の行政面積は東京都の面積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に及び、その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％が山林であり、急峻な地形に集落が点在しているため、町が様々な事務事業を実施するうえでの行政コストが割高となる。ただ、類似団体グループ（人口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未満）内においては人口が多く、平均値は低く出ていると考えられる。農林水産業費では、林道の開設・改良事業の実施及び森林再生（間伐）・枝打ち事業の実施に伴い林業費が高くなっていること、土木費では、若者定住化対策としての若者住宅等建設事業の実施のほか、下水道整備に伴う起債の償還に多額の費用がかかり、その財源として一般会計からの繰出金に頼らざるを得ないことなどが高い要因となっている。災害復旧費では令和元年台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号災害復旧費が高額となったことが、数値が上昇した要因である。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以上を積み立てることにより、標準財政規模比</a:t>
          </a:r>
          <a:r>
            <a:rPr kumimoji="1" lang="en-US" altLang="ja-JP" sz="1400">
              <a:latin typeface="ＭＳ ゴシック" pitchFamily="49" charset="-128"/>
              <a:ea typeface="ＭＳ ゴシック" pitchFamily="49" charset="-128"/>
            </a:rPr>
            <a:t>59.74</a:t>
          </a:r>
          <a:r>
            <a:rPr kumimoji="1" lang="ja-JP" altLang="en-US" sz="1400">
              <a:latin typeface="ＭＳ ゴシック" pitchFamily="49" charset="-128"/>
              <a:ea typeface="ＭＳ ゴシック" pitchFamily="49" charset="-128"/>
            </a:rPr>
            <a:t>％、対前年度比で</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ポイントの上昇となり、今後の人口減少に伴う町税収入の減や老朽化施設の更新費用の増などに伴う将来負担への備えとして、確実に積み立てを行っている。</a:t>
          </a:r>
        </a:p>
        <a:p>
          <a:r>
            <a:rPr kumimoji="1" lang="ja-JP" altLang="en-US" sz="1400">
              <a:latin typeface="ＭＳ ゴシック" pitchFamily="49" charset="-128"/>
              <a:ea typeface="ＭＳ ゴシック" pitchFamily="49" charset="-128"/>
            </a:rPr>
            <a:t>　実質収支比率についても、</a:t>
          </a:r>
          <a:r>
            <a:rPr kumimoji="1" lang="en-US" altLang="ja-JP" sz="1400">
              <a:latin typeface="ＭＳ ゴシック" pitchFamily="49" charset="-128"/>
              <a:ea typeface="ＭＳ ゴシック" pitchFamily="49" charset="-128"/>
            </a:rPr>
            <a:t>9.30</a:t>
          </a:r>
          <a:r>
            <a:rPr kumimoji="1" lang="ja-JP" altLang="en-US" sz="1400">
              <a:latin typeface="ＭＳ ゴシック" pitchFamily="49" charset="-128"/>
              <a:ea typeface="ＭＳ ゴシック" pitchFamily="49" charset="-128"/>
            </a:rPr>
            <a:t>％と対前年度比</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ポイント上昇した。一般的には、概ね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％が望ましいとされており、今後も健全な行財政運営に努める。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において、連結実質赤字比率は、各会計とも黒字となっており、大きな問題はないと考えるが、特に下水道会計、国民健康保険会計は、一般会計からの繰出金に依存している状況が続いているため、引き続き保険税・使用料の適正化を図り、一般会計からの繰出金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7792090</v>
      </c>
      <c r="BO4" s="433"/>
      <c r="BP4" s="433"/>
      <c r="BQ4" s="433"/>
      <c r="BR4" s="433"/>
      <c r="BS4" s="433"/>
      <c r="BT4" s="433"/>
      <c r="BU4" s="434"/>
      <c r="BV4" s="432">
        <v>7338017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9.3000000000000007</v>
      </c>
      <c r="CU4" s="439"/>
      <c r="CV4" s="439"/>
      <c r="CW4" s="439"/>
      <c r="CX4" s="439"/>
      <c r="CY4" s="439"/>
      <c r="CZ4" s="439"/>
      <c r="DA4" s="440"/>
      <c r="DB4" s="438">
        <v>7.5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7425918</v>
      </c>
      <c r="BO5" s="470"/>
      <c r="BP5" s="470"/>
      <c r="BQ5" s="470"/>
      <c r="BR5" s="470"/>
      <c r="BS5" s="470"/>
      <c r="BT5" s="470"/>
      <c r="BU5" s="471"/>
      <c r="BV5" s="469">
        <v>7093106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72.7</v>
      </c>
      <c r="CU5" s="467"/>
      <c r="CV5" s="467"/>
      <c r="CW5" s="467"/>
      <c r="CX5" s="467"/>
      <c r="CY5" s="467"/>
      <c r="CZ5" s="467"/>
      <c r="DA5" s="468"/>
      <c r="DB5" s="466">
        <v>74.3</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366172</v>
      </c>
      <c r="BO6" s="470"/>
      <c r="BP6" s="470"/>
      <c r="BQ6" s="470"/>
      <c r="BR6" s="470"/>
      <c r="BS6" s="470"/>
      <c r="BT6" s="470"/>
      <c r="BU6" s="471"/>
      <c r="BV6" s="469">
        <v>244911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75.2</v>
      </c>
      <c r="CU6" s="507"/>
      <c r="CV6" s="507"/>
      <c r="CW6" s="507"/>
      <c r="CX6" s="507"/>
      <c r="CY6" s="507"/>
      <c r="CZ6" s="507"/>
      <c r="DA6" s="508"/>
      <c r="DB6" s="506">
        <v>77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113706</v>
      </c>
      <c r="BO7" s="470"/>
      <c r="BP7" s="470"/>
      <c r="BQ7" s="470"/>
      <c r="BR7" s="470"/>
      <c r="BS7" s="470"/>
      <c r="BT7" s="470"/>
      <c r="BU7" s="471"/>
      <c r="BV7" s="469">
        <v>50520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2714118</v>
      </c>
      <c r="CU7" s="470"/>
      <c r="CV7" s="470"/>
      <c r="CW7" s="470"/>
      <c r="CX7" s="470"/>
      <c r="CY7" s="470"/>
      <c r="CZ7" s="470"/>
      <c r="DA7" s="471"/>
      <c r="DB7" s="469">
        <v>2580734</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252466</v>
      </c>
      <c r="BO8" s="470"/>
      <c r="BP8" s="470"/>
      <c r="BQ8" s="470"/>
      <c r="BR8" s="470"/>
      <c r="BS8" s="470"/>
      <c r="BT8" s="470"/>
      <c r="BU8" s="471"/>
      <c r="BV8" s="469">
        <v>194391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0.3</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4750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58075</v>
      </c>
      <c r="BO9" s="470"/>
      <c r="BP9" s="470"/>
      <c r="BQ9" s="470"/>
      <c r="BR9" s="470"/>
      <c r="BS9" s="470"/>
      <c r="BT9" s="470"/>
      <c r="BU9" s="471"/>
      <c r="BV9" s="469">
        <v>32299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5.5</v>
      </c>
      <c r="CU9" s="467"/>
      <c r="CV9" s="467"/>
      <c r="CW9" s="467"/>
      <c r="CX9" s="467"/>
      <c r="CY9" s="467"/>
      <c r="CZ9" s="467"/>
      <c r="DA9" s="468"/>
      <c r="DB9" s="466">
        <v>6.2</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5234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128480</v>
      </c>
      <c r="BO10" s="470"/>
      <c r="BP10" s="470"/>
      <c r="BQ10" s="470"/>
      <c r="BR10" s="470"/>
      <c r="BS10" s="470"/>
      <c r="BT10" s="470"/>
      <c r="BU10" s="471"/>
      <c r="BV10" s="469">
        <v>78011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4991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140</v>
      </c>
      <c r="N13" s="561"/>
      <c r="O13" s="561"/>
      <c r="P13" s="561"/>
      <c r="Q13" s="562"/>
      <c r="R13" s="553">
        <v>4939</v>
      </c>
      <c r="S13" s="554"/>
      <c r="T13" s="554"/>
      <c r="U13" s="554"/>
      <c r="V13" s="555"/>
      <c r="W13" s="485" t="s">
        <v>141</v>
      </c>
      <c r="X13" s="486"/>
      <c r="Y13" s="486"/>
      <c r="Z13" s="486"/>
      <c r="AA13" s="486"/>
      <c r="AB13" s="476"/>
      <c r="AC13" s="520">
        <v>81</v>
      </c>
      <c r="AD13" s="521"/>
      <c r="AE13" s="521"/>
      <c r="AF13" s="521"/>
      <c r="AG13" s="563"/>
      <c r="AH13" s="520">
        <v>88</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186555</v>
      </c>
      <c r="BO13" s="470"/>
      <c r="BP13" s="470"/>
      <c r="BQ13" s="470"/>
      <c r="BR13" s="470"/>
      <c r="BS13" s="470"/>
      <c r="BT13" s="470"/>
      <c r="BU13" s="471"/>
      <c r="BV13" s="469">
        <v>110310</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7.1</v>
      </c>
      <c r="CU13" s="467"/>
      <c r="CV13" s="467"/>
      <c r="CW13" s="467"/>
      <c r="CX13" s="467"/>
      <c r="CY13" s="467"/>
      <c r="CZ13" s="467"/>
      <c r="DA13" s="468"/>
      <c r="DB13" s="466">
        <v>6.8</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146</v>
      </c>
      <c r="M14" s="551"/>
      <c r="N14" s="551"/>
      <c r="O14" s="551"/>
      <c r="P14" s="551"/>
      <c r="Q14" s="552"/>
      <c r="R14" s="553">
        <v>5038</v>
      </c>
      <c r="S14" s="554"/>
      <c r="T14" s="554"/>
      <c r="U14" s="554"/>
      <c r="V14" s="555"/>
      <c r="W14" s="459"/>
      <c r="X14" s="460"/>
      <c r="Y14" s="460"/>
      <c r="Z14" s="460"/>
      <c r="AA14" s="460"/>
      <c r="AB14" s="449"/>
      <c r="AC14" s="556">
        <v>3.7</v>
      </c>
      <c r="AD14" s="557"/>
      <c r="AE14" s="557"/>
      <c r="AF14" s="557"/>
      <c r="AG14" s="558"/>
      <c r="AH14" s="556">
        <v>3.5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148</v>
      </c>
      <c r="N15" s="561"/>
      <c r="O15" s="561"/>
      <c r="P15" s="561"/>
      <c r="Q15" s="562"/>
      <c r="R15" s="553">
        <v>5004</v>
      </c>
      <c r="S15" s="554"/>
      <c r="T15" s="554"/>
      <c r="U15" s="554"/>
      <c r="V15" s="555"/>
      <c r="W15" s="485" t="s">
        <v>149</v>
      </c>
      <c r="X15" s="486"/>
      <c r="Y15" s="486"/>
      <c r="Z15" s="486"/>
      <c r="AA15" s="486"/>
      <c r="AB15" s="476"/>
      <c r="AC15" s="520">
        <v>517</v>
      </c>
      <c r="AD15" s="521"/>
      <c r="AE15" s="521"/>
      <c r="AF15" s="521"/>
      <c r="AG15" s="563"/>
      <c r="AH15" s="520">
        <v>671</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695043</v>
      </c>
      <c r="BO15" s="433"/>
      <c r="BP15" s="433"/>
      <c r="BQ15" s="433"/>
      <c r="BR15" s="433"/>
      <c r="BS15" s="433"/>
      <c r="BT15" s="433"/>
      <c r="BU15" s="434"/>
      <c r="BV15" s="432">
        <v>668384</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23.8</v>
      </c>
      <c r="AD16" s="557"/>
      <c r="AE16" s="557"/>
      <c r="AF16" s="557"/>
      <c r="AG16" s="558"/>
      <c r="AH16" s="556">
        <v>26.6</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2447956</v>
      </c>
      <c r="BO16" s="470"/>
      <c r="BP16" s="470"/>
      <c r="BQ16" s="470"/>
      <c r="BR16" s="470"/>
      <c r="BS16" s="470"/>
      <c r="BT16" s="470"/>
      <c r="BU16" s="471"/>
      <c r="BV16" s="469">
        <v>2314280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1577</v>
      </c>
      <c r="AD17" s="521"/>
      <c r="AE17" s="521"/>
      <c r="AF17" s="521"/>
      <c r="AG17" s="563"/>
      <c r="AH17" s="520">
        <v>1761</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868818</v>
      </c>
      <c r="BO17" s="470"/>
      <c r="BP17" s="470"/>
      <c r="BQ17" s="470"/>
      <c r="BR17" s="470"/>
      <c r="BS17" s="470"/>
      <c r="BT17" s="470"/>
      <c r="BU17" s="471"/>
      <c r="BV17" s="469">
        <v>846273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159</v>
      </c>
      <c r="C18" s="512"/>
      <c r="D18" s="512"/>
      <c r="E18" s="584"/>
      <c r="F18" s="584"/>
      <c r="G18" s="584"/>
      <c r="H18" s="584"/>
      <c r="I18" s="584"/>
      <c r="J18" s="584"/>
      <c r="K18" s="584"/>
      <c r="L18" s="585">
        <v>225.53</v>
      </c>
      <c r="M18" s="585"/>
      <c r="N18" s="585"/>
      <c r="O18" s="585"/>
      <c r="P18" s="585"/>
      <c r="Q18" s="585"/>
      <c r="R18" s="586"/>
      <c r="S18" s="586"/>
      <c r="T18" s="586"/>
      <c r="U18" s="586"/>
      <c r="V18" s="587"/>
      <c r="W18" s="487"/>
      <c r="X18" s="488"/>
      <c r="Y18" s="488"/>
      <c r="Z18" s="488"/>
      <c r="AA18" s="488"/>
      <c r="AB18" s="479"/>
      <c r="AC18" s="588">
        <v>72.5</v>
      </c>
      <c r="AD18" s="589"/>
      <c r="AE18" s="589"/>
      <c r="AF18" s="589"/>
      <c r="AG18" s="590"/>
      <c r="AH18" s="588">
        <v>69.900000000000006</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1995696</v>
      </c>
      <c r="BO18" s="470"/>
      <c r="BP18" s="470"/>
      <c r="BQ18" s="470"/>
      <c r="BR18" s="470"/>
      <c r="BS18" s="470"/>
      <c r="BT18" s="470"/>
      <c r="BU18" s="471"/>
      <c r="BV18" s="469">
        <v>1937715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161</v>
      </c>
      <c r="C19" s="512"/>
      <c r="D19" s="512"/>
      <c r="E19" s="584"/>
      <c r="F19" s="584"/>
      <c r="G19" s="584"/>
      <c r="H19" s="584"/>
      <c r="I19" s="584"/>
      <c r="J19" s="584"/>
      <c r="K19" s="584"/>
      <c r="L19" s="592">
        <v>21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3805569</v>
      </c>
      <c r="BO19" s="470"/>
      <c r="BP19" s="470"/>
      <c r="BQ19" s="470"/>
      <c r="BR19" s="470"/>
      <c r="BS19" s="470"/>
      <c r="BT19" s="470"/>
      <c r="BU19" s="471"/>
      <c r="BV19" s="469">
        <v>3423636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163</v>
      </c>
      <c r="C20" s="512"/>
      <c r="D20" s="512"/>
      <c r="E20" s="584"/>
      <c r="F20" s="584"/>
      <c r="G20" s="584"/>
      <c r="H20" s="584"/>
      <c r="I20" s="584"/>
      <c r="J20" s="584"/>
      <c r="K20" s="584"/>
      <c r="L20" s="592">
        <v>1984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1961997</v>
      </c>
      <c r="BO23" s="470"/>
      <c r="BP23" s="470"/>
      <c r="BQ23" s="470"/>
      <c r="BR23" s="470"/>
      <c r="BS23" s="470"/>
      <c r="BT23" s="470"/>
      <c r="BU23" s="471"/>
      <c r="BV23" s="469">
        <v>2070427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172</v>
      </c>
      <c r="F24" s="499"/>
      <c r="G24" s="499"/>
      <c r="H24" s="499"/>
      <c r="I24" s="499"/>
      <c r="J24" s="499"/>
      <c r="K24" s="500"/>
      <c r="L24" s="520">
        <v>1</v>
      </c>
      <c r="M24" s="521"/>
      <c r="N24" s="521"/>
      <c r="O24" s="521"/>
      <c r="P24" s="563"/>
      <c r="Q24" s="520">
        <v>7140</v>
      </c>
      <c r="R24" s="521"/>
      <c r="S24" s="521"/>
      <c r="T24" s="521"/>
      <c r="U24" s="521"/>
      <c r="V24" s="563"/>
      <c r="W24" s="622"/>
      <c r="X24" s="610"/>
      <c r="Y24" s="611"/>
      <c r="Z24" s="519" t="s">
        <v>173</v>
      </c>
      <c r="AA24" s="499"/>
      <c r="AB24" s="499"/>
      <c r="AC24" s="499"/>
      <c r="AD24" s="499"/>
      <c r="AE24" s="499"/>
      <c r="AF24" s="499"/>
      <c r="AG24" s="500"/>
      <c r="AH24" s="520">
        <v>90</v>
      </c>
      <c r="AI24" s="521"/>
      <c r="AJ24" s="521"/>
      <c r="AK24" s="521"/>
      <c r="AL24" s="563"/>
      <c r="AM24" s="520">
        <v>283950</v>
      </c>
      <c r="AN24" s="521"/>
      <c r="AO24" s="521"/>
      <c r="AP24" s="521"/>
      <c r="AQ24" s="521"/>
      <c r="AR24" s="563"/>
      <c r="AS24" s="520">
        <v>3155</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1775333</v>
      </c>
      <c r="BO24" s="470"/>
      <c r="BP24" s="470"/>
      <c r="BQ24" s="470"/>
      <c r="BR24" s="470"/>
      <c r="BS24" s="470"/>
      <c r="BT24" s="470"/>
      <c r="BU24" s="471"/>
      <c r="BV24" s="469">
        <v>1842931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175</v>
      </c>
      <c r="F25" s="499"/>
      <c r="G25" s="499"/>
      <c r="H25" s="499"/>
      <c r="I25" s="499"/>
      <c r="J25" s="499"/>
      <c r="K25" s="500"/>
      <c r="L25" s="520">
        <v>1</v>
      </c>
      <c r="M25" s="521"/>
      <c r="N25" s="521"/>
      <c r="O25" s="521"/>
      <c r="P25" s="563"/>
      <c r="Q25" s="520">
        <v>6270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138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t="s">
        <v>180</v>
      </c>
      <c r="BO25" s="433"/>
      <c r="BP25" s="433"/>
      <c r="BQ25" s="433"/>
      <c r="BR25" s="433"/>
      <c r="BS25" s="433"/>
      <c r="BT25" s="433"/>
      <c r="BU25" s="434"/>
      <c r="BV25" s="432" t="s">
        <v>181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182</v>
      </c>
      <c r="F26" s="499"/>
      <c r="G26" s="499"/>
      <c r="H26" s="499"/>
      <c r="I26" s="499"/>
      <c r="J26" s="499"/>
      <c r="K26" s="500"/>
      <c r="L26" s="520">
        <v>1</v>
      </c>
      <c r="M26" s="521"/>
      <c r="N26" s="521"/>
      <c r="O26" s="521"/>
      <c r="P26" s="563"/>
      <c r="Q26" s="520">
        <v>5980</v>
      </c>
      <c r="R26" s="521"/>
      <c r="S26" s="521"/>
      <c r="T26" s="521"/>
      <c r="U26" s="521"/>
      <c r="V26" s="563"/>
      <c r="W26" s="622"/>
      <c r="X26" s="610"/>
      <c r="Y26" s="611"/>
      <c r="Z26" s="519" t="s">
        <v>183</v>
      </c>
      <c r="AA26" s="632"/>
      <c r="AB26" s="632"/>
      <c r="AC26" s="632"/>
      <c r="AD26" s="632"/>
      <c r="AE26" s="632"/>
      <c r="AF26" s="632"/>
      <c r="AG26" s="633"/>
      <c r="AH26" s="520">
        <v>5</v>
      </c>
      <c r="AI26" s="521"/>
      <c r="AJ26" s="521"/>
      <c r="AK26" s="521"/>
      <c r="AL26" s="563"/>
      <c r="AM26" s="520">
        <v>15565</v>
      </c>
      <c r="AN26" s="521"/>
      <c r="AO26" s="521"/>
      <c r="AP26" s="521"/>
      <c r="AQ26" s="521"/>
      <c r="AR26" s="563"/>
      <c r="AS26" s="520">
        <v>3113</v>
      </c>
      <c r="AT26" s="521"/>
      <c r="AU26" s="521"/>
      <c r="AV26" s="521"/>
      <c r="AW26" s="521"/>
      <c r="AX26" s="522"/>
      <c r="AY26" s="472" t="s">
        <v>184</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185</v>
      </c>
      <c r="F27" s="499"/>
      <c r="G27" s="499"/>
      <c r="H27" s="499"/>
      <c r="I27" s="499"/>
      <c r="J27" s="499"/>
      <c r="K27" s="500"/>
      <c r="L27" s="520">
        <v>1</v>
      </c>
      <c r="M27" s="521"/>
      <c r="N27" s="521"/>
      <c r="O27" s="521"/>
      <c r="P27" s="563"/>
      <c r="Q27" s="520">
        <v>3600</v>
      </c>
      <c r="R27" s="521"/>
      <c r="S27" s="521"/>
      <c r="T27" s="521"/>
      <c r="U27" s="521"/>
      <c r="V27" s="563"/>
      <c r="W27" s="622"/>
      <c r="X27" s="610"/>
      <c r="Y27" s="611"/>
      <c r="Z27" s="519" t="s">
        <v>186</v>
      </c>
      <c r="AA27" s="499"/>
      <c r="AB27" s="499"/>
      <c r="AC27" s="499"/>
      <c r="AD27" s="499"/>
      <c r="AE27" s="499"/>
      <c r="AF27" s="499"/>
      <c r="AG27" s="500"/>
      <c r="AH27" s="520" t="s">
        <v>177</v>
      </c>
      <c r="AI27" s="521"/>
      <c r="AJ27" s="521"/>
      <c r="AK27" s="521"/>
      <c r="AL27" s="563"/>
      <c r="AM27" s="520" t="s">
        <v>138</v>
      </c>
      <c r="AN27" s="521"/>
      <c r="AO27" s="521"/>
      <c r="AP27" s="521"/>
      <c r="AQ27" s="521"/>
      <c r="AR27" s="563"/>
      <c r="AS27" s="520" t="s">
        <v>187</v>
      </c>
      <c r="AT27" s="521"/>
      <c r="AU27" s="521"/>
      <c r="AV27" s="521"/>
      <c r="AW27" s="521"/>
      <c r="AX27" s="522"/>
      <c r="AY27" s="564" t="s">
        <v>188</v>
      </c>
      <c r="AZ27" s="565"/>
      <c r="BA27" s="565"/>
      <c r="BB27" s="565"/>
      <c r="BC27" s="565"/>
      <c r="BD27" s="565"/>
      <c r="BE27" s="565"/>
      <c r="BF27" s="565"/>
      <c r="BG27" s="565"/>
      <c r="BH27" s="565"/>
      <c r="BI27" s="565"/>
      <c r="BJ27" s="565"/>
      <c r="BK27" s="565"/>
      <c r="BL27" s="565"/>
      <c r="BM27" s="566"/>
      <c r="BN27" s="645" t="s">
        <v>177</v>
      </c>
      <c r="BO27" s="646"/>
      <c r="BP27" s="646"/>
      <c r="BQ27" s="646"/>
      <c r="BR27" s="646"/>
      <c r="BS27" s="646"/>
      <c r="BT27" s="646"/>
      <c r="BU27" s="647"/>
      <c r="BV27" s="645" t="s">
        <v>187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189</v>
      </c>
      <c r="F28" s="499"/>
      <c r="G28" s="499"/>
      <c r="H28" s="499"/>
      <c r="I28" s="499"/>
      <c r="J28" s="499"/>
      <c r="K28" s="500"/>
      <c r="L28" s="520">
        <v>1</v>
      </c>
      <c r="M28" s="521"/>
      <c r="N28" s="521"/>
      <c r="O28" s="521"/>
      <c r="P28" s="563"/>
      <c r="Q28" s="520">
        <v>3200</v>
      </c>
      <c r="R28" s="521"/>
      <c r="S28" s="521"/>
      <c r="T28" s="521"/>
      <c r="U28" s="521"/>
      <c r="V28" s="563"/>
      <c r="W28" s="622"/>
      <c r="X28" s="610"/>
      <c r="Y28" s="611"/>
      <c r="Z28" s="519" t="s">
        <v>190</v>
      </c>
      <c r="AA28" s="499"/>
      <c r="AB28" s="499"/>
      <c r="AC28" s="499"/>
      <c r="AD28" s="499"/>
      <c r="AE28" s="499"/>
      <c r="AF28" s="499"/>
      <c r="AG28" s="500"/>
      <c r="AH28" s="520" t="s">
        <v>177</v>
      </c>
      <c r="AI28" s="521"/>
      <c r="AJ28" s="521"/>
      <c r="AK28" s="521"/>
      <c r="AL28" s="563"/>
      <c r="AM28" s="520" t="s">
        <v>191</v>
      </c>
      <c r="AN28" s="521"/>
      <c r="AO28" s="521"/>
      <c r="AP28" s="521"/>
      <c r="AQ28" s="521"/>
      <c r="AR28" s="563"/>
      <c r="AS28" s="520" t="s">
        <v>191</v>
      </c>
      <c r="AT28" s="521"/>
      <c r="AU28" s="521"/>
      <c r="AV28" s="521"/>
      <c r="AW28" s="521"/>
      <c r="AX28" s="522"/>
      <c r="AY28" s="648" t="s">
        <v>192</v>
      </c>
      <c r="AZ28" s="649"/>
      <c r="BA28" s="649"/>
      <c r="BB28" s="650"/>
      <c r="BC28" s="429" t="s">
        <v>48</v>
      </c>
      <c r="BD28" s="430"/>
      <c r="BE28" s="430"/>
      <c r="BF28" s="430"/>
      <c r="BG28" s="430"/>
      <c r="BH28" s="430"/>
      <c r="BI28" s="430"/>
      <c r="BJ28" s="430"/>
      <c r="BK28" s="430"/>
      <c r="BL28" s="430"/>
      <c r="BM28" s="431"/>
      <c r="BN28" s="432">
        <v>1621383</v>
      </c>
      <c r="BO28" s="433"/>
      <c r="BP28" s="433"/>
      <c r="BQ28" s="433"/>
      <c r="BR28" s="433"/>
      <c r="BS28" s="433"/>
      <c r="BT28" s="433"/>
      <c r="BU28" s="434"/>
      <c r="BV28" s="432">
        <v>1492903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193</v>
      </c>
      <c r="F29" s="499"/>
      <c r="G29" s="499"/>
      <c r="H29" s="499"/>
      <c r="I29" s="499"/>
      <c r="J29" s="499"/>
      <c r="K29" s="500"/>
      <c r="L29" s="520">
        <v>10</v>
      </c>
      <c r="M29" s="521"/>
      <c r="N29" s="521"/>
      <c r="O29" s="521"/>
      <c r="P29" s="563"/>
      <c r="Q29" s="520">
        <v>3000</v>
      </c>
      <c r="R29" s="521"/>
      <c r="S29" s="521"/>
      <c r="T29" s="521"/>
      <c r="U29" s="521"/>
      <c r="V29" s="563"/>
      <c r="W29" s="623"/>
      <c r="X29" s="624"/>
      <c r="Y29" s="625"/>
      <c r="Z29" s="519" t="s">
        <v>194</v>
      </c>
      <c r="AA29" s="499"/>
      <c r="AB29" s="499"/>
      <c r="AC29" s="499"/>
      <c r="AD29" s="499"/>
      <c r="AE29" s="499"/>
      <c r="AF29" s="499"/>
      <c r="AG29" s="500"/>
      <c r="AH29" s="520">
        <v>90</v>
      </c>
      <c r="AI29" s="521"/>
      <c r="AJ29" s="521"/>
      <c r="AK29" s="521"/>
      <c r="AL29" s="563"/>
      <c r="AM29" s="520">
        <v>283950</v>
      </c>
      <c r="AN29" s="521"/>
      <c r="AO29" s="521"/>
      <c r="AP29" s="521"/>
      <c r="AQ29" s="521"/>
      <c r="AR29" s="563"/>
      <c r="AS29" s="520">
        <v>3155</v>
      </c>
      <c r="AT29" s="521"/>
      <c r="AU29" s="521"/>
      <c r="AV29" s="521"/>
      <c r="AW29" s="521"/>
      <c r="AX29" s="522"/>
      <c r="AY29" s="651"/>
      <c r="AZ29" s="652"/>
      <c r="BA29" s="652"/>
      <c r="BB29" s="653"/>
      <c r="BC29" s="503" t="s">
        <v>195</v>
      </c>
      <c r="BD29" s="504"/>
      <c r="BE29" s="504"/>
      <c r="BF29" s="504"/>
      <c r="BG29" s="504"/>
      <c r="BH29" s="504"/>
      <c r="BI29" s="504"/>
      <c r="BJ29" s="504"/>
      <c r="BK29" s="504"/>
      <c r="BL29" s="504"/>
      <c r="BM29" s="505"/>
      <c r="BN29" s="469">
        <v>1100475</v>
      </c>
      <c r="BO29" s="470"/>
      <c r="BP29" s="470"/>
      <c r="BQ29" s="470"/>
      <c r="BR29" s="470"/>
      <c r="BS29" s="470"/>
      <c r="BT29" s="470"/>
      <c r="BU29" s="471"/>
      <c r="BV29" s="469">
        <v>1008748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196</v>
      </c>
      <c r="X30" s="630"/>
      <c r="Y30" s="630"/>
      <c r="Z30" s="630"/>
      <c r="AA30" s="630"/>
      <c r="AB30" s="630"/>
      <c r="AC30" s="630"/>
      <c r="AD30" s="630"/>
      <c r="AE30" s="630"/>
      <c r="AF30" s="630"/>
      <c r="AG30" s="631"/>
      <c r="AH30" s="588">
        <v>96.9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2258825</v>
      </c>
      <c r="BO30" s="646"/>
      <c r="BP30" s="646"/>
      <c r="BQ30" s="646"/>
      <c r="BR30" s="646"/>
      <c r="BS30" s="646"/>
      <c r="BT30" s="646"/>
      <c r="BU30" s="647"/>
      <c r="BV30" s="645">
        <v>2103807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203</v>
      </c>
      <c r="D33" s="493"/>
      <c r="E33" s="458" t="s">
        <v>204</v>
      </c>
      <c r="F33" s="458"/>
      <c r="G33" s="458"/>
      <c r="H33" s="458"/>
      <c r="I33" s="458"/>
      <c r="J33" s="458"/>
      <c r="K33" s="458"/>
      <c r="L33" s="458"/>
      <c r="M33" s="458"/>
      <c r="N33" s="458"/>
      <c r="O33" s="458"/>
      <c r="P33" s="458"/>
      <c r="Q33" s="458"/>
      <c r="R33" s="458"/>
      <c r="S33" s="458"/>
      <c r="T33" s="216"/>
      <c r="U33" s="493" t="s">
        <v>205</v>
      </c>
      <c r="V33" s="493"/>
      <c r="W33" s="458" t="s">
        <v>206</v>
      </c>
      <c r="X33" s="458"/>
      <c r="Y33" s="458"/>
      <c r="Z33" s="458"/>
      <c r="AA33" s="458"/>
      <c r="AB33" s="458"/>
      <c r="AC33" s="458"/>
      <c r="AD33" s="458"/>
      <c r="AE33" s="458"/>
      <c r="AF33" s="458"/>
      <c r="AG33" s="458"/>
      <c r="AH33" s="458"/>
      <c r="AI33" s="458"/>
      <c r="AJ33" s="458"/>
      <c r="AK33" s="458"/>
      <c r="AL33" s="216"/>
      <c r="AM33" s="493" t="s">
        <v>207</v>
      </c>
      <c r="AN33" s="493"/>
      <c r="AO33" s="458" t="s">
        <v>208</v>
      </c>
      <c r="AP33" s="458"/>
      <c r="AQ33" s="458"/>
      <c r="AR33" s="458"/>
      <c r="AS33" s="458"/>
      <c r="AT33" s="458"/>
      <c r="AU33" s="458"/>
      <c r="AV33" s="458"/>
      <c r="AW33" s="458"/>
      <c r="AX33" s="458"/>
      <c r="AY33" s="458"/>
      <c r="AZ33" s="458"/>
      <c r="BA33" s="458"/>
      <c r="BB33" s="458"/>
      <c r="BC33" s="458"/>
      <c r="BD33" s="217"/>
      <c r="BE33" s="458" t="s">
        <v>209</v>
      </c>
      <c r="BF33" s="458"/>
      <c r="BG33" s="458" t="s">
        <v>210</v>
      </c>
      <c r="BH33" s="458"/>
      <c r="BI33" s="458"/>
      <c r="BJ33" s="458"/>
      <c r="BK33" s="458"/>
      <c r="BL33" s="458"/>
      <c r="BM33" s="458"/>
      <c r="BN33" s="458"/>
      <c r="BO33" s="458"/>
      <c r="BP33" s="458"/>
      <c r="BQ33" s="458"/>
      <c r="BR33" s="458"/>
      <c r="BS33" s="458"/>
      <c r="BT33" s="458"/>
      <c r="BU33" s="458"/>
      <c r="BV33" s="217"/>
      <c r="BW33" s="493" t="s">
        <v>209</v>
      </c>
      <c r="BX33" s="493"/>
      <c r="BY33" s="458" t="s">
        <v>211</v>
      </c>
      <c r="BZ33" s="458"/>
      <c r="CA33" s="458"/>
      <c r="CB33" s="458"/>
      <c r="CC33" s="458"/>
      <c r="CD33" s="458"/>
      <c r="CE33" s="458"/>
      <c r="CF33" s="458"/>
      <c r="CG33" s="458"/>
      <c r="CH33" s="458"/>
      <c r="CI33" s="458"/>
      <c r="CJ33" s="458"/>
      <c r="CK33" s="458"/>
      <c r="CL33" s="458"/>
      <c r="CM33" s="458"/>
      <c r="CN33" s="216"/>
      <c r="CO33" s="493" t="s">
        <v>212</v>
      </c>
      <c r="CP33" s="493"/>
      <c r="CQ33" s="458" t="s">
        <v>213</v>
      </c>
      <c r="CR33" s="458"/>
      <c r="CS33" s="458"/>
      <c r="CT33" s="458"/>
      <c r="CU33" s="458"/>
      <c r="CV33" s="458"/>
      <c r="CW33" s="458"/>
      <c r="CX33" s="458"/>
      <c r="CY33" s="458"/>
      <c r="CZ33" s="458"/>
      <c r="DA33" s="458"/>
      <c r="DB33" s="458"/>
      <c r="DC33" s="458"/>
      <c r="DD33" s="458"/>
      <c r="DE33" s="458"/>
      <c r="DF33" s="216"/>
      <c r="DG33" s="657" t="s">
        <v>214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東京市町村総合事務組合（一般会計）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奥多摩総合開発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都民の森管理運営事業特別会計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東京市町村総合事務組合（交通災害共済事業特別会計）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おくたま地域振興財団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山のふるさと村管理運営事業特別会計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東京都市町村職員退職手当組合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小河内振興財団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東京都市町村議会議員公務災害補償等組合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東京都後期高齢者医療広域連合（一般会計）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東京都後期高齢者医療広域連合（特別会計）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西秋川衛生組合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秋川流域斎場組合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215</v>
      </c>
      <c r="C46" s="186"/>
      <c r="D46" s="186"/>
      <c r="E46" s="186" t="s">
        <v>216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219</v>
      </c>
    </row>
    <row r="50" spans="5:5" x14ac:dyDescent="0.2">
      <c r="E50" s="188" t="s">
        <v>220</v>
      </c>
    </row>
    <row r="51" spans="5:5" x14ac:dyDescent="0.2">
      <c r="E51" s="188" t="s">
        <v>221</v>
      </c>
    </row>
    <row r="52" spans="5:5" x14ac:dyDescent="0.2">
      <c r="E52" s="188" t="s">
        <v>222</v>
      </c>
    </row>
    <row r="53" spans="5:5" x14ac:dyDescent="0.2"/>
    <row r="54" spans="5:5" x14ac:dyDescent="0.2"/>
    <row r="55" spans="5:5" x14ac:dyDescent="0.2"/>
    <row r="56" spans="5:5" x14ac:dyDescent="0.2"/>
  </sheetData>
  <sheetProtection algorithmName="SHA-512" hashValue="krAGWTjjmk3E5BLblIFohQSTuGopRmRm+5fO7BZrqVwl1jCn6O0sOH8pGnflFHi6gn7VvOcyugwTB13Um1FWPQ==" saltValue="sBrr/VrHOfTMMjwxI166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256" t="s">
        <v>581</v>
      </c>
      <c r="D34" s="1256"/>
      <c r="E34" s="1257"/>
      <c r="F34" s="32">
        <v>8.9600000000000009</v>
      </c>
      <c r="G34" s="33">
        <v>9.6199999999999992</v>
      </c>
      <c r="H34" s="33">
        <v>11.17</v>
      </c>
      <c r="I34" s="33">
        <v>11.79</v>
      </c>
      <c r="J34" s="34">
        <v>13.54</v>
      </c>
      <c r="K34" s="22"/>
      <c r="L34" s="22"/>
      <c r="M34" s="22"/>
      <c r="N34" s="22"/>
      <c r="O34" s="22"/>
      <c r="P34" s="22"/>
    </row>
    <row r="35" spans="1:16" ht="39" customHeight="1" x14ac:dyDescent="0.2">
      <c r="A35" s="22"/>
      <c r="B35" s="35"/>
      <c r="C35" s="1250" t="s">
        <v>582</v>
      </c>
      <c r="D35" s="1251"/>
      <c r="E35" s="1252"/>
      <c r="F35" s="36">
        <v>8.4</v>
      </c>
      <c r="G35" s="37">
        <v>6.84</v>
      </c>
      <c r="H35" s="37">
        <v>6.06</v>
      </c>
      <c r="I35" s="37">
        <v>7.26</v>
      </c>
      <c r="J35" s="38">
        <v>9</v>
      </c>
      <c r="K35" s="22"/>
      <c r="L35" s="22"/>
      <c r="M35" s="22"/>
      <c r="N35" s="22"/>
      <c r="O35" s="22"/>
      <c r="P35" s="22"/>
    </row>
    <row r="36" spans="1:16" ht="39" customHeight="1" x14ac:dyDescent="0.2">
      <c r="A36" s="22"/>
      <c r="B36" s="35"/>
      <c r="C36" s="1250" t="s">
        <v>583</v>
      </c>
      <c r="D36" s="1251"/>
      <c r="E36" s="1252"/>
      <c r="F36" s="36">
        <v>0.1</v>
      </c>
      <c r="G36" s="37">
        <v>0.72</v>
      </c>
      <c r="H36" s="37">
        <v>0.86</v>
      </c>
      <c r="I36" s="37">
        <v>0.7</v>
      </c>
      <c r="J36" s="38">
        <v>1.04</v>
      </c>
      <c r="K36" s="22"/>
      <c r="L36" s="22"/>
      <c r="M36" s="22"/>
      <c r="N36" s="22"/>
      <c r="O36" s="22"/>
      <c r="P36" s="22"/>
    </row>
    <row r="37" spans="1:16" ht="39" customHeight="1" x14ac:dyDescent="0.2">
      <c r="A37" s="22"/>
      <c r="B37" s="35"/>
      <c r="C37" s="1250" t="s">
        <v>584</v>
      </c>
      <c r="D37" s="1251"/>
      <c r="E37" s="1252"/>
      <c r="F37" s="36">
        <v>0.33</v>
      </c>
      <c r="G37" s="37">
        <v>0.79</v>
      </c>
      <c r="H37" s="37">
        <v>0.61</v>
      </c>
      <c r="I37" s="37">
        <v>0.62</v>
      </c>
      <c r="J37" s="38">
        <v>0.56999999999999995</v>
      </c>
      <c r="K37" s="22"/>
      <c r="L37" s="22"/>
      <c r="M37" s="22"/>
      <c r="N37" s="22"/>
      <c r="O37" s="22"/>
      <c r="P37" s="22"/>
    </row>
    <row r="38" spans="1:16" ht="39" customHeight="1" x14ac:dyDescent="0.2">
      <c r="A38" s="22"/>
      <c r="B38" s="35"/>
      <c r="C38" s="1250" t="s">
        <v>585</v>
      </c>
      <c r="D38" s="1251"/>
      <c r="E38" s="1252"/>
      <c r="F38" s="36">
        <v>0.15</v>
      </c>
      <c r="G38" s="37">
        <v>0.23</v>
      </c>
      <c r="H38" s="37">
        <v>0.37</v>
      </c>
      <c r="I38" s="37">
        <v>0.22</v>
      </c>
      <c r="J38" s="38">
        <v>0.22</v>
      </c>
      <c r="K38" s="22"/>
      <c r="L38" s="22"/>
      <c r="M38" s="22"/>
      <c r="N38" s="22"/>
      <c r="O38" s="22"/>
      <c r="P38" s="22"/>
    </row>
    <row r="39" spans="1:16" ht="39" customHeight="1" x14ac:dyDescent="0.2">
      <c r="A39" s="22"/>
      <c r="B39" s="35"/>
      <c r="C39" s="1250" t="s">
        <v>586</v>
      </c>
      <c r="D39" s="1251"/>
      <c r="E39" s="1252"/>
      <c r="F39" s="36">
        <v>0.15</v>
      </c>
      <c r="G39" s="37">
        <v>0.09</v>
      </c>
      <c r="H39" s="37">
        <v>0.15</v>
      </c>
      <c r="I39" s="37">
        <v>0.2</v>
      </c>
      <c r="J39" s="38">
        <v>0.2</v>
      </c>
      <c r="K39" s="22"/>
      <c r="L39" s="22"/>
      <c r="M39" s="22"/>
      <c r="N39" s="22"/>
      <c r="O39" s="22"/>
      <c r="P39" s="22"/>
    </row>
    <row r="40" spans="1:16" ht="39" customHeight="1" x14ac:dyDescent="0.2">
      <c r="A40" s="22"/>
      <c r="B40" s="35"/>
      <c r="C40" s="1250" t="s">
        <v>587</v>
      </c>
      <c r="D40" s="1251"/>
      <c r="E40" s="1252"/>
      <c r="F40" s="36">
        <v>0.13</v>
      </c>
      <c r="G40" s="37">
        <v>0.1</v>
      </c>
      <c r="H40" s="37">
        <v>0.14000000000000001</v>
      </c>
      <c r="I40" s="37">
        <v>0.06</v>
      </c>
      <c r="J40" s="38">
        <v>0.08</v>
      </c>
      <c r="K40" s="22"/>
      <c r="L40" s="22"/>
      <c r="M40" s="22"/>
      <c r="N40" s="22"/>
      <c r="O40" s="22"/>
      <c r="P40" s="22"/>
    </row>
    <row r="41" spans="1:16" ht="39" customHeight="1" x14ac:dyDescent="0.2">
      <c r="A41" s="22"/>
      <c r="B41" s="35"/>
      <c r="C41" s="1250" t="s">
        <v>588</v>
      </c>
      <c r="D41" s="1251"/>
      <c r="E41" s="1252"/>
      <c r="F41" s="36">
        <v>0</v>
      </c>
      <c r="G41" s="37">
        <v>0</v>
      </c>
      <c r="H41" s="37">
        <v>0</v>
      </c>
      <c r="I41" s="37">
        <v>0</v>
      </c>
      <c r="J41" s="38">
        <v>0</v>
      </c>
      <c r="K41" s="22"/>
      <c r="L41" s="22"/>
      <c r="M41" s="22"/>
      <c r="N41" s="22"/>
      <c r="O41" s="22"/>
      <c r="P41" s="22"/>
    </row>
    <row r="42" spans="1:16" ht="39" customHeight="1" x14ac:dyDescent="0.2">
      <c r="A42" s="22"/>
      <c r="B42" s="39"/>
      <c r="C42" s="1250" t="s">
        <v>589</v>
      </c>
      <c r="D42" s="1251"/>
      <c r="E42" s="1252"/>
      <c r="F42" s="36" t="s">
        <v>534</v>
      </c>
      <c r="G42" s="37" t="s">
        <v>534</v>
      </c>
      <c r="H42" s="37" t="s">
        <v>534</v>
      </c>
      <c r="I42" s="37" t="s">
        <v>534</v>
      </c>
      <c r="J42" s="38" t="s">
        <v>534</v>
      </c>
      <c r="K42" s="22"/>
      <c r="L42" s="22"/>
      <c r="M42" s="22"/>
      <c r="N42" s="22"/>
      <c r="O42" s="22"/>
      <c r="P42" s="22"/>
    </row>
    <row r="43" spans="1:16" ht="39" customHeight="1" thickBot="1" x14ac:dyDescent="0.25">
      <c r="A43" s="22"/>
      <c r="B43" s="40"/>
      <c r="C43" s="1253" t="s">
        <v>590</v>
      </c>
      <c r="D43" s="1254"/>
      <c r="E43" s="1255"/>
      <c r="F43" s="41" t="s">
        <v>534</v>
      </c>
      <c r="G43" s="42" t="s">
        <v>534</v>
      </c>
      <c r="H43" s="42" t="s">
        <v>534</v>
      </c>
      <c r="I43" s="42" t="s">
        <v>534</v>
      </c>
      <c r="J43" s="43" t="s">
        <v>534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yjsi1PaThGsvVePC8XIPqmPrxfLunwKLaa4mRHjAL96jjMopEkIrB2pZTQRgH+uP3hG8qtmmta4yVJaSkaZPA==" saltValue="eGG9Jxc81pQzMrwHz1Fq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258" t="s">
        <v>11</v>
      </c>
      <c r="C45" s="1259"/>
      <c r="D45" s="58"/>
      <c r="E45" s="1264" t="s">
        <v>12</v>
      </c>
      <c r="F45" s="1264"/>
      <c r="G45" s="1264"/>
      <c r="H45" s="1264"/>
      <c r="I45" s="1264"/>
      <c r="J45" s="1265"/>
      <c r="K45" s="59">
        <v>232</v>
      </c>
      <c r="L45" s="60">
        <v>225</v>
      </c>
      <c r="M45" s="60">
        <v>216</v>
      </c>
      <c r="N45" s="60">
        <v>215</v>
      </c>
      <c r="O45" s="61">
        <v>211</v>
      </c>
      <c r="P45" s="48"/>
      <c r="Q45" s="48"/>
      <c r="R45" s="48"/>
      <c r="S45" s="48"/>
      <c r="T45" s="48"/>
      <c r="U45" s="48"/>
    </row>
    <row r="46" spans="1:21" ht="30.75" customHeight="1" x14ac:dyDescent="0.2">
      <c r="A46" s="48"/>
      <c r="B46" s="1260"/>
      <c r="C46" s="1261"/>
      <c r="D46" s="62"/>
      <c r="E46" s="1266" t="s">
        <v>13</v>
      </c>
      <c r="F46" s="1266"/>
      <c r="G46" s="1266"/>
      <c r="H46" s="1266"/>
      <c r="I46" s="1266"/>
      <c r="J46" s="1267"/>
      <c r="K46" s="63" t="s">
        <v>534</v>
      </c>
      <c r="L46" s="64" t="s">
        <v>534</v>
      </c>
      <c r="M46" s="64" t="s">
        <v>534</v>
      </c>
      <c r="N46" s="64" t="s">
        <v>534</v>
      </c>
      <c r="O46" s="65" t="s">
        <v>534</v>
      </c>
      <c r="P46" s="48"/>
      <c r="Q46" s="48"/>
      <c r="R46" s="48"/>
      <c r="S46" s="48"/>
      <c r="T46" s="48"/>
      <c r="U46" s="48"/>
    </row>
    <row r="47" spans="1:21" ht="30.75" customHeight="1" x14ac:dyDescent="0.2">
      <c r="A47" s="48"/>
      <c r="B47" s="1260"/>
      <c r="C47" s="1261"/>
      <c r="D47" s="62"/>
      <c r="E47" s="1266" t="s">
        <v>14</v>
      </c>
      <c r="F47" s="1266"/>
      <c r="G47" s="1266"/>
      <c r="H47" s="1266"/>
      <c r="I47" s="1266"/>
      <c r="J47" s="1267"/>
      <c r="K47" s="63" t="s">
        <v>534</v>
      </c>
      <c r="L47" s="64" t="s">
        <v>534</v>
      </c>
      <c r="M47" s="64" t="s">
        <v>534</v>
      </c>
      <c r="N47" s="64" t="s">
        <v>534</v>
      </c>
      <c r="O47" s="65" t="s">
        <v>534</v>
      </c>
      <c r="P47" s="48"/>
      <c r="Q47" s="48"/>
      <c r="R47" s="48"/>
      <c r="S47" s="48"/>
      <c r="T47" s="48"/>
      <c r="U47" s="48"/>
    </row>
    <row r="48" spans="1:21" ht="30.75" customHeight="1" x14ac:dyDescent="0.2">
      <c r="A48" s="48"/>
      <c r="B48" s="1260"/>
      <c r="C48" s="1261"/>
      <c r="D48" s="62"/>
      <c r="E48" s="1266" t="s">
        <v>15</v>
      </c>
      <c r="F48" s="1266"/>
      <c r="G48" s="1266"/>
      <c r="H48" s="1266"/>
      <c r="I48" s="1266"/>
      <c r="J48" s="1267"/>
      <c r="K48" s="63">
        <v>256</v>
      </c>
      <c r="L48" s="64">
        <v>298</v>
      </c>
      <c r="M48" s="64">
        <v>316</v>
      </c>
      <c r="N48" s="64">
        <v>346</v>
      </c>
      <c r="O48" s="65">
        <v>350</v>
      </c>
      <c r="P48" s="48"/>
      <c r="Q48" s="48"/>
      <c r="R48" s="48"/>
      <c r="S48" s="48"/>
      <c r="T48" s="48"/>
      <c r="U48" s="48"/>
    </row>
    <row r="49" spans="1:21" ht="30.75" customHeight="1" x14ac:dyDescent="0.2">
      <c r="A49" s="48"/>
      <c r="B49" s="1260"/>
      <c r="C49" s="1261"/>
      <c r="D49" s="62"/>
      <c r="E49" s="1266" t="s">
        <v>16</v>
      </c>
      <c r="F49" s="1266"/>
      <c r="G49" s="1266"/>
      <c r="H49" s="1266"/>
      <c r="I49" s="1266"/>
      <c r="J49" s="1267"/>
      <c r="K49" s="63">
        <v>13</v>
      </c>
      <c r="L49" s="64">
        <v>34</v>
      </c>
      <c r="M49" s="64">
        <v>33</v>
      </c>
      <c r="N49" s="64">
        <v>31</v>
      </c>
      <c r="O49" s="65">
        <v>31</v>
      </c>
      <c r="P49" s="48"/>
      <c r="Q49" s="48"/>
      <c r="R49" s="48"/>
      <c r="S49" s="48"/>
      <c r="T49" s="48"/>
      <c r="U49" s="48"/>
    </row>
    <row r="50" spans="1:21" ht="30.75" customHeight="1" x14ac:dyDescent="0.2">
      <c r="A50" s="48"/>
      <c r="B50" s="1260"/>
      <c r="C50" s="1261"/>
      <c r="D50" s="62"/>
      <c r="E50" s="1266" t="s">
        <v>17</v>
      </c>
      <c r="F50" s="1266"/>
      <c r="G50" s="1266"/>
      <c r="H50" s="1266"/>
      <c r="I50" s="1266"/>
      <c r="J50" s="1267"/>
      <c r="K50" s="63" t="s">
        <v>534</v>
      </c>
      <c r="L50" s="64" t="s">
        <v>534</v>
      </c>
      <c r="M50" s="64" t="s">
        <v>534</v>
      </c>
      <c r="N50" s="64" t="s">
        <v>534</v>
      </c>
      <c r="O50" s="65" t="s">
        <v>534</v>
      </c>
      <c r="P50" s="48"/>
      <c r="Q50" s="48"/>
      <c r="R50" s="48"/>
      <c r="S50" s="48"/>
      <c r="T50" s="48"/>
      <c r="U50" s="48"/>
    </row>
    <row r="51" spans="1:21" ht="30.75" customHeight="1" x14ac:dyDescent="0.2">
      <c r="A51" s="48"/>
      <c r="B51" s="1262"/>
      <c r="C51" s="1263"/>
      <c r="D51" s="66"/>
      <c r="E51" s="1266" t="s">
        <v>18</v>
      </c>
      <c r="F51" s="1266"/>
      <c r="G51" s="1266"/>
      <c r="H51" s="1266"/>
      <c r="I51" s="1266"/>
      <c r="J51" s="1267"/>
      <c r="K51" s="63">
        <v>0</v>
      </c>
      <c r="L51" s="64">
        <v>0</v>
      </c>
      <c r="M51" s="64">
        <v>0</v>
      </c>
      <c r="N51" s="64">
        <v>0</v>
      </c>
      <c r="O51" s="65" t="s">
        <v>534</v>
      </c>
      <c r="P51" s="48"/>
      <c r="Q51" s="48"/>
      <c r="R51" s="48"/>
      <c r="S51" s="48"/>
      <c r="T51" s="48"/>
      <c r="U51" s="48"/>
    </row>
    <row r="52" spans="1:21" ht="30.75" customHeight="1" x14ac:dyDescent="0.2">
      <c r="A52" s="48"/>
      <c r="B52" s="1268" t="s">
        <v>19</v>
      </c>
      <c r="C52" s="1269"/>
      <c r="D52" s="66"/>
      <c r="E52" s="1266" t="s">
        <v>20</v>
      </c>
      <c r="F52" s="1266"/>
      <c r="G52" s="1266"/>
      <c r="H52" s="1266"/>
      <c r="I52" s="1266"/>
      <c r="J52" s="1267"/>
      <c r="K52" s="63">
        <v>393</v>
      </c>
      <c r="L52" s="64">
        <v>417</v>
      </c>
      <c r="M52" s="64">
        <v>425</v>
      </c>
      <c r="N52" s="64">
        <v>429</v>
      </c>
      <c r="O52" s="65">
        <v>424</v>
      </c>
      <c r="P52" s="48"/>
      <c r="Q52" s="48"/>
      <c r="R52" s="48"/>
      <c r="S52" s="48"/>
      <c r="T52" s="48"/>
      <c r="U52" s="48"/>
    </row>
    <row r="53" spans="1:21" ht="30.75" customHeight="1" thickBot="1" x14ac:dyDescent="0.25">
      <c r="A53" s="48"/>
      <c r="B53" s="1270" t="s">
        <v>21</v>
      </c>
      <c r="C53" s="1271"/>
      <c r="D53" s="67"/>
      <c r="E53" s="1272" t="s">
        <v>22</v>
      </c>
      <c r="F53" s="1272"/>
      <c r="G53" s="1272"/>
      <c r="H53" s="1272"/>
      <c r="I53" s="1272"/>
      <c r="J53" s="1273"/>
      <c r="K53" s="68">
        <v>108</v>
      </c>
      <c r="L53" s="69">
        <v>140</v>
      </c>
      <c r="M53" s="69">
        <v>140</v>
      </c>
      <c r="N53" s="69">
        <v>163</v>
      </c>
      <c r="O53" s="70">
        <v>168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5">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274" t="s">
        <v>25</v>
      </c>
      <c r="C57" s="1275"/>
      <c r="D57" s="1278" t="s">
        <v>26</v>
      </c>
      <c r="E57" s="1279"/>
      <c r="F57" s="1279"/>
      <c r="G57" s="1279"/>
      <c r="H57" s="1279"/>
      <c r="I57" s="1279"/>
      <c r="J57" s="1280"/>
      <c r="K57" s="83"/>
      <c r="L57" s="84"/>
      <c r="M57" s="84"/>
      <c r="N57" s="84"/>
      <c r="O57" s="85"/>
    </row>
    <row r="58" spans="1:21" ht="31.5" customHeight="1" thickBot="1" x14ac:dyDescent="0.25">
      <c r="B58" s="1276"/>
      <c r="C58" s="1277"/>
      <c r="D58" s="1281" t="s">
        <v>27</v>
      </c>
      <c r="E58" s="1282"/>
      <c r="F58" s="1282"/>
      <c r="G58" s="1282"/>
      <c r="H58" s="1282"/>
      <c r="I58" s="1282"/>
      <c r="J58" s="128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0AIZkm5T2pF9CpoSg2E/rQJYLY29XVTbv+7X3Ols5/HD46cLXLdzqePCTzaDn8q5omnR60oKHiu4yi2mKSVqw==" saltValue="bBo6z17L1QYYRZZFioOf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576</v>
      </c>
      <c r="J40" s="100" t="s">
        <v>577</v>
      </c>
      <c r="K40" s="100" t="s">
        <v>578</v>
      </c>
      <c r="L40" s="100" t="s">
        <v>579</v>
      </c>
      <c r="M40" s="101" t="s">
        <v>580</v>
      </c>
    </row>
    <row r="41" spans="2:13" ht="27.75" customHeight="1" x14ac:dyDescent="0.2">
      <c r="B41" s="1284" t="s">
        <v>30</v>
      </c>
      <c r="C41" s="1285"/>
      <c r="D41" s="102"/>
      <c r="E41" s="1290" t="s">
        <v>31</v>
      </c>
      <c r="F41" s="1290"/>
      <c r="G41" s="1290"/>
      <c r="H41" s="1291"/>
      <c r="I41" s="103">
        <v>2396</v>
      </c>
      <c r="J41" s="104">
        <v>2288</v>
      </c>
      <c r="K41" s="104">
        <v>2186</v>
      </c>
      <c r="L41" s="104">
        <v>2074</v>
      </c>
      <c r="M41" s="105">
        <v>1965</v>
      </c>
    </row>
    <row r="42" spans="2:13" ht="27.75" customHeight="1" x14ac:dyDescent="0.2">
      <c r="B42" s="1286"/>
      <c r="C42" s="1287"/>
      <c r="D42" s="106"/>
      <c r="E42" s="1292" t="s">
        <v>32</v>
      </c>
      <c r="F42" s="1292"/>
      <c r="G42" s="1292"/>
      <c r="H42" s="1293"/>
      <c r="I42" s="107" t="s">
        <v>534</v>
      </c>
      <c r="J42" s="108" t="s">
        <v>534</v>
      </c>
      <c r="K42" s="108" t="s">
        <v>534</v>
      </c>
      <c r="L42" s="108" t="s">
        <v>534</v>
      </c>
      <c r="M42" s="109" t="s">
        <v>534</v>
      </c>
    </row>
    <row r="43" spans="2:13" ht="27.75" customHeight="1" x14ac:dyDescent="0.2">
      <c r="B43" s="1286"/>
      <c r="C43" s="1287"/>
      <c r="D43" s="106"/>
      <c r="E43" s="1292" t="s">
        <v>33</v>
      </c>
      <c r="F43" s="1292"/>
      <c r="G43" s="1292"/>
      <c r="H43" s="1293"/>
      <c r="I43" s="107">
        <v>4105</v>
      </c>
      <c r="J43" s="108">
        <v>3882</v>
      </c>
      <c r="K43" s="108">
        <v>3654</v>
      </c>
      <c r="L43" s="108">
        <v>3427</v>
      </c>
      <c r="M43" s="109">
        <v>3130</v>
      </c>
    </row>
    <row r="44" spans="2:13" ht="27.75" customHeight="1" x14ac:dyDescent="0.2">
      <c r="B44" s="1286"/>
      <c r="C44" s="1287"/>
      <c r="D44" s="106"/>
      <c r="E44" s="1292" t="s">
        <v>34</v>
      </c>
      <c r="F44" s="1292"/>
      <c r="G44" s="1292"/>
      <c r="H44" s="1293"/>
      <c r="I44" s="107">
        <v>390</v>
      </c>
      <c r="J44" s="108">
        <v>475</v>
      </c>
      <c r="K44" s="108">
        <v>457</v>
      </c>
      <c r="L44" s="108">
        <v>398</v>
      </c>
      <c r="M44" s="109">
        <v>342</v>
      </c>
    </row>
    <row r="45" spans="2:13" ht="27.75" customHeight="1" x14ac:dyDescent="0.2">
      <c r="B45" s="1286"/>
      <c r="C45" s="1287"/>
      <c r="D45" s="106"/>
      <c r="E45" s="1292" t="s">
        <v>35</v>
      </c>
      <c r="F45" s="1292"/>
      <c r="G45" s="1292"/>
      <c r="H45" s="1293"/>
      <c r="I45" s="107">
        <v>1344</v>
      </c>
      <c r="J45" s="108">
        <v>1381</v>
      </c>
      <c r="K45" s="108">
        <v>1269</v>
      </c>
      <c r="L45" s="108">
        <v>1256</v>
      </c>
      <c r="M45" s="109">
        <v>1224</v>
      </c>
    </row>
    <row r="46" spans="2:13" ht="27.75" customHeight="1" x14ac:dyDescent="0.2">
      <c r="B46" s="1286"/>
      <c r="C46" s="1287"/>
      <c r="D46" s="110"/>
      <c r="E46" s="1292" t="s">
        <v>36</v>
      </c>
      <c r="F46" s="1292"/>
      <c r="G46" s="1292"/>
      <c r="H46" s="1293"/>
      <c r="I46" s="107" t="s">
        <v>534</v>
      </c>
      <c r="J46" s="108" t="s">
        <v>534</v>
      </c>
      <c r="K46" s="108" t="s">
        <v>534</v>
      </c>
      <c r="L46" s="108" t="s">
        <v>534</v>
      </c>
      <c r="M46" s="109" t="s">
        <v>534</v>
      </c>
    </row>
    <row r="47" spans="2:13" ht="27.75" customHeight="1" x14ac:dyDescent="0.2">
      <c r="B47" s="1286"/>
      <c r="C47" s="1287"/>
      <c r="D47" s="111"/>
      <c r="E47" s="1294" t="s">
        <v>37</v>
      </c>
      <c r="F47" s="1295"/>
      <c r="G47" s="1295"/>
      <c r="H47" s="1296"/>
      <c r="I47" s="107" t="s">
        <v>534</v>
      </c>
      <c r="J47" s="108" t="s">
        <v>534</v>
      </c>
      <c r="K47" s="108" t="s">
        <v>534</v>
      </c>
      <c r="L47" s="108" t="s">
        <v>534</v>
      </c>
      <c r="M47" s="109" t="s">
        <v>534</v>
      </c>
    </row>
    <row r="48" spans="2:13" ht="27.75" customHeight="1" x14ac:dyDescent="0.2">
      <c r="B48" s="1286"/>
      <c r="C48" s="1287"/>
      <c r="D48" s="106"/>
      <c r="E48" s="1292" t="s">
        <v>38</v>
      </c>
      <c r="F48" s="1292"/>
      <c r="G48" s="1292"/>
      <c r="H48" s="1293"/>
      <c r="I48" s="107" t="s">
        <v>534</v>
      </c>
      <c r="J48" s="108" t="s">
        <v>534</v>
      </c>
      <c r="K48" s="108" t="s">
        <v>534</v>
      </c>
      <c r="L48" s="108" t="s">
        <v>534</v>
      </c>
      <c r="M48" s="109" t="s">
        <v>534</v>
      </c>
    </row>
    <row r="49" spans="2:13" ht="27.75" customHeight="1" x14ac:dyDescent="0.2">
      <c r="B49" s="1288"/>
      <c r="C49" s="1289"/>
      <c r="D49" s="106"/>
      <c r="E49" s="1292" t="s">
        <v>39</v>
      </c>
      <c r="F49" s="1292"/>
      <c r="G49" s="1292"/>
      <c r="H49" s="1293"/>
      <c r="I49" s="107" t="s">
        <v>534</v>
      </c>
      <c r="J49" s="108" t="s">
        <v>534</v>
      </c>
      <c r="K49" s="108" t="s">
        <v>534</v>
      </c>
      <c r="L49" s="108" t="s">
        <v>534</v>
      </c>
      <c r="M49" s="109" t="s">
        <v>534</v>
      </c>
    </row>
    <row r="50" spans="2:13" ht="27.75" customHeight="1" x14ac:dyDescent="0.2">
      <c r="B50" s="1297" t="s">
        <v>40</v>
      </c>
      <c r="C50" s="1298"/>
      <c r="D50" s="112"/>
      <c r="E50" s="1292" t="s">
        <v>41</v>
      </c>
      <c r="F50" s="1292"/>
      <c r="G50" s="1292"/>
      <c r="H50" s="1293"/>
      <c r="I50" s="107">
        <v>4006</v>
      </c>
      <c r="J50" s="108">
        <v>4452</v>
      </c>
      <c r="K50" s="108">
        <v>4586</v>
      </c>
      <c r="L50" s="108">
        <v>4625</v>
      </c>
      <c r="M50" s="109">
        <v>5111</v>
      </c>
    </row>
    <row r="51" spans="2:13" ht="27.75" customHeight="1" x14ac:dyDescent="0.2">
      <c r="B51" s="1286"/>
      <c r="C51" s="1287"/>
      <c r="D51" s="106"/>
      <c r="E51" s="1292" t="s">
        <v>42</v>
      </c>
      <c r="F51" s="1292"/>
      <c r="G51" s="1292"/>
      <c r="H51" s="1293"/>
      <c r="I51" s="107">
        <v>38</v>
      </c>
      <c r="J51" s="108">
        <v>39</v>
      </c>
      <c r="K51" s="108">
        <v>40</v>
      </c>
      <c r="L51" s="108">
        <v>22</v>
      </c>
      <c r="M51" s="109">
        <v>11</v>
      </c>
    </row>
    <row r="52" spans="2:13" ht="27.75" customHeight="1" x14ac:dyDescent="0.2">
      <c r="B52" s="1288"/>
      <c r="C52" s="1289"/>
      <c r="D52" s="106"/>
      <c r="E52" s="1292" t="s">
        <v>43</v>
      </c>
      <c r="F52" s="1292"/>
      <c r="G52" s="1292"/>
      <c r="H52" s="1293"/>
      <c r="I52" s="107">
        <v>4667</v>
      </c>
      <c r="J52" s="108">
        <v>4541</v>
      </c>
      <c r="K52" s="108">
        <v>4255</v>
      </c>
      <c r="L52" s="108">
        <v>3942</v>
      </c>
      <c r="M52" s="109">
        <v>3627</v>
      </c>
    </row>
    <row r="53" spans="2:13" ht="27.75" customHeight="1" thickBot="1" x14ac:dyDescent="0.25">
      <c r="B53" s="1299" t="s">
        <v>44</v>
      </c>
      <c r="C53" s="1300"/>
      <c r="D53" s="113"/>
      <c r="E53" s="1301" t="s">
        <v>45</v>
      </c>
      <c r="F53" s="1301"/>
      <c r="G53" s="1301"/>
      <c r="H53" s="1302"/>
      <c r="I53" s="114">
        <v>-477</v>
      </c>
      <c r="J53" s="115">
        <v>-1006</v>
      </c>
      <c r="K53" s="115">
        <v>-1315</v>
      </c>
      <c r="L53" s="115">
        <v>-1435</v>
      </c>
      <c r="M53" s="116">
        <v>-2089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xz0pgNV2xfsUx1dE16db6GY8rwOcNDWnOqR0a9EeGHWquitT0vc6ZgfCAEwFTadFoqk8GW3x+1ArpesuNhcukg==" saltValue="tEGc3ocRXffzCfsX6vBp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578</v>
      </c>
      <c r="G54" s="125" t="s">
        <v>579</v>
      </c>
      <c r="H54" s="126" t="s">
        <v>580</v>
      </c>
    </row>
    <row r="55" spans="2:8" ht="52.5" customHeight="1" x14ac:dyDescent="0.2">
      <c r="B55" s="127"/>
      <c r="C55" s="1311" t="s">
        <v>48</v>
      </c>
      <c r="D55" s="1311"/>
      <c r="E55" s="1312"/>
      <c r="F55" s="128">
        <v>1415</v>
      </c>
      <c r="G55" s="128">
        <v>1493</v>
      </c>
      <c r="H55" s="129">
        <v>1621</v>
      </c>
    </row>
    <row r="56" spans="2:8" ht="52.5" customHeight="1" x14ac:dyDescent="0.2">
      <c r="B56" s="130"/>
      <c r="C56" s="1313" t="s">
        <v>49</v>
      </c>
      <c r="D56" s="1313"/>
      <c r="E56" s="1314"/>
      <c r="F56" s="131">
        <v>1099</v>
      </c>
      <c r="G56" s="131">
        <v>1009</v>
      </c>
      <c r="H56" s="132">
        <v>1100</v>
      </c>
    </row>
    <row r="57" spans="2:8" ht="53.25" customHeight="1" x14ac:dyDescent="0.2">
      <c r="B57" s="130"/>
      <c r="C57" s="1315" t="s">
        <v>50</v>
      </c>
      <c r="D57" s="1315"/>
      <c r="E57" s="1316"/>
      <c r="F57" s="133">
        <v>1896</v>
      </c>
      <c r="G57" s="133">
        <v>2104</v>
      </c>
      <c r="H57" s="134">
        <v>2259</v>
      </c>
    </row>
    <row r="58" spans="2:8" ht="45.75" customHeight="1" x14ac:dyDescent="0.2">
      <c r="B58" s="135"/>
      <c r="C58" s="1303" t="s">
        <v>611</v>
      </c>
      <c r="D58" s="1304"/>
      <c r="E58" s="1305"/>
      <c r="F58" s="136">
        <v>600</v>
      </c>
      <c r="G58" s="136">
        <v>753</v>
      </c>
      <c r="H58" s="137">
        <v>953</v>
      </c>
    </row>
    <row r="59" spans="2:8" ht="45.75" customHeight="1" x14ac:dyDescent="0.2">
      <c r="B59" s="135"/>
      <c r="C59" s="1303" t="s">
        <v>612</v>
      </c>
      <c r="D59" s="1304"/>
      <c r="E59" s="1305"/>
      <c r="F59" s="136">
        <v>838</v>
      </c>
      <c r="G59" s="136">
        <v>706</v>
      </c>
      <c r="H59" s="137">
        <v>733</v>
      </c>
    </row>
    <row r="60" spans="2:8" ht="45.75" customHeight="1" x14ac:dyDescent="0.2">
      <c r="B60" s="135"/>
      <c r="C60" s="1303" t="s">
        <v>613</v>
      </c>
      <c r="D60" s="1304"/>
      <c r="E60" s="1305"/>
      <c r="F60" s="136">
        <v>386</v>
      </c>
      <c r="G60" s="136">
        <v>390</v>
      </c>
      <c r="H60" s="137">
        <v>390</v>
      </c>
    </row>
    <row r="61" spans="2:8" ht="45.75" customHeight="1" x14ac:dyDescent="0.2">
      <c r="B61" s="135"/>
      <c r="C61" s="1303" t="s">
        <v>614</v>
      </c>
      <c r="D61" s="1304"/>
      <c r="E61" s="1305"/>
      <c r="F61" s="136" t="s">
        <v>615</v>
      </c>
      <c r="G61" s="136" t="s">
        <v>615</v>
      </c>
      <c r="H61" s="137">
        <v>47</v>
      </c>
    </row>
    <row r="62" spans="2:8" ht="45.75" customHeight="1" thickBot="1" x14ac:dyDescent="0.25">
      <c r="B62" s="138"/>
      <c r="C62" s="1306" t="s">
        <v>616</v>
      </c>
      <c r="D62" s="1307"/>
      <c r="E62" s="1308"/>
      <c r="F62" s="139">
        <v>42</v>
      </c>
      <c r="G62" s="139">
        <v>43</v>
      </c>
      <c r="H62" s="140">
        <v>44</v>
      </c>
    </row>
    <row r="63" spans="2:8" ht="52.5" customHeight="1" thickBot="1" x14ac:dyDescent="0.25">
      <c r="B63" s="141"/>
      <c r="C63" s="1309" t="s">
        <v>51</v>
      </c>
      <c r="D63" s="1309"/>
      <c r="E63" s="1310"/>
      <c r="F63" s="142">
        <v>4411</v>
      </c>
      <c r="G63" s="142">
        <v>4605</v>
      </c>
      <c r="H63" s="143">
        <v>4981</v>
      </c>
    </row>
    <row r="64" spans="2:8" ht="15" customHeight="1" x14ac:dyDescent="0.2"/>
  </sheetData>
  <sheetProtection algorithmName="SHA-512" hashValue="LunO4afXWZAl3j6ycFsYIb33nktPNY5cYoj6QO4+B92IFI3ZkDLYLUCndmf5ppWyp9mfnY5th5g0rPudLdlA0g==" saltValue="uMRTTKoNpX046k9PgV2f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19B03-456F-4993-B5F1-C9D229499C92}">
  <sheetPr>
    <pageSetUpPr fitToPage="1"/>
  </sheetPr>
  <dimension ref="A1:WZM160"/>
  <sheetViews>
    <sheetView showGridLines="0" tabSelected="1" zoomScale="85" zoomScaleNormal="85"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9" t="s">
        <v>627</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2" x14ac:dyDescent="0.2">
      <c r="B44" s="397"/>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2" x14ac:dyDescent="0.2">
      <c r="B45" s="397"/>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2" x14ac:dyDescent="0.2">
      <c r="B46" s="397"/>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2" x14ac:dyDescent="0.2">
      <c r="B47" s="397"/>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620</v>
      </c>
    </row>
    <row r="50" spans="1:109" ht="13.2" x14ac:dyDescent="0.2">
      <c r="B50" s="397"/>
      <c r="G50" s="1323"/>
      <c r="H50" s="1323"/>
      <c r="I50" s="1323"/>
      <c r="J50" s="1323"/>
      <c r="K50" s="407"/>
      <c r="L50" s="407"/>
      <c r="M50" s="408"/>
      <c r="N50" s="40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2" t="s">
        <v>576</v>
      </c>
      <c r="BQ50" s="1322"/>
      <c r="BR50" s="1322"/>
      <c r="BS50" s="1322"/>
      <c r="BT50" s="1322"/>
      <c r="BU50" s="1322"/>
      <c r="BV50" s="1322"/>
      <c r="BW50" s="1322"/>
      <c r="BX50" s="1322" t="s">
        <v>577</v>
      </c>
      <c r="BY50" s="1322"/>
      <c r="BZ50" s="1322"/>
      <c r="CA50" s="1322"/>
      <c r="CB50" s="1322"/>
      <c r="CC50" s="1322"/>
      <c r="CD50" s="1322"/>
      <c r="CE50" s="1322"/>
      <c r="CF50" s="1322" t="s">
        <v>578</v>
      </c>
      <c r="CG50" s="1322"/>
      <c r="CH50" s="1322"/>
      <c r="CI50" s="1322"/>
      <c r="CJ50" s="1322"/>
      <c r="CK50" s="1322"/>
      <c r="CL50" s="1322"/>
      <c r="CM50" s="1322"/>
      <c r="CN50" s="1322" t="s">
        <v>579</v>
      </c>
      <c r="CO50" s="1322"/>
      <c r="CP50" s="1322"/>
      <c r="CQ50" s="1322"/>
      <c r="CR50" s="1322"/>
      <c r="CS50" s="1322"/>
      <c r="CT50" s="1322"/>
      <c r="CU50" s="1322"/>
      <c r="CV50" s="1322" t="s">
        <v>580</v>
      </c>
      <c r="CW50" s="1322"/>
      <c r="CX50" s="1322"/>
      <c r="CY50" s="1322"/>
      <c r="CZ50" s="1322"/>
      <c r="DA50" s="1322"/>
      <c r="DB50" s="1322"/>
      <c r="DC50" s="1322"/>
    </row>
    <row r="51" spans="1:109" ht="13.5" customHeight="1" x14ac:dyDescent="0.2">
      <c r="B51" s="397"/>
      <c r="G51" s="1325"/>
      <c r="H51" s="1325"/>
      <c r="I51" s="1338"/>
      <c r="J51" s="1338"/>
      <c r="K51" s="1324"/>
      <c r="L51" s="1324"/>
      <c r="M51" s="1324"/>
      <c r="N51" s="1324"/>
      <c r="AM51" s="406"/>
      <c r="AN51" s="1320" t="s">
        <v>621</v>
      </c>
      <c r="AO51" s="1320"/>
      <c r="AP51" s="1320"/>
      <c r="AQ51" s="1320"/>
      <c r="AR51" s="1320"/>
      <c r="AS51" s="1320"/>
      <c r="AT51" s="1320"/>
      <c r="AU51" s="1320"/>
      <c r="AV51" s="1320"/>
      <c r="AW51" s="1320"/>
      <c r="AX51" s="1320"/>
      <c r="AY51" s="1320"/>
      <c r="AZ51" s="1320"/>
      <c r="BA51" s="1320"/>
      <c r="BB51" s="1320" t="s">
        <v>622</v>
      </c>
      <c r="BC51" s="1320"/>
      <c r="BD51" s="1320"/>
      <c r="BE51" s="1320"/>
      <c r="BF51" s="1320"/>
      <c r="BG51" s="1320"/>
      <c r="BH51" s="1320"/>
      <c r="BI51" s="1320"/>
      <c r="BJ51" s="1320"/>
      <c r="BK51" s="1320"/>
      <c r="BL51" s="1320"/>
      <c r="BM51" s="1320"/>
      <c r="BN51" s="1320"/>
      <c r="BO51" s="1320"/>
      <c r="BP51" s="1317"/>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ht="13.2" x14ac:dyDescent="0.2">
      <c r="B52" s="397"/>
      <c r="G52" s="1325"/>
      <c r="H52" s="1325"/>
      <c r="I52" s="1338"/>
      <c r="J52" s="1338"/>
      <c r="K52" s="1324"/>
      <c r="L52" s="1324"/>
      <c r="M52" s="1324"/>
      <c r="N52" s="1324"/>
      <c r="AM52" s="406"/>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2" x14ac:dyDescent="0.2">
      <c r="A53" s="405"/>
      <c r="B53" s="397"/>
      <c r="G53" s="1325"/>
      <c r="H53" s="1325"/>
      <c r="I53" s="1323"/>
      <c r="J53" s="1323"/>
      <c r="K53" s="1324"/>
      <c r="L53" s="1324"/>
      <c r="M53" s="1324"/>
      <c r="N53" s="1324"/>
      <c r="AM53" s="406"/>
      <c r="AN53" s="1320"/>
      <c r="AO53" s="1320"/>
      <c r="AP53" s="1320"/>
      <c r="AQ53" s="1320"/>
      <c r="AR53" s="1320"/>
      <c r="AS53" s="1320"/>
      <c r="AT53" s="1320"/>
      <c r="AU53" s="1320"/>
      <c r="AV53" s="1320"/>
      <c r="AW53" s="1320"/>
      <c r="AX53" s="1320"/>
      <c r="AY53" s="1320"/>
      <c r="AZ53" s="1320"/>
      <c r="BA53" s="1320"/>
      <c r="BB53" s="1320" t="s">
        <v>623</v>
      </c>
      <c r="BC53" s="1320"/>
      <c r="BD53" s="1320"/>
      <c r="BE53" s="1320"/>
      <c r="BF53" s="1320"/>
      <c r="BG53" s="1320"/>
      <c r="BH53" s="1320"/>
      <c r="BI53" s="1320"/>
      <c r="BJ53" s="1320"/>
      <c r="BK53" s="1320"/>
      <c r="BL53" s="1320"/>
      <c r="BM53" s="1320"/>
      <c r="BN53" s="1320"/>
      <c r="BO53" s="1320"/>
      <c r="BP53" s="1317">
        <v>54</v>
      </c>
      <c r="BQ53" s="1317"/>
      <c r="BR53" s="1317"/>
      <c r="BS53" s="1317"/>
      <c r="BT53" s="1317"/>
      <c r="BU53" s="1317"/>
      <c r="BV53" s="1317"/>
      <c r="BW53" s="1317"/>
      <c r="BX53" s="1317">
        <v>55</v>
      </c>
      <c r="BY53" s="1317"/>
      <c r="BZ53" s="1317"/>
      <c r="CA53" s="1317"/>
      <c r="CB53" s="1317"/>
      <c r="CC53" s="1317"/>
      <c r="CD53" s="1317"/>
      <c r="CE53" s="1317"/>
      <c r="CF53" s="1317">
        <v>56.4</v>
      </c>
      <c r="CG53" s="1317"/>
      <c r="CH53" s="1317"/>
      <c r="CI53" s="1317"/>
      <c r="CJ53" s="1317"/>
      <c r="CK53" s="1317"/>
      <c r="CL53" s="1317"/>
      <c r="CM53" s="1317"/>
      <c r="CN53" s="1317">
        <v>56.6</v>
      </c>
      <c r="CO53" s="1317"/>
      <c r="CP53" s="1317"/>
      <c r="CQ53" s="1317"/>
      <c r="CR53" s="1317"/>
      <c r="CS53" s="1317"/>
      <c r="CT53" s="1317"/>
      <c r="CU53" s="1317"/>
      <c r="CV53" s="1317">
        <v>58.3</v>
      </c>
      <c r="CW53" s="1317"/>
      <c r="CX53" s="1317"/>
      <c r="CY53" s="1317"/>
      <c r="CZ53" s="1317"/>
      <c r="DA53" s="1317"/>
      <c r="DB53" s="1317"/>
      <c r="DC53" s="1317"/>
    </row>
    <row r="54" spans="1:109" ht="13.2" x14ac:dyDescent="0.2">
      <c r="A54" s="405"/>
      <c r="B54" s="397"/>
      <c r="G54" s="1325"/>
      <c r="H54" s="1325"/>
      <c r="I54" s="1323"/>
      <c r="J54" s="1323"/>
      <c r="K54" s="1324"/>
      <c r="L54" s="1324"/>
      <c r="M54" s="1324"/>
      <c r="N54" s="1324"/>
      <c r="AM54" s="406"/>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2" x14ac:dyDescent="0.2">
      <c r="A55" s="405"/>
      <c r="B55" s="397"/>
      <c r="G55" s="1323"/>
      <c r="H55" s="1323"/>
      <c r="I55" s="1323"/>
      <c r="J55" s="1323"/>
      <c r="K55" s="1324"/>
      <c r="L55" s="1324"/>
      <c r="M55" s="1324"/>
      <c r="N55" s="1324"/>
      <c r="AN55" s="1322" t="s">
        <v>624</v>
      </c>
      <c r="AO55" s="1322"/>
      <c r="AP55" s="1322"/>
      <c r="AQ55" s="1322"/>
      <c r="AR55" s="1322"/>
      <c r="AS55" s="1322"/>
      <c r="AT55" s="1322"/>
      <c r="AU55" s="1322"/>
      <c r="AV55" s="1322"/>
      <c r="AW55" s="1322"/>
      <c r="AX55" s="1322"/>
      <c r="AY55" s="1322"/>
      <c r="AZ55" s="1322"/>
      <c r="BA55" s="1322"/>
      <c r="BB55" s="1320" t="s">
        <v>622</v>
      </c>
      <c r="BC55" s="1320"/>
      <c r="BD55" s="1320"/>
      <c r="BE55" s="1320"/>
      <c r="BF55" s="1320"/>
      <c r="BG55" s="1320"/>
      <c r="BH55" s="1320"/>
      <c r="BI55" s="1320"/>
      <c r="BJ55" s="1320"/>
      <c r="BK55" s="1320"/>
      <c r="BL55" s="1320"/>
      <c r="BM55" s="1320"/>
      <c r="BN55" s="1320"/>
      <c r="BO55" s="1320"/>
      <c r="BP55" s="1317">
        <v>25.4</v>
      </c>
      <c r="BQ55" s="1317"/>
      <c r="BR55" s="1317"/>
      <c r="BS55" s="1317"/>
      <c r="BT55" s="1317"/>
      <c r="BU55" s="1317"/>
      <c r="BV55" s="1317"/>
      <c r="BW55" s="1317"/>
      <c r="BX55" s="1317">
        <v>23.4</v>
      </c>
      <c r="BY55" s="1317"/>
      <c r="BZ55" s="1317"/>
      <c r="CA55" s="1317"/>
      <c r="CB55" s="1317"/>
      <c r="CC55" s="1317"/>
      <c r="CD55" s="1317"/>
      <c r="CE55" s="1317"/>
      <c r="CF55" s="1317">
        <v>7.7</v>
      </c>
      <c r="CG55" s="1317"/>
      <c r="CH55" s="1317"/>
      <c r="CI55" s="1317"/>
      <c r="CJ55" s="1317"/>
      <c r="CK55" s="1317"/>
      <c r="CL55" s="1317"/>
      <c r="CM55" s="1317"/>
      <c r="CN55" s="1317">
        <v>3.2</v>
      </c>
      <c r="CO55" s="1317"/>
      <c r="CP55" s="1317"/>
      <c r="CQ55" s="1317"/>
      <c r="CR55" s="1317"/>
      <c r="CS55" s="1317"/>
      <c r="CT55" s="1317"/>
      <c r="CU55" s="1317"/>
      <c r="CV55" s="1317">
        <v>0</v>
      </c>
      <c r="CW55" s="1317"/>
      <c r="CX55" s="1317"/>
      <c r="CY55" s="1317"/>
      <c r="CZ55" s="1317"/>
      <c r="DA55" s="1317"/>
      <c r="DB55" s="1317"/>
      <c r="DC55" s="1317"/>
    </row>
    <row r="56" spans="1:109" ht="13.2" x14ac:dyDescent="0.2">
      <c r="A56" s="405"/>
      <c r="B56" s="397"/>
      <c r="G56" s="1323"/>
      <c r="H56" s="1323"/>
      <c r="I56" s="1323"/>
      <c r="J56" s="1323"/>
      <c r="K56" s="1324"/>
      <c r="L56" s="1324"/>
      <c r="M56" s="1324"/>
      <c r="N56" s="1324"/>
      <c r="AN56" s="1322"/>
      <c r="AO56" s="1322"/>
      <c r="AP56" s="1322"/>
      <c r="AQ56" s="1322"/>
      <c r="AR56" s="1322"/>
      <c r="AS56" s="1322"/>
      <c r="AT56" s="1322"/>
      <c r="AU56" s="1322"/>
      <c r="AV56" s="1322"/>
      <c r="AW56" s="1322"/>
      <c r="AX56" s="1322"/>
      <c r="AY56" s="1322"/>
      <c r="AZ56" s="1322"/>
      <c r="BA56" s="1322"/>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ht="13.2" x14ac:dyDescent="0.2">
      <c r="B57" s="409"/>
      <c r="G57" s="1323"/>
      <c r="H57" s="1323"/>
      <c r="I57" s="1318"/>
      <c r="J57" s="1318"/>
      <c r="K57" s="1324"/>
      <c r="L57" s="1324"/>
      <c r="M57" s="1324"/>
      <c r="N57" s="1324"/>
      <c r="AM57" s="390"/>
      <c r="AN57" s="1322"/>
      <c r="AO57" s="1322"/>
      <c r="AP57" s="1322"/>
      <c r="AQ57" s="1322"/>
      <c r="AR57" s="1322"/>
      <c r="AS57" s="1322"/>
      <c r="AT57" s="1322"/>
      <c r="AU57" s="1322"/>
      <c r="AV57" s="1322"/>
      <c r="AW57" s="1322"/>
      <c r="AX57" s="1322"/>
      <c r="AY57" s="1322"/>
      <c r="AZ57" s="1322"/>
      <c r="BA57" s="1322"/>
      <c r="BB57" s="1320" t="s">
        <v>623</v>
      </c>
      <c r="BC57" s="1320"/>
      <c r="BD57" s="1320"/>
      <c r="BE57" s="1320"/>
      <c r="BF57" s="1320"/>
      <c r="BG57" s="1320"/>
      <c r="BH57" s="1320"/>
      <c r="BI57" s="1320"/>
      <c r="BJ57" s="1320"/>
      <c r="BK57" s="1320"/>
      <c r="BL57" s="1320"/>
      <c r="BM57" s="1320"/>
      <c r="BN57" s="1320"/>
      <c r="BO57" s="1320"/>
      <c r="BP57" s="1317">
        <v>58.8</v>
      </c>
      <c r="BQ57" s="1317"/>
      <c r="BR57" s="1317"/>
      <c r="BS57" s="1317"/>
      <c r="BT57" s="1317"/>
      <c r="BU57" s="1317"/>
      <c r="BV57" s="1317"/>
      <c r="BW57" s="1317"/>
      <c r="BX57" s="1317">
        <v>59.2</v>
      </c>
      <c r="BY57" s="1317"/>
      <c r="BZ57" s="1317"/>
      <c r="CA57" s="1317"/>
      <c r="CB57" s="1317"/>
      <c r="CC57" s="1317"/>
      <c r="CD57" s="1317"/>
      <c r="CE57" s="1317"/>
      <c r="CF57" s="1317">
        <v>63.4</v>
      </c>
      <c r="CG57" s="1317"/>
      <c r="CH57" s="1317"/>
      <c r="CI57" s="1317"/>
      <c r="CJ57" s="1317"/>
      <c r="CK57" s="1317"/>
      <c r="CL57" s="1317"/>
      <c r="CM57" s="1317"/>
      <c r="CN57" s="1317">
        <v>63.3</v>
      </c>
      <c r="CO57" s="1317"/>
      <c r="CP57" s="1317"/>
      <c r="CQ57" s="1317"/>
      <c r="CR57" s="1317"/>
      <c r="CS57" s="1317"/>
      <c r="CT57" s="1317"/>
      <c r="CU57" s="1317"/>
      <c r="CV57" s="1317">
        <v>61.5</v>
      </c>
      <c r="CW57" s="1317"/>
      <c r="CX57" s="1317"/>
      <c r="CY57" s="1317"/>
      <c r="CZ57" s="1317"/>
      <c r="DA57" s="1317"/>
      <c r="DB57" s="1317"/>
      <c r="DC57" s="1317"/>
      <c r="DD57" s="410"/>
      <c r="DE57" s="409"/>
    </row>
    <row r="58" spans="1:109" s="405" customFormat="1" ht="13.2" x14ac:dyDescent="0.2">
      <c r="A58" s="390"/>
      <c r="B58" s="409"/>
      <c r="G58" s="1323"/>
      <c r="H58" s="1323"/>
      <c r="I58" s="1318"/>
      <c r="J58" s="1318"/>
      <c r="K58" s="1324"/>
      <c r="L58" s="1324"/>
      <c r="M58" s="1324"/>
      <c r="N58" s="1324"/>
      <c r="AM58" s="390"/>
      <c r="AN58" s="1322"/>
      <c r="AO58" s="1322"/>
      <c r="AP58" s="1322"/>
      <c r="AQ58" s="1322"/>
      <c r="AR58" s="1322"/>
      <c r="AS58" s="1322"/>
      <c r="AT58" s="1322"/>
      <c r="AU58" s="1322"/>
      <c r="AV58" s="1322"/>
      <c r="AW58" s="1322"/>
      <c r="AX58" s="1322"/>
      <c r="AY58" s="1322"/>
      <c r="AZ58" s="1322"/>
      <c r="BA58" s="1322"/>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625</v>
      </c>
    </row>
    <row r="64" spans="1:109" ht="13.2" x14ac:dyDescent="0.2">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9" t="s">
        <v>628</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2" x14ac:dyDescent="0.2">
      <c r="B66" s="397"/>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2" x14ac:dyDescent="0.2">
      <c r="B67" s="397"/>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2" x14ac:dyDescent="0.2">
      <c r="B68" s="397"/>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2" x14ac:dyDescent="0.2">
      <c r="B69" s="397"/>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620</v>
      </c>
    </row>
    <row r="72" spans="2:107" ht="13.2" x14ac:dyDescent="0.2">
      <c r="B72" s="397"/>
      <c r="G72" s="1323"/>
      <c r="H72" s="1323"/>
      <c r="I72" s="1323"/>
      <c r="J72" s="1323"/>
      <c r="K72" s="407"/>
      <c r="L72" s="407"/>
      <c r="M72" s="408"/>
      <c r="N72" s="40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2" t="s">
        <v>576</v>
      </c>
      <c r="BQ72" s="1322"/>
      <c r="BR72" s="1322"/>
      <c r="BS72" s="1322"/>
      <c r="BT72" s="1322"/>
      <c r="BU72" s="1322"/>
      <c r="BV72" s="1322"/>
      <c r="BW72" s="1322"/>
      <c r="BX72" s="1322" t="s">
        <v>577</v>
      </c>
      <c r="BY72" s="1322"/>
      <c r="BZ72" s="1322"/>
      <c r="CA72" s="1322"/>
      <c r="CB72" s="1322"/>
      <c r="CC72" s="1322"/>
      <c r="CD72" s="1322"/>
      <c r="CE72" s="1322"/>
      <c r="CF72" s="1322" t="s">
        <v>578</v>
      </c>
      <c r="CG72" s="1322"/>
      <c r="CH72" s="1322"/>
      <c r="CI72" s="1322"/>
      <c r="CJ72" s="1322"/>
      <c r="CK72" s="1322"/>
      <c r="CL72" s="1322"/>
      <c r="CM72" s="1322"/>
      <c r="CN72" s="1322" t="s">
        <v>579</v>
      </c>
      <c r="CO72" s="1322"/>
      <c r="CP72" s="1322"/>
      <c r="CQ72" s="1322"/>
      <c r="CR72" s="1322"/>
      <c r="CS72" s="1322"/>
      <c r="CT72" s="1322"/>
      <c r="CU72" s="1322"/>
      <c r="CV72" s="1322" t="s">
        <v>580</v>
      </c>
      <c r="CW72" s="1322"/>
      <c r="CX72" s="1322"/>
      <c r="CY72" s="1322"/>
      <c r="CZ72" s="1322"/>
      <c r="DA72" s="1322"/>
      <c r="DB72" s="1322"/>
      <c r="DC72" s="1322"/>
    </row>
    <row r="73" spans="2:107" ht="13.2" x14ac:dyDescent="0.2">
      <c r="B73" s="397"/>
      <c r="G73" s="1325"/>
      <c r="H73" s="1325"/>
      <c r="I73" s="1325"/>
      <c r="J73" s="1325"/>
      <c r="K73" s="1321"/>
      <c r="L73" s="1321"/>
      <c r="M73" s="1321"/>
      <c r="N73" s="1321"/>
      <c r="AM73" s="406"/>
      <c r="AN73" s="1320" t="s">
        <v>621</v>
      </c>
      <c r="AO73" s="1320"/>
      <c r="AP73" s="1320"/>
      <c r="AQ73" s="1320"/>
      <c r="AR73" s="1320"/>
      <c r="AS73" s="1320"/>
      <c r="AT73" s="1320"/>
      <c r="AU73" s="1320"/>
      <c r="AV73" s="1320"/>
      <c r="AW73" s="1320"/>
      <c r="AX73" s="1320"/>
      <c r="AY73" s="1320"/>
      <c r="AZ73" s="1320"/>
      <c r="BA73" s="1320"/>
      <c r="BB73" s="1320" t="s">
        <v>622</v>
      </c>
      <c r="BC73" s="1320"/>
      <c r="BD73" s="1320"/>
      <c r="BE73" s="1320"/>
      <c r="BF73" s="1320"/>
      <c r="BG73" s="1320"/>
      <c r="BH73" s="1320"/>
      <c r="BI73" s="1320"/>
      <c r="BJ73" s="1320"/>
      <c r="BK73" s="1320"/>
      <c r="BL73" s="1320"/>
      <c r="BM73" s="1320"/>
      <c r="BN73" s="1320"/>
      <c r="BO73" s="1320"/>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ht="13.2" x14ac:dyDescent="0.2">
      <c r="B74" s="397"/>
      <c r="G74" s="1325"/>
      <c r="H74" s="1325"/>
      <c r="I74" s="1325"/>
      <c r="J74" s="1325"/>
      <c r="K74" s="1321"/>
      <c r="L74" s="1321"/>
      <c r="M74" s="1321"/>
      <c r="N74" s="1321"/>
      <c r="AM74" s="406"/>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2" x14ac:dyDescent="0.2">
      <c r="B75" s="397"/>
      <c r="G75" s="1325"/>
      <c r="H75" s="1325"/>
      <c r="I75" s="1323"/>
      <c r="J75" s="1323"/>
      <c r="K75" s="1324"/>
      <c r="L75" s="1324"/>
      <c r="M75" s="1324"/>
      <c r="N75" s="1324"/>
      <c r="AM75" s="406"/>
      <c r="AN75" s="1320"/>
      <c r="AO75" s="1320"/>
      <c r="AP75" s="1320"/>
      <c r="AQ75" s="1320"/>
      <c r="AR75" s="1320"/>
      <c r="AS75" s="1320"/>
      <c r="AT75" s="1320"/>
      <c r="AU75" s="1320"/>
      <c r="AV75" s="1320"/>
      <c r="AW75" s="1320"/>
      <c r="AX75" s="1320"/>
      <c r="AY75" s="1320"/>
      <c r="AZ75" s="1320"/>
      <c r="BA75" s="1320"/>
      <c r="BB75" s="1320" t="s">
        <v>626</v>
      </c>
      <c r="BC75" s="1320"/>
      <c r="BD75" s="1320"/>
      <c r="BE75" s="1320"/>
      <c r="BF75" s="1320"/>
      <c r="BG75" s="1320"/>
      <c r="BH75" s="1320"/>
      <c r="BI75" s="1320"/>
      <c r="BJ75" s="1320"/>
      <c r="BK75" s="1320"/>
      <c r="BL75" s="1320"/>
      <c r="BM75" s="1320"/>
      <c r="BN75" s="1320"/>
      <c r="BO75" s="1320"/>
      <c r="BP75" s="1317">
        <v>5.4</v>
      </c>
      <c r="BQ75" s="1317"/>
      <c r="BR75" s="1317"/>
      <c r="BS75" s="1317"/>
      <c r="BT75" s="1317"/>
      <c r="BU75" s="1317"/>
      <c r="BV75" s="1317"/>
      <c r="BW75" s="1317"/>
      <c r="BX75" s="1317">
        <v>5.6</v>
      </c>
      <c r="BY75" s="1317"/>
      <c r="BZ75" s="1317"/>
      <c r="CA75" s="1317"/>
      <c r="CB75" s="1317"/>
      <c r="CC75" s="1317"/>
      <c r="CD75" s="1317"/>
      <c r="CE75" s="1317"/>
      <c r="CF75" s="1317">
        <v>5.9</v>
      </c>
      <c r="CG75" s="1317"/>
      <c r="CH75" s="1317"/>
      <c r="CI75" s="1317"/>
      <c r="CJ75" s="1317"/>
      <c r="CK75" s="1317"/>
      <c r="CL75" s="1317"/>
      <c r="CM75" s="1317"/>
      <c r="CN75" s="1317">
        <v>6.8</v>
      </c>
      <c r="CO75" s="1317"/>
      <c r="CP75" s="1317"/>
      <c r="CQ75" s="1317"/>
      <c r="CR75" s="1317"/>
      <c r="CS75" s="1317"/>
      <c r="CT75" s="1317"/>
      <c r="CU75" s="1317"/>
      <c r="CV75" s="1317">
        <v>7.1</v>
      </c>
      <c r="CW75" s="1317"/>
      <c r="CX75" s="1317"/>
      <c r="CY75" s="1317"/>
      <c r="CZ75" s="1317"/>
      <c r="DA75" s="1317"/>
      <c r="DB75" s="1317"/>
      <c r="DC75" s="1317"/>
    </row>
    <row r="76" spans="2:107" ht="13.2" x14ac:dyDescent="0.2">
      <c r="B76" s="397"/>
      <c r="G76" s="1325"/>
      <c r="H76" s="1325"/>
      <c r="I76" s="1323"/>
      <c r="J76" s="1323"/>
      <c r="K76" s="1324"/>
      <c r="L76" s="1324"/>
      <c r="M76" s="1324"/>
      <c r="N76" s="1324"/>
      <c r="AM76" s="406"/>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2" x14ac:dyDescent="0.2">
      <c r="B77" s="397"/>
      <c r="G77" s="1323"/>
      <c r="H77" s="1323"/>
      <c r="I77" s="1323"/>
      <c r="J77" s="1323"/>
      <c r="K77" s="1321"/>
      <c r="L77" s="1321"/>
      <c r="M77" s="1321"/>
      <c r="N77" s="1321"/>
      <c r="AN77" s="1322" t="s">
        <v>624</v>
      </c>
      <c r="AO77" s="1322"/>
      <c r="AP77" s="1322"/>
      <c r="AQ77" s="1322"/>
      <c r="AR77" s="1322"/>
      <c r="AS77" s="1322"/>
      <c r="AT77" s="1322"/>
      <c r="AU77" s="1322"/>
      <c r="AV77" s="1322"/>
      <c r="AW77" s="1322"/>
      <c r="AX77" s="1322"/>
      <c r="AY77" s="1322"/>
      <c r="AZ77" s="1322"/>
      <c r="BA77" s="1322"/>
      <c r="BB77" s="1320" t="s">
        <v>622</v>
      </c>
      <c r="BC77" s="1320"/>
      <c r="BD77" s="1320"/>
      <c r="BE77" s="1320"/>
      <c r="BF77" s="1320"/>
      <c r="BG77" s="1320"/>
      <c r="BH77" s="1320"/>
      <c r="BI77" s="1320"/>
      <c r="BJ77" s="1320"/>
      <c r="BK77" s="1320"/>
      <c r="BL77" s="1320"/>
      <c r="BM77" s="1320"/>
      <c r="BN77" s="1320"/>
      <c r="BO77" s="1320"/>
      <c r="BP77" s="1317">
        <v>25.4</v>
      </c>
      <c r="BQ77" s="1317"/>
      <c r="BR77" s="1317"/>
      <c r="BS77" s="1317"/>
      <c r="BT77" s="1317"/>
      <c r="BU77" s="1317"/>
      <c r="BV77" s="1317"/>
      <c r="BW77" s="1317"/>
      <c r="BX77" s="1317">
        <v>23.4</v>
      </c>
      <c r="BY77" s="1317"/>
      <c r="BZ77" s="1317"/>
      <c r="CA77" s="1317"/>
      <c r="CB77" s="1317"/>
      <c r="CC77" s="1317"/>
      <c r="CD77" s="1317"/>
      <c r="CE77" s="1317"/>
      <c r="CF77" s="1317">
        <v>7.7</v>
      </c>
      <c r="CG77" s="1317"/>
      <c r="CH77" s="1317"/>
      <c r="CI77" s="1317"/>
      <c r="CJ77" s="1317"/>
      <c r="CK77" s="1317"/>
      <c r="CL77" s="1317"/>
      <c r="CM77" s="1317"/>
      <c r="CN77" s="1317">
        <v>3.2</v>
      </c>
      <c r="CO77" s="1317"/>
      <c r="CP77" s="1317"/>
      <c r="CQ77" s="1317"/>
      <c r="CR77" s="1317"/>
      <c r="CS77" s="1317"/>
      <c r="CT77" s="1317"/>
      <c r="CU77" s="1317"/>
      <c r="CV77" s="1317">
        <v>0</v>
      </c>
      <c r="CW77" s="1317"/>
      <c r="CX77" s="1317"/>
      <c r="CY77" s="1317"/>
      <c r="CZ77" s="1317"/>
      <c r="DA77" s="1317"/>
      <c r="DB77" s="1317"/>
      <c r="DC77" s="1317"/>
    </row>
    <row r="78" spans="2:107" ht="13.2" x14ac:dyDescent="0.2">
      <c r="B78" s="397"/>
      <c r="G78" s="1323"/>
      <c r="H78" s="1323"/>
      <c r="I78" s="1323"/>
      <c r="J78" s="1323"/>
      <c r="K78" s="1321"/>
      <c r="L78" s="1321"/>
      <c r="M78" s="1321"/>
      <c r="N78" s="1321"/>
      <c r="AN78" s="1322"/>
      <c r="AO78" s="1322"/>
      <c r="AP78" s="1322"/>
      <c r="AQ78" s="1322"/>
      <c r="AR78" s="1322"/>
      <c r="AS78" s="1322"/>
      <c r="AT78" s="1322"/>
      <c r="AU78" s="1322"/>
      <c r="AV78" s="1322"/>
      <c r="AW78" s="1322"/>
      <c r="AX78" s="1322"/>
      <c r="AY78" s="1322"/>
      <c r="AZ78" s="1322"/>
      <c r="BA78" s="1322"/>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2" x14ac:dyDescent="0.2">
      <c r="B79" s="397"/>
      <c r="G79" s="1323"/>
      <c r="H79" s="1323"/>
      <c r="I79" s="1318"/>
      <c r="J79" s="1318"/>
      <c r="K79" s="1319"/>
      <c r="L79" s="1319"/>
      <c r="M79" s="1319"/>
      <c r="N79" s="1319"/>
      <c r="AN79" s="1322"/>
      <c r="AO79" s="1322"/>
      <c r="AP79" s="1322"/>
      <c r="AQ79" s="1322"/>
      <c r="AR79" s="1322"/>
      <c r="AS79" s="1322"/>
      <c r="AT79" s="1322"/>
      <c r="AU79" s="1322"/>
      <c r="AV79" s="1322"/>
      <c r="AW79" s="1322"/>
      <c r="AX79" s="1322"/>
      <c r="AY79" s="1322"/>
      <c r="AZ79" s="1322"/>
      <c r="BA79" s="1322"/>
      <c r="BB79" s="1320" t="s">
        <v>626</v>
      </c>
      <c r="BC79" s="1320"/>
      <c r="BD79" s="1320"/>
      <c r="BE79" s="1320"/>
      <c r="BF79" s="1320"/>
      <c r="BG79" s="1320"/>
      <c r="BH79" s="1320"/>
      <c r="BI79" s="1320"/>
      <c r="BJ79" s="1320"/>
      <c r="BK79" s="1320"/>
      <c r="BL79" s="1320"/>
      <c r="BM79" s="1320"/>
      <c r="BN79" s="1320"/>
      <c r="BO79" s="1320"/>
      <c r="BP79" s="1317">
        <v>8.6</v>
      </c>
      <c r="BQ79" s="1317"/>
      <c r="BR79" s="1317"/>
      <c r="BS79" s="1317"/>
      <c r="BT79" s="1317"/>
      <c r="BU79" s="1317"/>
      <c r="BV79" s="1317"/>
      <c r="BW79" s="1317"/>
      <c r="BX79" s="1317">
        <v>8.5</v>
      </c>
      <c r="BY79" s="1317"/>
      <c r="BZ79" s="1317"/>
      <c r="CA79" s="1317"/>
      <c r="CB79" s="1317"/>
      <c r="CC79" s="1317"/>
      <c r="CD79" s="1317"/>
      <c r="CE79" s="1317"/>
      <c r="CF79" s="1317">
        <v>8.6</v>
      </c>
      <c r="CG79" s="1317"/>
      <c r="CH79" s="1317"/>
      <c r="CI79" s="1317"/>
      <c r="CJ79" s="1317"/>
      <c r="CK79" s="1317"/>
      <c r="CL79" s="1317"/>
      <c r="CM79" s="1317"/>
      <c r="CN79" s="1317">
        <v>8.8000000000000007</v>
      </c>
      <c r="CO79" s="1317"/>
      <c r="CP79" s="1317"/>
      <c r="CQ79" s="1317"/>
      <c r="CR79" s="1317"/>
      <c r="CS79" s="1317"/>
      <c r="CT79" s="1317"/>
      <c r="CU79" s="1317"/>
      <c r="CV79" s="1317">
        <v>8</v>
      </c>
      <c r="CW79" s="1317"/>
      <c r="CX79" s="1317"/>
      <c r="CY79" s="1317"/>
      <c r="CZ79" s="1317"/>
      <c r="DA79" s="1317"/>
      <c r="DB79" s="1317"/>
      <c r="DC79" s="1317"/>
    </row>
    <row r="80" spans="2:107" ht="13.2" x14ac:dyDescent="0.2">
      <c r="B80" s="397"/>
      <c r="G80" s="1323"/>
      <c r="H80" s="1323"/>
      <c r="I80" s="1318"/>
      <c r="J80" s="1318"/>
      <c r="K80" s="1319"/>
      <c r="L80" s="1319"/>
      <c r="M80" s="1319"/>
      <c r="N80" s="1319"/>
      <c r="AN80" s="1322"/>
      <c r="AO80" s="1322"/>
      <c r="AP80" s="1322"/>
      <c r="AQ80" s="1322"/>
      <c r="AR80" s="1322"/>
      <c r="AS80" s="1322"/>
      <c r="AT80" s="1322"/>
      <c r="AU80" s="1322"/>
      <c r="AV80" s="1322"/>
      <c r="AW80" s="1322"/>
      <c r="AX80" s="1322"/>
      <c r="AY80" s="1322"/>
      <c r="AZ80" s="1322"/>
      <c r="BA80" s="1322"/>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vcpJnBNS5sSJbfxYyjqv0WHvT9mF26B1Z0tApQfFMtLbeYprnWoWKOq2CKusp+WpU9UTCTSAvMsPiFwZ+TDjqg==" saltValue="O+VHSSYRsW/CzL9JXOvM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4672-4A92-4571-9AA6-43C7489214B7}">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523</v>
      </c>
    </row>
  </sheetData>
  <sheetProtection algorithmName="SHA-512" hashValue="q0p6iXzNJHjdNmer+TmPgzy8hcyVm5M2jamzCvlOPOZu9bq0e2ZZGij46gzhjSqOw/NkR0oZQ1nn2NWMte1fJA==" saltValue="tiUJDalRe9GfI0X4JMzRm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E31F-AC35-497C-9DD9-7F718082E872}">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523</v>
      </c>
    </row>
  </sheetData>
  <sheetProtection algorithmName="SHA-512" hashValue="uFRNPvZQGIq49YM4uC8xgec6wg99ST1DQMKZAQFTUisXdPhuccZ0F+9MYe/3EO6ICJuux3j8nQcIy6oPzHPd2Q==" saltValue="Kbs2Duui1EISxFsN8zFBL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573</v>
      </c>
      <c r="G2" s="157"/>
      <c r="H2" s="158"/>
    </row>
    <row r="3" spans="1:8" x14ac:dyDescent="0.2">
      <c r="A3" s="154" t="s">
        <v>566</v>
      </c>
      <c r="B3" s="159"/>
      <c r="C3" s="160"/>
      <c r="D3" s="161">
        <v>222903</v>
      </c>
      <c r="E3" s="162"/>
      <c r="F3" s="163">
        <v>119882</v>
      </c>
      <c r="G3" s="164"/>
      <c r="H3" s="165"/>
    </row>
    <row r="4" spans="1:8" x14ac:dyDescent="0.2">
      <c r="A4" s="166"/>
      <c r="B4" s="167"/>
      <c r="C4" s="168"/>
      <c r="D4" s="169">
        <v>209170</v>
      </c>
      <c r="E4" s="170"/>
      <c r="F4" s="171">
        <v>66481</v>
      </c>
      <c r="G4" s="172"/>
      <c r="H4" s="173"/>
    </row>
    <row r="5" spans="1:8" x14ac:dyDescent="0.2">
      <c r="A5" s="154" t="s">
        <v>568</v>
      </c>
      <c r="B5" s="159"/>
      <c r="C5" s="160"/>
      <c r="D5" s="161">
        <v>201133</v>
      </c>
      <c r="E5" s="162"/>
      <c r="F5" s="163">
        <v>116162</v>
      </c>
      <c r="G5" s="164"/>
      <c r="H5" s="165"/>
    </row>
    <row r="6" spans="1:8" x14ac:dyDescent="0.2">
      <c r="A6" s="166"/>
      <c r="B6" s="167"/>
      <c r="C6" s="168"/>
      <c r="D6" s="169">
        <v>195136</v>
      </c>
      <c r="E6" s="170"/>
      <c r="F6" s="171">
        <v>61562</v>
      </c>
      <c r="G6" s="172"/>
      <c r="H6" s="173"/>
    </row>
    <row r="7" spans="1:8" x14ac:dyDescent="0.2">
      <c r="A7" s="154" t="s">
        <v>569</v>
      </c>
      <c r="B7" s="159"/>
      <c r="C7" s="160"/>
      <c r="D7" s="161">
        <v>247248</v>
      </c>
      <c r="E7" s="162"/>
      <c r="F7" s="163">
        <v>121449</v>
      </c>
      <c r="G7" s="164"/>
      <c r="H7" s="165"/>
    </row>
    <row r="8" spans="1:8" x14ac:dyDescent="0.2">
      <c r="A8" s="166"/>
      <c r="B8" s="167"/>
      <c r="C8" s="168"/>
      <c r="D8" s="169">
        <v>245557</v>
      </c>
      <c r="E8" s="170"/>
      <c r="F8" s="171">
        <v>62922</v>
      </c>
      <c r="G8" s="172"/>
      <c r="H8" s="173"/>
    </row>
    <row r="9" spans="1:8" x14ac:dyDescent="0.2">
      <c r="A9" s="154" t="s">
        <v>570</v>
      </c>
      <c r="B9" s="159"/>
      <c r="C9" s="160"/>
      <c r="D9" s="161">
        <v>266730</v>
      </c>
      <c r="E9" s="162"/>
      <c r="F9" s="163">
        <v>145139</v>
      </c>
      <c r="G9" s="164"/>
      <c r="H9" s="165"/>
    </row>
    <row r="10" spans="1:8" x14ac:dyDescent="0.2">
      <c r="A10" s="166"/>
      <c r="B10" s="167"/>
      <c r="C10" s="168"/>
      <c r="D10" s="169">
        <v>257762</v>
      </c>
      <c r="E10" s="170"/>
      <c r="F10" s="171">
        <v>83762</v>
      </c>
      <c r="G10" s="172"/>
      <c r="H10" s="173"/>
    </row>
    <row r="11" spans="1:8" x14ac:dyDescent="0.2">
      <c r="A11" s="154" t="s">
        <v>571</v>
      </c>
      <c r="B11" s="159"/>
      <c r="C11" s="160"/>
      <c r="D11" s="161">
        <v>149037</v>
      </c>
      <c r="E11" s="162"/>
      <c r="F11" s="163">
        <v>332350</v>
      </c>
      <c r="G11" s="164"/>
      <c r="H11" s="165"/>
    </row>
    <row r="12" spans="1:8" x14ac:dyDescent="0.2">
      <c r="A12" s="166"/>
      <c r="B12" s="167"/>
      <c r="C12" s="174"/>
      <c r="D12" s="169">
        <v>140211</v>
      </c>
      <c r="E12" s="170"/>
      <c r="F12" s="171">
        <v>200453</v>
      </c>
      <c r="G12" s="172"/>
      <c r="H12" s="173"/>
    </row>
    <row r="13" spans="1:8" x14ac:dyDescent="0.2">
      <c r="A13" s="154"/>
      <c r="B13" s="159"/>
      <c r="C13" s="175"/>
      <c r="D13" s="176">
        <v>217410</v>
      </c>
      <c r="E13" s="177"/>
      <c r="F13" s="178">
        <v>166996</v>
      </c>
      <c r="G13" s="179"/>
      <c r="H13" s="165"/>
    </row>
    <row r="14" spans="1:8" x14ac:dyDescent="0.2">
      <c r="A14" s="166"/>
      <c r="B14" s="167"/>
      <c r="C14" s="168"/>
      <c r="D14" s="169">
        <v>209567</v>
      </c>
      <c r="E14" s="170"/>
      <c r="F14" s="171">
        <v>95036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8.6999999999999993</v>
      </c>
      <c r="C19" s="180">
        <f>ROUND(VALUE(SUBSTITUTE(実質収支比率等に係る経年分析!G$48,"▲","-")),2)</f>
        <v>7.04</v>
      </c>
      <c r="D19" s="180">
        <f>ROUND(VALUE(SUBSTITUTE(実質収支比率等に係る経年分析!H$48,"▲","-")),2)</f>
        <v>6.36</v>
      </c>
      <c r="E19" s="180">
        <f>ROUND(VALUE(SUBSTITUTE(実質収支比率等に係る経年分析!I$48,"▲","-")),2)</f>
        <v>7.53</v>
      </c>
      <c r="F19" s="180">
        <f>ROUND(VALUE(SUBSTITUTE(実質収支比率等に係る経年分析!J$48,"▲","-")),2)</f>
        <v>9.3000000000000007</v>
      </c>
    </row>
    <row r="20" spans="1:11" x14ac:dyDescent="0.2">
      <c r="A20" s="180" t="s">
        <v>55</v>
      </c>
      <c r="B20" s="180">
        <f>ROUND(VALUE(SUBSTITUTE(実質収支比率等に係る経年分析!F$47,"▲","-")),2)</f>
        <v>43.78</v>
      </c>
      <c r="C20" s="180">
        <f>ROUND(VALUE(SUBSTITUTE(実質収支比率等に係る経年分析!G$47,"▲","-")),2)</f>
        <v>51.59</v>
      </c>
      <c r="D20" s="180">
        <f>ROUND(VALUE(SUBSTITUTE(実質収支比率等に係る経年分析!H$47,"▲","-")),2)</f>
        <v>55.48</v>
      </c>
      <c r="E20" s="180">
        <f>ROUND(VALUE(SUBSTITUTE(実質収支比率等に係る経年分析!I$47,"▲","-")),2)</f>
        <v>57.85</v>
      </c>
      <c r="F20" s="180">
        <f>ROUND(VALUE(SUBSTITUTE(実質収支比率等に係る経年分析!J$47,"▲","-")),2)</f>
        <v>59.74</v>
      </c>
    </row>
    <row r="21" spans="1:11" x14ac:dyDescent="0.2">
      <c r="A21" s="180" t="s">
        <v>56</v>
      </c>
      <c r="B21" s="180">
        <f>IF(ISNUMBER(VALUE(SUBSTITUTE(実質収支比率等に係る経年分析!F$49,"▲","-"))),ROUND(VALUE(SUBSTITUTE(実質収支比率等に係る経年分析!F$49,"▲","-")),2),NA())</f>
        <v>7.42</v>
      </c>
      <c r="C21" s="180">
        <f>IF(ISNUMBER(VALUE(SUBSTITUTE(実質収支比率等に係る経年分析!G$49,"▲","-"))),ROUND(VALUE(SUBSTITUTE(実質収支比率等に係る経年分析!G$49,"▲","-")),2),NA())</f>
        <v>5.68</v>
      </c>
      <c r="D21" s="180">
        <f>IF(ISNUMBER(VALUE(SUBSTITUTE(実質収支比率等に係る経年分析!H$49,"▲","-"))),ROUND(VALUE(SUBSTITUTE(実質収支比率等に係る経年分析!H$49,"▲","-")),2),NA())</f>
        <v>2.88</v>
      </c>
      <c r="E21" s="180">
        <f>IF(ISNUMBER(VALUE(SUBSTITUTE(実質収支比率等に係る経年分析!I$49,"▲","-"))),ROUND(VALUE(SUBSTITUTE(実質収支比率等に係る経年分析!I$49,"▲","-")),2),NA())</f>
        <v>4.2699999999999996</v>
      </c>
      <c r="F21" s="180">
        <f>IF(ISNUMBER(VALUE(SUBSTITUTE(実質収支比率等に係る経年分析!J$49,"▲","-"))),ROUND(VALUE(SUBSTITUTE(実質収支比率等に係る経年分析!J$49,"▲","-")),2),NA())</f>
        <v>6.87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山のふるさと村管理運営事業特別会計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2">
      <c r="A31" s="181" t="str">
        <f>IF(連結実質赤字比率に係る赤字・黒字の構成分析!C$39="",NA(),連結実質赤字比率に係る赤字・黒字の構成分析!C$39)</f>
        <v>都民の森管理運営事業特別会計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8.9600000000000009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13.54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393</v>
      </c>
      <c r="E42" s="182"/>
      <c r="F42" s="182"/>
      <c r="G42" s="182">
        <f>'実質公債費比率（分子）の構造'!L$52</f>
        <v>417</v>
      </c>
      <c r="H42" s="182"/>
      <c r="I42" s="182"/>
      <c r="J42" s="182">
        <f>'実質公債費比率（分子）の構造'!M$52</f>
        <v>425</v>
      </c>
      <c r="K42" s="182"/>
      <c r="L42" s="182"/>
      <c r="M42" s="182">
        <f>'実質公債費比率（分子）の構造'!N$52</f>
        <v>429</v>
      </c>
      <c r="N42" s="182"/>
      <c r="O42" s="182"/>
      <c r="P42" s="182">
        <f>'実質公債費比率（分子）の構造'!O$52</f>
        <v>424</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13</v>
      </c>
      <c r="C45" s="182"/>
      <c r="D45" s="182"/>
      <c r="E45" s="182">
        <f>'実質公債費比率（分子）の構造'!L$49</f>
        <v>34</v>
      </c>
      <c r="F45" s="182"/>
      <c r="G45" s="182"/>
      <c r="H45" s="182">
        <f>'実質公債費比率（分子）の構造'!M$49</f>
        <v>33</v>
      </c>
      <c r="I45" s="182"/>
      <c r="J45" s="182"/>
      <c r="K45" s="182">
        <f>'実質公債費比率（分子）の構造'!N$49</f>
        <v>31</v>
      </c>
      <c r="L45" s="182"/>
      <c r="M45" s="182"/>
      <c r="N45" s="182">
        <f>'実質公債費比率（分子）の構造'!O$49</f>
        <v>31</v>
      </c>
      <c r="O45" s="182"/>
      <c r="P45" s="182"/>
    </row>
    <row r="46" spans="1:16" x14ac:dyDescent="0.2">
      <c r="A46" s="182" t="s">
        <v>67</v>
      </c>
      <c r="B46" s="182">
        <f>'実質公債費比率（分子）の構造'!K$48</f>
        <v>256</v>
      </c>
      <c r="C46" s="182"/>
      <c r="D46" s="182"/>
      <c r="E46" s="182">
        <f>'実質公債費比率（分子）の構造'!L$48</f>
        <v>298</v>
      </c>
      <c r="F46" s="182"/>
      <c r="G46" s="182"/>
      <c r="H46" s="182">
        <f>'実質公債費比率（分子）の構造'!M$48</f>
        <v>316</v>
      </c>
      <c r="I46" s="182"/>
      <c r="J46" s="182"/>
      <c r="K46" s="182">
        <f>'実質公債費比率（分子）の構造'!N$48</f>
        <v>346</v>
      </c>
      <c r="L46" s="182"/>
      <c r="M46" s="182"/>
      <c r="N46" s="182">
        <f>'実質公債費比率（分子）の構造'!O$48</f>
        <v>350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232</v>
      </c>
      <c r="C49" s="182"/>
      <c r="D49" s="182"/>
      <c r="E49" s="182">
        <f>'実質公債費比率（分子）の構造'!L$45</f>
        <v>225</v>
      </c>
      <c r="F49" s="182"/>
      <c r="G49" s="182"/>
      <c r="H49" s="182">
        <f>'実質公債費比率（分子）の構造'!M$45</f>
        <v>216</v>
      </c>
      <c r="I49" s="182"/>
      <c r="J49" s="182"/>
      <c r="K49" s="182">
        <f>'実質公債費比率（分子）の構造'!N$45</f>
        <v>215</v>
      </c>
      <c r="L49" s="182"/>
      <c r="M49" s="182"/>
      <c r="N49" s="182">
        <f>'実質公債費比率（分子）の構造'!O$45</f>
        <v>211</v>
      </c>
      <c r="O49" s="182"/>
      <c r="P49" s="182"/>
    </row>
    <row r="50" spans="1:16" x14ac:dyDescent="0.2">
      <c r="A50" s="182" t="s">
        <v>71</v>
      </c>
      <c r="B50" s="182" t="e">
        <f>NA()</f>
        <v>#N/A</v>
      </c>
      <c r="C50" s="182">
        <f>IF(ISNUMBER('実質公債費比率（分子）の構造'!K$53),'実質公債費比率（分子）の構造'!K$53,NA())</f>
        <v>108</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163</v>
      </c>
      <c r="M50" s="182" t="e">
        <f>NA()</f>
        <v>#N/A</v>
      </c>
      <c r="N50" s="182" t="e">
        <f>NA()</f>
        <v>#N/A</v>
      </c>
      <c r="O50" s="182">
        <f>IF(ISNUMBER('実質公債費比率（分子）の構造'!O$53),'実質公債費比率（分子）の構造'!O$53,NA())</f>
        <v>168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4667</v>
      </c>
      <c r="E56" s="181"/>
      <c r="F56" s="181"/>
      <c r="G56" s="181">
        <f>'将来負担比率（分子）の構造'!J$52</f>
        <v>4541</v>
      </c>
      <c r="H56" s="181"/>
      <c r="I56" s="181"/>
      <c r="J56" s="181">
        <f>'将来負担比率（分子）の構造'!K$52</f>
        <v>4255</v>
      </c>
      <c r="K56" s="181"/>
      <c r="L56" s="181"/>
      <c r="M56" s="181">
        <f>'将来負担比率（分子）の構造'!L$52</f>
        <v>3942</v>
      </c>
      <c r="N56" s="181"/>
      <c r="O56" s="181"/>
      <c r="P56" s="181">
        <f>'将来負担比率（分子）の構造'!M$52</f>
        <v>3627</v>
      </c>
    </row>
    <row r="57" spans="1:16" x14ac:dyDescent="0.2">
      <c r="A57" s="181" t="s">
        <v>42</v>
      </c>
      <c r="B57" s="181"/>
      <c r="C57" s="181"/>
      <c r="D57" s="181">
        <f>'将来負担比率（分子）の構造'!I$51</f>
        <v>38</v>
      </c>
      <c r="E57" s="181"/>
      <c r="F57" s="181"/>
      <c r="G57" s="181">
        <f>'将来負担比率（分子）の構造'!J$51</f>
        <v>39</v>
      </c>
      <c r="H57" s="181"/>
      <c r="I57" s="181"/>
      <c r="J57" s="181">
        <f>'将来負担比率（分子）の構造'!K$51</f>
        <v>40</v>
      </c>
      <c r="K57" s="181"/>
      <c r="L57" s="181"/>
      <c r="M57" s="181">
        <f>'将来負担比率（分子）の構造'!L$51</f>
        <v>22</v>
      </c>
      <c r="N57" s="181"/>
      <c r="O57" s="181"/>
      <c r="P57" s="181">
        <f>'将来負担比率（分子）の構造'!M$51</f>
        <v>11</v>
      </c>
    </row>
    <row r="58" spans="1:16" x14ac:dyDescent="0.2">
      <c r="A58" s="181" t="s">
        <v>41</v>
      </c>
      <c r="B58" s="181"/>
      <c r="C58" s="181"/>
      <c r="D58" s="181">
        <f>'将来負担比率（分子）の構造'!I$50</f>
        <v>4006</v>
      </c>
      <c r="E58" s="181"/>
      <c r="F58" s="181"/>
      <c r="G58" s="181">
        <f>'将来負担比率（分子）の構造'!J$50</f>
        <v>4452</v>
      </c>
      <c r="H58" s="181"/>
      <c r="I58" s="181"/>
      <c r="J58" s="181">
        <f>'将来負担比率（分子）の構造'!K$50</f>
        <v>4586</v>
      </c>
      <c r="K58" s="181"/>
      <c r="L58" s="181"/>
      <c r="M58" s="181">
        <f>'将来負担比率（分子）の構造'!L$50</f>
        <v>4625</v>
      </c>
      <c r="N58" s="181"/>
      <c r="O58" s="181"/>
      <c r="P58" s="181">
        <f>'将来負担比率（分子）の構造'!M$50</f>
        <v>5111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1344</v>
      </c>
      <c r="C62" s="181"/>
      <c r="D62" s="181"/>
      <c r="E62" s="181">
        <f>'将来負担比率（分子）の構造'!J$45</f>
        <v>1381</v>
      </c>
      <c r="F62" s="181"/>
      <c r="G62" s="181"/>
      <c r="H62" s="181">
        <f>'将来負担比率（分子）の構造'!K$45</f>
        <v>1269</v>
      </c>
      <c r="I62" s="181"/>
      <c r="J62" s="181"/>
      <c r="K62" s="181">
        <f>'将来負担比率（分子）の構造'!L$45</f>
        <v>1256</v>
      </c>
      <c r="L62" s="181"/>
      <c r="M62" s="181"/>
      <c r="N62" s="181">
        <f>'将来負担比率（分子）の構造'!M$45</f>
        <v>1224</v>
      </c>
      <c r="O62" s="181"/>
      <c r="P62" s="181"/>
    </row>
    <row r="63" spans="1:16" x14ac:dyDescent="0.2">
      <c r="A63" s="181" t="s">
        <v>34</v>
      </c>
      <c r="B63" s="181">
        <f>'将来負担比率（分子）の構造'!I$44</f>
        <v>390</v>
      </c>
      <c r="C63" s="181"/>
      <c r="D63" s="181"/>
      <c r="E63" s="181">
        <f>'将来負担比率（分子）の構造'!J$44</f>
        <v>475</v>
      </c>
      <c r="F63" s="181"/>
      <c r="G63" s="181"/>
      <c r="H63" s="181">
        <f>'将来負担比率（分子）の構造'!K$44</f>
        <v>457</v>
      </c>
      <c r="I63" s="181"/>
      <c r="J63" s="181"/>
      <c r="K63" s="181">
        <f>'将来負担比率（分子）の構造'!L$44</f>
        <v>398</v>
      </c>
      <c r="L63" s="181"/>
      <c r="M63" s="181"/>
      <c r="N63" s="181">
        <f>'将来負担比率（分子）の構造'!M$44</f>
        <v>342</v>
      </c>
      <c r="O63" s="181"/>
      <c r="P63" s="181"/>
    </row>
    <row r="64" spans="1:16" x14ac:dyDescent="0.2">
      <c r="A64" s="181" t="s">
        <v>33</v>
      </c>
      <c r="B64" s="181">
        <f>'将来負担比率（分子）の構造'!I$43</f>
        <v>4105</v>
      </c>
      <c r="C64" s="181"/>
      <c r="D64" s="181"/>
      <c r="E64" s="181">
        <f>'将来負担比率（分子）の構造'!J$43</f>
        <v>3882</v>
      </c>
      <c r="F64" s="181"/>
      <c r="G64" s="181"/>
      <c r="H64" s="181">
        <f>'将来負担比率（分子）の構造'!K$43</f>
        <v>3654</v>
      </c>
      <c r="I64" s="181"/>
      <c r="J64" s="181"/>
      <c r="K64" s="181">
        <f>'将来負担比率（分子）の構造'!L$43</f>
        <v>3427</v>
      </c>
      <c r="L64" s="181"/>
      <c r="M64" s="181"/>
      <c r="N64" s="181">
        <f>'将来負担比率（分子）の構造'!M$43</f>
        <v>3130</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2396</v>
      </c>
      <c r="C66" s="181"/>
      <c r="D66" s="181"/>
      <c r="E66" s="181">
        <f>'将来負担比率（分子）の構造'!J$41</f>
        <v>2288</v>
      </c>
      <c r="F66" s="181"/>
      <c r="G66" s="181"/>
      <c r="H66" s="181">
        <f>'将来負担比率（分子）の構造'!K$41</f>
        <v>2186</v>
      </c>
      <c r="I66" s="181"/>
      <c r="J66" s="181"/>
      <c r="K66" s="181">
        <f>'将来負担比率（分子）の構造'!L$41</f>
        <v>2074</v>
      </c>
      <c r="L66" s="181"/>
      <c r="M66" s="181"/>
      <c r="N66" s="181">
        <f>'将来負担比率（分子）の構造'!M$41</f>
        <v>1965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1415</v>
      </c>
      <c r="C72" s="185">
        <f>基金残高に係る経年分析!G55</f>
        <v>1493</v>
      </c>
      <c r="D72" s="185">
        <f>基金残高に係る経年分析!H55</f>
        <v>1621</v>
      </c>
    </row>
    <row r="73" spans="1:16" x14ac:dyDescent="0.2">
      <c r="A73" s="184" t="s">
        <v>78</v>
      </c>
      <c r="B73" s="185">
        <f>基金残高に係る経年分析!F56</f>
        <v>1099</v>
      </c>
      <c r="C73" s="185">
        <f>基金残高に係る経年分析!G56</f>
        <v>1009</v>
      </c>
      <c r="D73" s="185">
        <f>基金残高に係る経年分析!H56</f>
        <v>1100</v>
      </c>
    </row>
    <row r="74" spans="1:16" x14ac:dyDescent="0.2">
      <c r="A74" s="184" t="s">
        <v>79</v>
      </c>
      <c r="B74" s="185">
        <f>基金残高に係る経年分析!F57</f>
        <v>1896</v>
      </c>
      <c r="C74" s="185">
        <f>基金残高に係る経年分析!G57</f>
        <v>2104</v>
      </c>
      <c r="D74" s="185">
        <f>基金残高に係る経年分析!H57</f>
        <v>2259</v>
      </c>
    </row>
  </sheetData>
  <sheetProtection algorithmName="SHA-512" hashValue="V7IzppImyRy9QKf6DW/dl0EnJR1L/8EbIOElbkRPjIsF4zcqYwSabh27jkheZBxaPQedjw2xp/Lh9cRaYH+Amg==" saltValue="AUCI+7/OyQzURE+rQqIK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223</v>
      </c>
      <c r="DI1" s="662"/>
      <c r="DJ1" s="662"/>
      <c r="DK1" s="662"/>
      <c r="DL1" s="662"/>
      <c r="DM1" s="662"/>
      <c r="DN1" s="663"/>
      <c r="DO1" s="226"/>
      <c r="DP1" s="661" t="s">
        <v>224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229</v>
      </c>
      <c r="S4" s="665"/>
      <c r="T4" s="665"/>
      <c r="U4" s="665"/>
      <c r="V4" s="665"/>
      <c r="W4" s="665"/>
      <c r="X4" s="665"/>
      <c r="Y4" s="666"/>
      <c r="Z4" s="664" t="s">
        <v>230</v>
      </c>
      <c r="AA4" s="665"/>
      <c r="AB4" s="665"/>
      <c r="AC4" s="666"/>
      <c r="AD4" s="664" t="s">
        <v>231</v>
      </c>
      <c r="AE4" s="665"/>
      <c r="AF4" s="665"/>
      <c r="AG4" s="665"/>
      <c r="AH4" s="665"/>
      <c r="AI4" s="665"/>
      <c r="AJ4" s="665"/>
      <c r="AK4" s="666"/>
      <c r="AL4" s="664" t="s">
        <v>230</v>
      </c>
      <c r="AM4" s="665"/>
      <c r="AN4" s="665"/>
      <c r="AO4" s="666"/>
      <c r="AP4" s="670" t="s">
        <v>232</v>
      </c>
      <c r="AQ4" s="670"/>
      <c r="AR4" s="670"/>
      <c r="AS4" s="670"/>
      <c r="AT4" s="670"/>
      <c r="AU4" s="670"/>
      <c r="AV4" s="670"/>
      <c r="AW4" s="670"/>
      <c r="AX4" s="670"/>
      <c r="AY4" s="670"/>
      <c r="AZ4" s="670"/>
      <c r="BA4" s="670"/>
      <c r="BB4" s="670"/>
      <c r="BC4" s="670"/>
      <c r="BD4" s="670"/>
      <c r="BE4" s="670"/>
      <c r="BF4" s="670"/>
      <c r="BG4" s="670" t="s">
        <v>233</v>
      </c>
      <c r="BH4" s="670"/>
      <c r="BI4" s="670"/>
      <c r="BJ4" s="670"/>
      <c r="BK4" s="670"/>
      <c r="BL4" s="670"/>
      <c r="BM4" s="670"/>
      <c r="BN4" s="670"/>
      <c r="BO4" s="670" t="s">
        <v>230</v>
      </c>
      <c r="BP4" s="670"/>
      <c r="BQ4" s="670"/>
      <c r="BR4" s="670"/>
      <c r="BS4" s="670" t="s">
        <v>234</v>
      </c>
      <c r="BT4" s="670"/>
      <c r="BU4" s="670"/>
      <c r="BV4" s="670"/>
      <c r="BW4" s="670"/>
      <c r="BX4" s="670"/>
      <c r="BY4" s="670"/>
      <c r="BZ4" s="670"/>
      <c r="CA4" s="670"/>
      <c r="CB4" s="670"/>
      <c r="CD4" s="667" t="s">
        <v>235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236</v>
      </c>
      <c r="C5" s="672"/>
      <c r="D5" s="672"/>
      <c r="E5" s="672"/>
      <c r="F5" s="672"/>
      <c r="G5" s="672"/>
      <c r="H5" s="672"/>
      <c r="I5" s="672"/>
      <c r="J5" s="672"/>
      <c r="K5" s="672"/>
      <c r="L5" s="672"/>
      <c r="M5" s="672"/>
      <c r="N5" s="672"/>
      <c r="O5" s="672"/>
      <c r="P5" s="672"/>
      <c r="Q5" s="673"/>
      <c r="R5" s="674">
        <v>689838</v>
      </c>
      <c r="S5" s="675"/>
      <c r="T5" s="675"/>
      <c r="U5" s="675"/>
      <c r="V5" s="675"/>
      <c r="W5" s="675"/>
      <c r="X5" s="675"/>
      <c r="Y5" s="676"/>
      <c r="Z5" s="677">
        <v>8.9</v>
      </c>
      <c r="AA5" s="677"/>
      <c r="AB5" s="677"/>
      <c r="AC5" s="677"/>
      <c r="AD5" s="678">
        <v>689838</v>
      </c>
      <c r="AE5" s="678"/>
      <c r="AF5" s="678"/>
      <c r="AG5" s="678"/>
      <c r="AH5" s="678"/>
      <c r="AI5" s="678"/>
      <c r="AJ5" s="678"/>
      <c r="AK5" s="678"/>
      <c r="AL5" s="679">
        <v>26</v>
      </c>
      <c r="AM5" s="680"/>
      <c r="AN5" s="680"/>
      <c r="AO5" s="681"/>
      <c r="AP5" s="671" t="s">
        <v>237</v>
      </c>
      <c r="AQ5" s="672"/>
      <c r="AR5" s="672"/>
      <c r="AS5" s="672"/>
      <c r="AT5" s="672"/>
      <c r="AU5" s="672"/>
      <c r="AV5" s="672"/>
      <c r="AW5" s="672"/>
      <c r="AX5" s="672"/>
      <c r="AY5" s="672"/>
      <c r="AZ5" s="672"/>
      <c r="BA5" s="672"/>
      <c r="BB5" s="672"/>
      <c r="BC5" s="672"/>
      <c r="BD5" s="672"/>
      <c r="BE5" s="672"/>
      <c r="BF5" s="673"/>
      <c r="BG5" s="685">
        <v>685198</v>
      </c>
      <c r="BH5" s="686"/>
      <c r="BI5" s="686"/>
      <c r="BJ5" s="686"/>
      <c r="BK5" s="686"/>
      <c r="BL5" s="686"/>
      <c r="BM5" s="686"/>
      <c r="BN5" s="687"/>
      <c r="BO5" s="688">
        <v>99.3</v>
      </c>
      <c r="BP5" s="688"/>
      <c r="BQ5" s="688"/>
      <c r="BR5" s="688"/>
      <c r="BS5" s="689">
        <v>3207</v>
      </c>
      <c r="BT5" s="689"/>
      <c r="BU5" s="689"/>
      <c r="BV5" s="689"/>
      <c r="BW5" s="689"/>
      <c r="BX5" s="689"/>
      <c r="BY5" s="689"/>
      <c r="BZ5" s="689"/>
      <c r="CA5" s="689"/>
      <c r="CB5" s="693"/>
      <c r="CD5" s="667" t="s">
        <v>232</v>
      </c>
      <c r="CE5" s="668"/>
      <c r="CF5" s="668"/>
      <c r="CG5" s="668"/>
      <c r="CH5" s="668"/>
      <c r="CI5" s="668"/>
      <c r="CJ5" s="668"/>
      <c r="CK5" s="668"/>
      <c r="CL5" s="668"/>
      <c r="CM5" s="668"/>
      <c r="CN5" s="668"/>
      <c r="CO5" s="668"/>
      <c r="CP5" s="668"/>
      <c r="CQ5" s="669"/>
      <c r="CR5" s="667" t="s">
        <v>238</v>
      </c>
      <c r="CS5" s="668"/>
      <c r="CT5" s="668"/>
      <c r="CU5" s="668"/>
      <c r="CV5" s="668"/>
      <c r="CW5" s="668"/>
      <c r="CX5" s="668"/>
      <c r="CY5" s="669"/>
      <c r="CZ5" s="667" t="s">
        <v>230</v>
      </c>
      <c r="DA5" s="668"/>
      <c r="DB5" s="668"/>
      <c r="DC5" s="669"/>
      <c r="DD5" s="667" t="s">
        <v>239</v>
      </c>
      <c r="DE5" s="668"/>
      <c r="DF5" s="668"/>
      <c r="DG5" s="668"/>
      <c r="DH5" s="668"/>
      <c r="DI5" s="668"/>
      <c r="DJ5" s="668"/>
      <c r="DK5" s="668"/>
      <c r="DL5" s="668"/>
      <c r="DM5" s="668"/>
      <c r="DN5" s="668"/>
      <c r="DO5" s="668"/>
      <c r="DP5" s="669"/>
      <c r="DQ5" s="667" t="s">
        <v>240</v>
      </c>
      <c r="DR5" s="668"/>
      <c r="DS5" s="668"/>
      <c r="DT5" s="668"/>
      <c r="DU5" s="668"/>
      <c r="DV5" s="668"/>
      <c r="DW5" s="668"/>
      <c r="DX5" s="668"/>
      <c r="DY5" s="668"/>
      <c r="DZ5" s="668"/>
      <c r="EA5" s="668"/>
      <c r="EB5" s="668"/>
      <c r="EC5" s="669"/>
    </row>
    <row r="6" spans="2:143" ht="11.25" customHeight="1" x14ac:dyDescent="0.2">
      <c r="B6" s="682" t="s">
        <v>241</v>
      </c>
      <c r="C6" s="683"/>
      <c r="D6" s="683"/>
      <c r="E6" s="683"/>
      <c r="F6" s="683"/>
      <c r="G6" s="683"/>
      <c r="H6" s="683"/>
      <c r="I6" s="683"/>
      <c r="J6" s="683"/>
      <c r="K6" s="683"/>
      <c r="L6" s="683"/>
      <c r="M6" s="683"/>
      <c r="N6" s="683"/>
      <c r="O6" s="683"/>
      <c r="P6" s="683"/>
      <c r="Q6" s="684"/>
      <c r="R6" s="685">
        <v>59367</v>
      </c>
      <c r="S6" s="686"/>
      <c r="T6" s="686"/>
      <c r="U6" s="686"/>
      <c r="V6" s="686"/>
      <c r="W6" s="686"/>
      <c r="X6" s="686"/>
      <c r="Y6" s="687"/>
      <c r="Z6" s="688">
        <v>0.8</v>
      </c>
      <c r="AA6" s="688"/>
      <c r="AB6" s="688"/>
      <c r="AC6" s="688"/>
      <c r="AD6" s="689">
        <v>59367</v>
      </c>
      <c r="AE6" s="689"/>
      <c r="AF6" s="689"/>
      <c r="AG6" s="689"/>
      <c r="AH6" s="689"/>
      <c r="AI6" s="689"/>
      <c r="AJ6" s="689"/>
      <c r="AK6" s="689"/>
      <c r="AL6" s="690">
        <v>2.2000000000000002</v>
      </c>
      <c r="AM6" s="691"/>
      <c r="AN6" s="691"/>
      <c r="AO6" s="692"/>
      <c r="AP6" s="682" t="s">
        <v>242</v>
      </c>
      <c r="AQ6" s="683"/>
      <c r="AR6" s="683"/>
      <c r="AS6" s="683"/>
      <c r="AT6" s="683"/>
      <c r="AU6" s="683"/>
      <c r="AV6" s="683"/>
      <c r="AW6" s="683"/>
      <c r="AX6" s="683"/>
      <c r="AY6" s="683"/>
      <c r="AZ6" s="683"/>
      <c r="BA6" s="683"/>
      <c r="BB6" s="683"/>
      <c r="BC6" s="683"/>
      <c r="BD6" s="683"/>
      <c r="BE6" s="683"/>
      <c r="BF6" s="684"/>
      <c r="BG6" s="685">
        <v>685198</v>
      </c>
      <c r="BH6" s="686"/>
      <c r="BI6" s="686"/>
      <c r="BJ6" s="686"/>
      <c r="BK6" s="686"/>
      <c r="BL6" s="686"/>
      <c r="BM6" s="686"/>
      <c r="BN6" s="687"/>
      <c r="BO6" s="688">
        <v>99.3</v>
      </c>
      <c r="BP6" s="688"/>
      <c r="BQ6" s="688"/>
      <c r="BR6" s="688"/>
      <c r="BS6" s="689">
        <v>3207</v>
      </c>
      <c r="BT6" s="689"/>
      <c r="BU6" s="689"/>
      <c r="BV6" s="689"/>
      <c r="BW6" s="689"/>
      <c r="BX6" s="689"/>
      <c r="BY6" s="689"/>
      <c r="BZ6" s="689"/>
      <c r="CA6" s="689"/>
      <c r="CB6" s="693"/>
      <c r="CD6" s="696" t="s">
        <v>243</v>
      </c>
      <c r="CE6" s="697"/>
      <c r="CF6" s="697"/>
      <c r="CG6" s="697"/>
      <c r="CH6" s="697"/>
      <c r="CI6" s="697"/>
      <c r="CJ6" s="697"/>
      <c r="CK6" s="697"/>
      <c r="CL6" s="697"/>
      <c r="CM6" s="697"/>
      <c r="CN6" s="697"/>
      <c r="CO6" s="697"/>
      <c r="CP6" s="697"/>
      <c r="CQ6" s="698"/>
      <c r="CR6" s="685">
        <v>91806</v>
      </c>
      <c r="CS6" s="686"/>
      <c r="CT6" s="686"/>
      <c r="CU6" s="686"/>
      <c r="CV6" s="686"/>
      <c r="CW6" s="686"/>
      <c r="CX6" s="686"/>
      <c r="CY6" s="687"/>
      <c r="CZ6" s="679">
        <v>1.2</v>
      </c>
      <c r="DA6" s="680"/>
      <c r="DB6" s="680"/>
      <c r="DC6" s="699"/>
      <c r="DD6" s="694" t="s">
        <v>187</v>
      </c>
      <c r="DE6" s="686"/>
      <c r="DF6" s="686"/>
      <c r="DG6" s="686"/>
      <c r="DH6" s="686"/>
      <c r="DI6" s="686"/>
      <c r="DJ6" s="686"/>
      <c r="DK6" s="686"/>
      <c r="DL6" s="686"/>
      <c r="DM6" s="686"/>
      <c r="DN6" s="686"/>
      <c r="DO6" s="686"/>
      <c r="DP6" s="687"/>
      <c r="DQ6" s="694">
        <v>91806</v>
      </c>
      <c r="DR6" s="686"/>
      <c r="DS6" s="686"/>
      <c r="DT6" s="686"/>
      <c r="DU6" s="686"/>
      <c r="DV6" s="686"/>
      <c r="DW6" s="686"/>
      <c r="DX6" s="686"/>
      <c r="DY6" s="686"/>
      <c r="DZ6" s="686"/>
      <c r="EA6" s="686"/>
      <c r="EB6" s="686"/>
      <c r="EC6" s="695"/>
    </row>
    <row r="7" spans="2:143" ht="11.25" customHeight="1" x14ac:dyDescent="0.2">
      <c r="B7" s="682" t="s">
        <v>244</v>
      </c>
      <c r="C7" s="683"/>
      <c r="D7" s="683"/>
      <c r="E7" s="683"/>
      <c r="F7" s="683"/>
      <c r="G7" s="683"/>
      <c r="H7" s="683"/>
      <c r="I7" s="683"/>
      <c r="J7" s="683"/>
      <c r="K7" s="683"/>
      <c r="L7" s="683"/>
      <c r="M7" s="683"/>
      <c r="N7" s="683"/>
      <c r="O7" s="683"/>
      <c r="P7" s="683"/>
      <c r="Q7" s="684"/>
      <c r="R7" s="685">
        <v>649</v>
      </c>
      <c r="S7" s="686"/>
      <c r="T7" s="686"/>
      <c r="U7" s="686"/>
      <c r="V7" s="686"/>
      <c r="W7" s="686"/>
      <c r="X7" s="686"/>
      <c r="Y7" s="687"/>
      <c r="Z7" s="688">
        <v>0</v>
      </c>
      <c r="AA7" s="688"/>
      <c r="AB7" s="688"/>
      <c r="AC7" s="688"/>
      <c r="AD7" s="689">
        <v>649</v>
      </c>
      <c r="AE7" s="689"/>
      <c r="AF7" s="689"/>
      <c r="AG7" s="689"/>
      <c r="AH7" s="689"/>
      <c r="AI7" s="689"/>
      <c r="AJ7" s="689"/>
      <c r="AK7" s="689"/>
      <c r="AL7" s="690">
        <v>0</v>
      </c>
      <c r="AM7" s="691"/>
      <c r="AN7" s="691"/>
      <c r="AO7" s="692"/>
      <c r="AP7" s="682" t="s">
        <v>245</v>
      </c>
      <c r="AQ7" s="683"/>
      <c r="AR7" s="683"/>
      <c r="AS7" s="683"/>
      <c r="AT7" s="683"/>
      <c r="AU7" s="683"/>
      <c r="AV7" s="683"/>
      <c r="AW7" s="683"/>
      <c r="AX7" s="683"/>
      <c r="AY7" s="683"/>
      <c r="AZ7" s="683"/>
      <c r="BA7" s="683"/>
      <c r="BB7" s="683"/>
      <c r="BC7" s="683"/>
      <c r="BD7" s="683"/>
      <c r="BE7" s="683"/>
      <c r="BF7" s="684"/>
      <c r="BG7" s="685">
        <v>239059</v>
      </c>
      <c r="BH7" s="686"/>
      <c r="BI7" s="686"/>
      <c r="BJ7" s="686"/>
      <c r="BK7" s="686"/>
      <c r="BL7" s="686"/>
      <c r="BM7" s="686"/>
      <c r="BN7" s="687"/>
      <c r="BO7" s="688">
        <v>34.700000000000003</v>
      </c>
      <c r="BP7" s="688"/>
      <c r="BQ7" s="688"/>
      <c r="BR7" s="688"/>
      <c r="BS7" s="689">
        <v>3207</v>
      </c>
      <c r="BT7" s="689"/>
      <c r="BU7" s="689"/>
      <c r="BV7" s="689"/>
      <c r="BW7" s="689"/>
      <c r="BX7" s="689"/>
      <c r="BY7" s="689"/>
      <c r="BZ7" s="689"/>
      <c r="CA7" s="689"/>
      <c r="CB7" s="693"/>
      <c r="CD7" s="700" t="s">
        <v>246</v>
      </c>
      <c r="CE7" s="701"/>
      <c r="CF7" s="701"/>
      <c r="CG7" s="701"/>
      <c r="CH7" s="701"/>
      <c r="CI7" s="701"/>
      <c r="CJ7" s="701"/>
      <c r="CK7" s="701"/>
      <c r="CL7" s="701"/>
      <c r="CM7" s="701"/>
      <c r="CN7" s="701"/>
      <c r="CO7" s="701"/>
      <c r="CP7" s="701"/>
      <c r="CQ7" s="702"/>
      <c r="CR7" s="685">
        <v>1754688</v>
      </c>
      <c r="CS7" s="686"/>
      <c r="CT7" s="686"/>
      <c r="CU7" s="686"/>
      <c r="CV7" s="686"/>
      <c r="CW7" s="686"/>
      <c r="CX7" s="686"/>
      <c r="CY7" s="687"/>
      <c r="CZ7" s="688">
        <v>23.6</v>
      </c>
      <c r="DA7" s="688"/>
      <c r="DB7" s="688"/>
      <c r="DC7" s="688"/>
      <c r="DD7" s="694">
        <v>15094</v>
      </c>
      <c r="DE7" s="686"/>
      <c r="DF7" s="686"/>
      <c r="DG7" s="686"/>
      <c r="DH7" s="686"/>
      <c r="DI7" s="686"/>
      <c r="DJ7" s="686"/>
      <c r="DK7" s="686"/>
      <c r="DL7" s="686"/>
      <c r="DM7" s="686"/>
      <c r="DN7" s="686"/>
      <c r="DO7" s="686"/>
      <c r="DP7" s="687"/>
      <c r="DQ7" s="694">
        <v>966226</v>
      </c>
      <c r="DR7" s="686"/>
      <c r="DS7" s="686"/>
      <c r="DT7" s="686"/>
      <c r="DU7" s="686"/>
      <c r="DV7" s="686"/>
      <c r="DW7" s="686"/>
      <c r="DX7" s="686"/>
      <c r="DY7" s="686"/>
      <c r="DZ7" s="686"/>
      <c r="EA7" s="686"/>
      <c r="EB7" s="686"/>
      <c r="EC7" s="695"/>
    </row>
    <row r="8" spans="2:143" ht="11.25" customHeight="1" x14ac:dyDescent="0.2">
      <c r="B8" s="682" t="s">
        <v>247</v>
      </c>
      <c r="C8" s="683"/>
      <c r="D8" s="683"/>
      <c r="E8" s="683"/>
      <c r="F8" s="683"/>
      <c r="G8" s="683"/>
      <c r="H8" s="683"/>
      <c r="I8" s="683"/>
      <c r="J8" s="683"/>
      <c r="K8" s="683"/>
      <c r="L8" s="683"/>
      <c r="M8" s="683"/>
      <c r="N8" s="683"/>
      <c r="O8" s="683"/>
      <c r="P8" s="683"/>
      <c r="Q8" s="684"/>
      <c r="R8" s="685">
        <v>3130</v>
      </c>
      <c r="S8" s="686"/>
      <c r="T8" s="686"/>
      <c r="U8" s="686"/>
      <c r="V8" s="686"/>
      <c r="W8" s="686"/>
      <c r="X8" s="686"/>
      <c r="Y8" s="687"/>
      <c r="Z8" s="688">
        <v>0</v>
      </c>
      <c r="AA8" s="688"/>
      <c r="AB8" s="688"/>
      <c r="AC8" s="688"/>
      <c r="AD8" s="689">
        <v>3130</v>
      </c>
      <c r="AE8" s="689"/>
      <c r="AF8" s="689"/>
      <c r="AG8" s="689"/>
      <c r="AH8" s="689"/>
      <c r="AI8" s="689"/>
      <c r="AJ8" s="689"/>
      <c r="AK8" s="689"/>
      <c r="AL8" s="690">
        <v>0.1</v>
      </c>
      <c r="AM8" s="691"/>
      <c r="AN8" s="691"/>
      <c r="AO8" s="692"/>
      <c r="AP8" s="682" t="s">
        <v>248</v>
      </c>
      <c r="AQ8" s="683"/>
      <c r="AR8" s="683"/>
      <c r="AS8" s="683"/>
      <c r="AT8" s="683"/>
      <c r="AU8" s="683"/>
      <c r="AV8" s="683"/>
      <c r="AW8" s="683"/>
      <c r="AX8" s="683"/>
      <c r="AY8" s="683"/>
      <c r="AZ8" s="683"/>
      <c r="BA8" s="683"/>
      <c r="BB8" s="683"/>
      <c r="BC8" s="683"/>
      <c r="BD8" s="683"/>
      <c r="BE8" s="683"/>
      <c r="BF8" s="684"/>
      <c r="BG8" s="685">
        <v>8866</v>
      </c>
      <c r="BH8" s="686"/>
      <c r="BI8" s="686"/>
      <c r="BJ8" s="686"/>
      <c r="BK8" s="686"/>
      <c r="BL8" s="686"/>
      <c r="BM8" s="686"/>
      <c r="BN8" s="687"/>
      <c r="BO8" s="688">
        <v>1.3</v>
      </c>
      <c r="BP8" s="688"/>
      <c r="BQ8" s="688"/>
      <c r="BR8" s="688"/>
      <c r="BS8" s="694" t="s">
        <v>187</v>
      </c>
      <c r="BT8" s="686"/>
      <c r="BU8" s="686"/>
      <c r="BV8" s="686"/>
      <c r="BW8" s="686"/>
      <c r="BX8" s="686"/>
      <c r="BY8" s="686"/>
      <c r="BZ8" s="686"/>
      <c r="CA8" s="686"/>
      <c r="CB8" s="695"/>
      <c r="CD8" s="700" t="s">
        <v>249</v>
      </c>
      <c r="CE8" s="701"/>
      <c r="CF8" s="701"/>
      <c r="CG8" s="701"/>
      <c r="CH8" s="701"/>
      <c r="CI8" s="701"/>
      <c r="CJ8" s="701"/>
      <c r="CK8" s="701"/>
      <c r="CL8" s="701"/>
      <c r="CM8" s="701"/>
      <c r="CN8" s="701"/>
      <c r="CO8" s="701"/>
      <c r="CP8" s="701"/>
      <c r="CQ8" s="702"/>
      <c r="CR8" s="685">
        <v>1195674</v>
      </c>
      <c r="CS8" s="686"/>
      <c r="CT8" s="686"/>
      <c r="CU8" s="686"/>
      <c r="CV8" s="686"/>
      <c r="CW8" s="686"/>
      <c r="CX8" s="686"/>
      <c r="CY8" s="687"/>
      <c r="CZ8" s="688">
        <v>16.100000000000001</v>
      </c>
      <c r="DA8" s="688"/>
      <c r="DB8" s="688"/>
      <c r="DC8" s="688"/>
      <c r="DD8" s="694">
        <v>102598</v>
      </c>
      <c r="DE8" s="686"/>
      <c r="DF8" s="686"/>
      <c r="DG8" s="686"/>
      <c r="DH8" s="686"/>
      <c r="DI8" s="686"/>
      <c r="DJ8" s="686"/>
      <c r="DK8" s="686"/>
      <c r="DL8" s="686"/>
      <c r="DM8" s="686"/>
      <c r="DN8" s="686"/>
      <c r="DO8" s="686"/>
      <c r="DP8" s="687"/>
      <c r="DQ8" s="694">
        <v>559295</v>
      </c>
      <c r="DR8" s="686"/>
      <c r="DS8" s="686"/>
      <c r="DT8" s="686"/>
      <c r="DU8" s="686"/>
      <c r="DV8" s="686"/>
      <c r="DW8" s="686"/>
      <c r="DX8" s="686"/>
      <c r="DY8" s="686"/>
      <c r="DZ8" s="686"/>
      <c r="EA8" s="686"/>
      <c r="EB8" s="686"/>
      <c r="EC8" s="695"/>
    </row>
    <row r="9" spans="2:143" ht="11.25" customHeight="1" x14ac:dyDescent="0.2">
      <c r="B9" s="682" t="s">
        <v>250</v>
      </c>
      <c r="C9" s="683"/>
      <c r="D9" s="683"/>
      <c r="E9" s="683"/>
      <c r="F9" s="683"/>
      <c r="G9" s="683"/>
      <c r="H9" s="683"/>
      <c r="I9" s="683"/>
      <c r="J9" s="683"/>
      <c r="K9" s="683"/>
      <c r="L9" s="683"/>
      <c r="M9" s="683"/>
      <c r="N9" s="683"/>
      <c r="O9" s="683"/>
      <c r="P9" s="683"/>
      <c r="Q9" s="684"/>
      <c r="R9" s="685">
        <v>3620</v>
      </c>
      <c r="S9" s="686"/>
      <c r="T9" s="686"/>
      <c r="U9" s="686"/>
      <c r="V9" s="686"/>
      <c r="W9" s="686"/>
      <c r="X9" s="686"/>
      <c r="Y9" s="687"/>
      <c r="Z9" s="688">
        <v>0</v>
      </c>
      <c r="AA9" s="688"/>
      <c r="AB9" s="688"/>
      <c r="AC9" s="688"/>
      <c r="AD9" s="689">
        <v>3620</v>
      </c>
      <c r="AE9" s="689"/>
      <c r="AF9" s="689"/>
      <c r="AG9" s="689"/>
      <c r="AH9" s="689"/>
      <c r="AI9" s="689"/>
      <c r="AJ9" s="689"/>
      <c r="AK9" s="689"/>
      <c r="AL9" s="690">
        <v>0.1</v>
      </c>
      <c r="AM9" s="691"/>
      <c r="AN9" s="691"/>
      <c r="AO9" s="692"/>
      <c r="AP9" s="682" t="s">
        <v>251</v>
      </c>
      <c r="AQ9" s="683"/>
      <c r="AR9" s="683"/>
      <c r="AS9" s="683"/>
      <c r="AT9" s="683"/>
      <c r="AU9" s="683"/>
      <c r="AV9" s="683"/>
      <c r="AW9" s="683"/>
      <c r="AX9" s="683"/>
      <c r="AY9" s="683"/>
      <c r="AZ9" s="683"/>
      <c r="BA9" s="683"/>
      <c r="BB9" s="683"/>
      <c r="BC9" s="683"/>
      <c r="BD9" s="683"/>
      <c r="BE9" s="683"/>
      <c r="BF9" s="684"/>
      <c r="BG9" s="685">
        <v>201733</v>
      </c>
      <c r="BH9" s="686"/>
      <c r="BI9" s="686"/>
      <c r="BJ9" s="686"/>
      <c r="BK9" s="686"/>
      <c r="BL9" s="686"/>
      <c r="BM9" s="686"/>
      <c r="BN9" s="687"/>
      <c r="BO9" s="688">
        <v>29.2</v>
      </c>
      <c r="BP9" s="688"/>
      <c r="BQ9" s="688"/>
      <c r="BR9" s="688"/>
      <c r="BS9" s="694" t="s">
        <v>252</v>
      </c>
      <c r="BT9" s="686"/>
      <c r="BU9" s="686"/>
      <c r="BV9" s="686"/>
      <c r="BW9" s="686"/>
      <c r="BX9" s="686"/>
      <c r="BY9" s="686"/>
      <c r="BZ9" s="686"/>
      <c r="CA9" s="686"/>
      <c r="CB9" s="695"/>
      <c r="CD9" s="700" t="s">
        <v>253</v>
      </c>
      <c r="CE9" s="701"/>
      <c r="CF9" s="701"/>
      <c r="CG9" s="701"/>
      <c r="CH9" s="701"/>
      <c r="CI9" s="701"/>
      <c r="CJ9" s="701"/>
      <c r="CK9" s="701"/>
      <c r="CL9" s="701"/>
      <c r="CM9" s="701"/>
      <c r="CN9" s="701"/>
      <c r="CO9" s="701"/>
      <c r="CP9" s="701"/>
      <c r="CQ9" s="702"/>
      <c r="CR9" s="685">
        <v>545042</v>
      </c>
      <c r="CS9" s="686"/>
      <c r="CT9" s="686"/>
      <c r="CU9" s="686"/>
      <c r="CV9" s="686"/>
      <c r="CW9" s="686"/>
      <c r="CX9" s="686"/>
      <c r="CY9" s="687"/>
      <c r="CZ9" s="688">
        <v>7.3</v>
      </c>
      <c r="DA9" s="688"/>
      <c r="DB9" s="688"/>
      <c r="DC9" s="688"/>
      <c r="DD9" s="694">
        <v>21675</v>
      </c>
      <c r="DE9" s="686"/>
      <c r="DF9" s="686"/>
      <c r="DG9" s="686"/>
      <c r="DH9" s="686"/>
      <c r="DI9" s="686"/>
      <c r="DJ9" s="686"/>
      <c r="DK9" s="686"/>
      <c r="DL9" s="686"/>
      <c r="DM9" s="686"/>
      <c r="DN9" s="686"/>
      <c r="DO9" s="686"/>
      <c r="DP9" s="687"/>
      <c r="DQ9" s="694">
        <v>187478</v>
      </c>
      <c r="DR9" s="686"/>
      <c r="DS9" s="686"/>
      <c r="DT9" s="686"/>
      <c r="DU9" s="686"/>
      <c r="DV9" s="686"/>
      <c r="DW9" s="686"/>
      <c r="DX9" s="686"/>
      <c r="DY9" s="686"/>
      <c r="DZ9" s="686"/>
      <c r="EA9" s="686"/>
      <c r="EB9" s="686"/>
      <c r="EC9" s="695"/>
    </row>
    <row r="10" spans="2:143" ht="11.25" customHeight="1" x14ac:dyDescent="0.2">
      <c r="B10" s="682" t="s">
        <v>254</v>
      </c>
      <c r="C10" s="683"/>
      <c r="D10" s="683"/>
      <c r="E10" s="683"/>
      <c r="F10" s="683"/>
      <c r="G10" s="683"/>
      <c r="H10" s="683"/>
      <c r="I10" s="683"/>
      <c r="J10" s="683"/>
      <c r="K10" s="683"/>
      <c r="L10" s="683"/>
      <c r="M10" s="683"/>
      <c r="N10" s="683"/>
      <c r="O10" s="683"/>
      <c r="P10" s="683"/>
      <c r="Q10" s="684"/>
      <c r="R10" s="685" t="s">
        <v>252</v>
      </c>
      <c r="S10" s="686"/>
      <c r="T10" s="686"/>
      <c r="U10" s="686"/>
      <c r="V10" s="686"/>
      <c r="W10" s="686"/>
      <c r="X10" s="686"/>
      <c r="Y10" s="687"/>
      <c r="Z10" s="688" t="s">
        <v>187</v>
      </c>
      <c r="AA10" s="688"/>
      <c r="AB10" s="688"/>
      <c r="AC10" s="688"/>
      <c r="AD10" s="689" t="s">
        <v>252</v>
      </c>
      <c r="AE10" s="689"/>
      <c r="AF10" s="689"/>
      <c r="AG10" s="689"/>
      <c r="AH10" s="689"/>
      <c r="AI10" s="689"/>
      <c r="AJ10" s="689"/>
      <c r="AK10" s="689"/>
      <c r="AL10" s="690" t="s">
        <v>187</v>
      </c>
      <c r="AM10" s="691"/>
      <c r="AN10" s="691"/>
      <c r="AO10" s="692"/>
      <c r="AP10" s="682" t="s">
        <v>255</v>
      </c>
      <c r="AQ10" s="683"/>
      <c r="AR10" s="683"/>
      <c r="AS10" s="683"/>
      <c r="AT10" s="683"/>
      <c r="AU10" s="683"/>
      <c r="AV10" s="683"/>
      <c r="AW10" s="683"/>
      <c r="AX10" s="683"/>
      <c r="AY10" s="683"/>
      <c r="AZ10" s="683"/>
      <c r="BA10" s="683"/>
      <c r="BB10" s="683"/>
      <c r="BC10" s="683"/>
      <c r="BD10" s="683"/>
      <c r="BE10" s="683"/>
      <c r="BF10" s="684"/>
      <c r="BG10" s="685">
        <v>13271</v>
      </c>
      <c r="BH10" s="686"/>
      <c r="BI10" s="686"/>
      <c r="BJ10" s="686"/>
      <c r="BK10" s="686"/>
      <c r="BL10" s="686"/>
      <c r="BM10" s="686"/>
      <c r="BN10" s="687"/>
      <c r="BO10" s="688">
        <v>1.9</v>
      </c>
      <c r="BP10" s="688"/>
      <c r="BQ10" s="688"/>
      <c r="BR10" s="688"/>
      <c r="BS10" s="694" t="s">
        <v>187</v>
      </c>
      <c r="BT10" s="686"/>
      <c r="BU10" s="686"/>
      <c r="BV10" s="686"/>
      <c r="BW10" s="686"/>
      <c r="BX10" s="686"/>
      <c r="BY10" s="686"/>
      <c r="BZ10" s="686"/>
      <c r="CA10" s="686"/>
      <c r="CB10" s="695"/>
      <c r="CD10" s="700" t="s">
        <v>256</v>
      </c>
      <c r="CE10" s="701"/>
      <c r="CF10" s="701"/>
      <c r="CG10" s="701"/>
      <c r="CH10" s="701"/>
      <c r="CI10" s="701"/>
      <c r="CJ10" s="701"/>
      <c r="CK10" s="701"/>
      <c r="CL10" s="701"/>
      <c r="CM10" s="701"/>
      <c r="CN10" s="701"/>
      <c r="CO10" s="701"/>
      <c r="CP10" s="701"/>
      <c r="CQ10" s="702"/>
      <c r="CR10" s="685">
        <v>47878</v>
      </c>
      <c r="CS10" s="686"/>
      <c r="CT10" s="686"/>
      <c r="CU10" s="686"/>
      <c r="CV10" s="686"/>
      <c r="CW10" s="686"/>
      <c r="CX10" s="686"/>
      <c r="CY10" s="687"/>
      <c r="CZ10" s="688">
        <v>0.6</v>
      </c>
      <c r="DA10" s="688"/>
      <c r="DB10" s="688"/>
      <c r="DC10" s="688"/>
      <c r="DD10" s="694" t="s">
        <v>187</v>
      </c>
      <c r="DE10" s="686"/>
      <c r="DF10" s="686"/>
      <c r="DG10" s="686"/>
      <c r="DH10" s="686"/>
      <c r="DI10" s="686"/>
      <c r="DJ10" s="686"/>
      <c r="DK10" s="686"/>
      <c r="DL10" s="686"/>
      <c r="DM10" s="686"/>
      <c r="DN10" s="686"/>
      <c r="DO10" s="686"/>
      <c r="DP10" s="687"/>
      <c r="DQ10" s="694">
        <v>20890</v>
      </c>
      <c r="DR10" s="686"/>
      <c r="DS10" s="686"/>
      <c r="DT10" s="686"/>
      <c r="DU10" s="686"/>
      <c r="DV10" s="686"/>
      <c r="DW10" s="686"/>
      <c r="DX10" s="686"/>
      <c r="DY10" s="686"/>
      <c r="DZ10" s="686"/>
      <c r="EA10" s="686"/>
      <c r="EB10" s="686"/>
      <c r="EC10" s="695"/>
    </row>
    <row r="11" spans="2:143" ht="11.25" customHeight="1" x14ac:dyDescent="0.2">
      <c r="B11" s="682" t="s">
        <v>257</v>
      </c>
      <c r="C11" s="683"/>
      <c r="D11" s="683"/>
      <c r="E11" s="683"/>
      <c r="F11" s="683"/>
      <c r="G11" s="683"/>
      <c r="H11" s="683"/>
      <c r="I11" s="683"/>
      <c r="J11" s="683"/>
      <c r="K11" s="683"/>
      <c r="L11" s="683"/>
      <c r="M11" s="683"/>
      <c r="N11" s="683"/>
      <c r="O11" s="683"/>
      <c r="P11" s="683"/>
      <c r="Q11" s="684"/>
      <c r="R11" s="685">
        <v>114295</v>
      </c>
      <c r="S11" s="686"/>
      <c r="T11" s="686"/>
      <c r="U11" s="686"/>
      <c r="V11" s="686"/>
      <c r="W11" s="686"/>
      <c r="X11" s="686"/>
      <c r="Y11" s="687"/>
      <c r="Z11" s="690">
        <v>1.5</v>
      </c>
      <c r="AA11" s="691"/>
      <c r="AB11" s="691"/>
      <c r="AC11" s="703"/>
      <c r="AD11" s="694">
        <v>114295</v>
      </c>
      <c r="AE11" s="686"/>
      <c r="AF11" s="686"/>
      <c r="AG11" s="686"/>
      <c r="AH11" s="686"/>
      <c r="AI11" s="686"/>
      <c r="AJ11" s="686"/>
      <c r="AK11" s="687"/>
      <c r="AL11" s="690">
        <v>4.3</v>
      </c>
      <c r="AM11" s="691"/>
      <c r="AN11" s="691"/>
      <c r="AO11" s="692"/>
      <c r="AP11" s="682" t="s">
        <v>258</v>
      </c>
      <c r="AQ11" s="683"/>
      <c r="AR11" s="683"/>
      <c r="AS11" s="683"/>
      <c r="AT11" s="683"/>
      <c r="AU11" s="683"/>
      <c r="AV11" s="683"/>
      <c r="AW11" s="683"/>
      <c r="AX11" s="683"/>
      <c r="AY11" s="683"/>
      <c r="AZ11" s="683"/>
      <c r="BA11" s="683"/>
      <c r="BB11" s="683"/>
      <c r="BC11" s="683"/>
      <c r="BD11" s="683"/>
      <c r="BE11" s="683"/>
      <c r="BF11" s="684"/>
      <c r="BG11" s="685">
        <v>15189</v>
      </c>
      <c r="BH11" s="686"/>
      <c r="BI11" s="686"/>
      <c r="BJ11" s="686"/>
      <c r="BK11" s="686"/>
      <c r="BL11" s="686"/>
      <c r="BM11" s="686"/>
      <c r="BN11" s="687"/>
      <c r="BO11" s="688">
        <v>2.2000000000000002</v>
      </c>
      <c r="BP11" s="688"/>
      <c r="BQ11" s="688"/>
      <c r="BR11" s="688"/>
      <c r="BS11" s="694">
        <v>3207</v>
      </c>
      <c r="BT11" s="686"/>
      <c r="BU11" s="686"/>
      <c r="BV11" s="686"/>
      <c r="BW11" s="686"/>
      <c r="BX11" s="686"/>
      <c r="BY11" s="686"/>
      <c r="BZ11" s="686"/>
      <c r="CA11" s="686"/>
      <c r="CB11" s="695"/>
      <c r="CD11" s="700" t="s">
        <v>259</v>
      </c>
      <c r="CE11" s="701"/>
      <c r="CF11" s="701"/>
      <c r="CG11" s="701"/>
      <c r="CH11" s="701"/>
      <c r="CI11" s="701"/>
      <c r="CJ11" s="701"/>
      <c r="CK11" s="701"/>
      <c r="CL11" s="701"/>
      <c r="CM11" s="701"/>
      <c r="CN11" s="701"/>
      <c r="CO11" s="701"/>
      <c r="CP11" s="701"/>
      <c r="CQ11" s="702"/>
      <c r="CR11" s="685">
        <v>735410</v>
      </c>
      <c r="CS11" s="686"/>
      <c r="CT11" s="686"/>
      <c r="CU11" s="686"/>
      <c r="CV11" s="686"/>
      <c r="CW11" s="686"/>
      <c r="CX11" s="686"/>
      <c r="CY11" s="687"/>
      <c r="CZ11" s="688">
        <v>9.9</v>
      </c>
      <c r="DA11" s="688"/>
      <c r="DB11" s="688"/>
      <c r="DC11" s="688"/>
      <c r="DD11" s="694">
        <v>105654</v>
      </c>
      <c r="DE11" s="686"/>
      <c r="DF11" s="686"/>
      <c r="DG11" s="686"/>
      <c r="DH11" s="686"/>
      <c r="DI11" s="686"/>
      <c r="DJ11" s="686"/>
      <c r="DK11" s="686"/>
      <c r="DL11" s="686"/>
      <c r="DM11" s="686"/>
      <c r="DN11" s="686"/>
      <c r="DO11" s="686"/>
      <c r="DP11" s="687"/>
      <c r="DQ11" s="694">
        <v>115358</v>
      </c>
      <c r="DR11" s="686"/>
      <c r="DS11" s="686"/>
      <c r="DT11" s="686"/>
      <c r="DU11" s="686"/>
      <c r="DV11" s="686"/>
      <c r="DW11" s="686"/>
      <c r="DX11" s="686"/>
      <c r="DY11" s="686"/>
      <c r="DZ11" s="686"/>
      <c r="EA11" s="686"/>
      <c r="EB11" s="686"/>
      <c r="EC11" s="695"/>
    </row>
    <row r="12" spans="2:143" ht="11.25" customHeight="1" x14ac:dyDescent="0.2">
      <c r="B12" s="682" t="s">
        <v>260</v>
      </c>
      <c r="C12" s="683"/>
      <c r="D12" s="683"/>
      <c r="E12" s="683"/>
      <c r="F12" s="683"/>
      <c r="G12" s="683"/>
      <c r="H12" s="683"/>
      <c r="I12" s="683"/>
      <c r="J12" s="683"/>
      <c r="K12" s="683"/>
      <c r="L12" s="683"/>
      <c r="M12" s="683"/>
      <c r="N12" s="683"/>
      <c r="O12" s="683"/>
      <c r="P12" s="683"/>
      <c r="Q12" s="684"/>
      <c r="R12" s="685" t="s">
        <v>252</v>
      </c>
      <c r="S12" s="686"/>
      <c r="T12" s="686"/>
      <c r="U12" s="686"/>
      <c r="V12" s="686"/>
      <c r="W12" s="686"/>
      <c r="X12" s="686"/>
      <c r="Y12" s="687"/>
      <c r="Z12" s="688" t="s">
        <v>187</v>
      </c>
      <c r="AA12" s="688"/>
      <c r="AB12" s="688"/>
      <c r="AC12" s="688"/>
      <c r="AD12" s="689" t="s">
        <v>187</v>
      </c>
      <c r="AE12" s="689"/>
      <c r="AF12" s="689"/>
      <c r="AG12" s="689"/>
      <c r="AH12" s="689"/>
      <c r="AI12" s="689"/>
      <c r="AJ12" s="689"/>
      <c r="AK12" s="689"/>
      <c r="AL12" s="690" t="s">
        <v>187</v>
      </c>
      <c r="AM12" s="691"/>
      <c r="AN12" s="691"/>
      <c r="AO12" s="692"/>
      <c r="AP12" s="682" t="s">
        <v>261</v>
      </c>
      <c r="AQ12" s="683"/>
      <c r="AR12" s="683"/>
      <c r="AS12" s="683"/>
      <c r="AT12" s="683"/>
      <c r="AU12" s="683"/>
      <c r="AV12" s="683"/>
      <c r="AW12" s="683"/>
      <c r="AX12" s="683"/>
      <c r="AY12" s="683"/>
      <c r="AZ12" s="683"/>
      <c r="BA12" s="683"/>
      <c r="BB12" s="683"/>
      <c r="BC12" s="683"/>
      <c r="BD12" s="683"/>
      <c r="BE12" s="683"/>
      <c r="BF12" s="684"/>
      <c r="BG12" s="685">
        <v>406152</v>
      </c>
      <c r="BH12" s="686"/>
      <c r="BI12" s="686"/>
      <c r="BJ12" s="686"/>
      <c r="BK12" s="686"/>
      <c r="BL12" s="686"/>
      <c r="BM12" s="686"/>
      <c r="BN12" s="687"/>
      <c r="BO12" s="688">
        <v>58.9</v>
      </c>
      <c r="BP12" s="688"/>
      <c r="BQ12" s="688"/>
      <c r="BR12" s="688"/>
      <c r="BS12" s="694" t="s">
        <v>252</v>
      </c>
      <c r="BT12" s="686"/>
      <c r="BU12" s="686"/>
      <c r="BV12" s="686"/>
      <c r="BW12" s="686"/>
      <c r="BX12" s="686"/>
      <c r="BY12" s="686"/>
      <c r="BZ12" s="686"/>
      <c r="CA12" s="686"/>
      <c r="CB12" s="695"/>
      <c r="CD12" s="700" t="s">
        <v>262</v>
      </c>
      <c r="CE12" s="701"/>
      <c r="CF12" s="701"/>
      <c r="CG12" s="701"/>
      <c r="CH12" s="701"/>
      <c r="CI12" s="701"/>
      <c r="CJ12" s="701"/>
      <c r="CK12" s="701"/>
      <c r="CL12" s="701"/>
      <c r="CM12" s="701"/>
      <c r="CN12" s="701"/>
      <c r="CO12" s="701"/>
      <c r="CP12" s="701"/>
      <c r="CQ12" s="702"/>
      <c r="CR12" s="685">
        <v>450225</v>
      </c>
      <c r="CS12" s="686"/>
      <c r="CT12" s="686"/>
      <c r="CU12" s="686"/>
      <c r="CV12" s="686"/>
      <c r="CW12" s="686"/>
      <c r="CX12" s="686"/>
      <c r="CY12" s="687"/>
      <c r="CZ12" s="688">
        <v>6.1</v>
      </c>
      <c r="DA12" s="688"/>
      <c r="DB12" s="688"/>
      <c r="DC12" s="688"/>
      <c r="DD12" s="694">
        <v>35966</v>
      </c>
      <c r="DE12" s="686"/>
      <c r="DF12" s="686"/>
      <c r="DG12" s="686"/>
      <c r="DH12" s="686"/>
      <c r="DI12" s="686"/>
      <c r="DJ12" s="686"/>
      <c r="DK12" s="686"/>
      <c r="DL12" s="686"/>
      <c r="DM12" s="686"/>
      <c r="DN12" s="686"/>
      <c r="DO12" s="686"/>
      <c r="DP12" s="687"/>
      <c r="DQ12" s="694">
        <v>206432</v>
      </c>
      <c r="DR12" s="686"/>
      <c r="DS12" s="686"/>
      <c r="DT12" s="686"/>
      <c r="DU12" s="686"/>
      <c r="DV12" s="686"/>
      <c r="DW12" s="686"/>
      <c r="DX12" s="686"/>
      <c r="DY12" s="686"/>
      <c r="DZ12" s="686"/>
      <c r="EA12" s="686"/>
      <c r="EB12" s="686"/>
      <c r="EC12" s="695"/>
    </row>
    <row r="13" spans="2:143" ht="11.25" customHeight="1" x14ac:dyDescent="0.2">
      <c r="B13" s="682" t="s">
        <v>263</v>
      </c>
      <c r="C13" s="683"/>
      <c r="D13" s="683"/>
      <c r="E13" s="683"/>
      <c r="F13" s="683"/>
      <c r="G13" s="683"/>
      <c r="H13" s="683"/>
      <c r="I13" s="683"/>
      <c r="J13" s="683"/>
      <c r="K13" s="683"/>
      <c r="L13" s="683"/>
      <c r="M13" s="683"/>
      <c r="N13" s="683"/>
      <c r="O13" s="683"/>
      <c r="P13" s="683"/>
      <c r="Q13" s="684"/>
      <c r="R13" s="685" t="s">
        <v>252</v>
      </c>
      <c r="S13" s="686"/>
      <c r="T13" s="686"/>
      <c r="U13" s="686"/>
      <c r="V13" s="686"/>
      <c r="W13" s="686"/>
      <c r="X13" s="686"/>
      <c r="Y13" s="687"/>
      <c r="Z13" s="688" t="s">
        <v>187</v>
      </c>
      <c r="AA13" s="688"/>
      <c r="AB13" s="688"/>
      <c r="AC13" s="688"/>
      <c r="AD13" s="689" t="s">
        <v>187</v>
      </c>
      <c r="AE13" s="689"/>
      <c r="AF13" s="689"/>
      <c r="AG13" s="689"/>
      <c r="AH13" s="689"/>
      <c r="AI13" s="689"/>
      <c r="AJ13" s="689"/>
      <c r="AK13" s="689"/>
      <c r="AL13" s="690" t="s">
        <v>187</v>
      </c>
      <c r="AM13" s="691"/>
      <c r="AN13" s="691"/>
      <c r="AO13" s="692"/>
      <c r="AP13" s="682" t="s">
        <v>264</v>
      </c>
      <c r="AQ13" s="683"/>
      <c r="AR13" s="683"/>
      <c r="AS13" s="683"/>
      <c r="AT13" s="683"/>
      <c r="AU13" s="683"/>
      <c r="AV13" s="683"/>
      <c r="AW13" s="683"/>
      <c r="AX13" s="683"/>
      <c r="AY13" s="683"/>
      <c r="AZ13" s="683"/>
      <c r="BA13" s="683"/>
      <c r="BB13" s="683"/>
      <c r="BC13" s="683"/>
      <c r="BD13" s="683"/>
      <c r="BE13" s="683"/>
      <c r="BF13" s="684"/>
      <c r="BG13" s="685">
        <v>287547</v>
      </c>
      <c r="BH13" s="686"/>
      <c r="BI13" s="686"/>
      <c r="BJ13" s="686"/>
      <c r="BK13" s="686"/>
      <c r="BL13" s="686"/>
      <c r="BM13" s="686"/>
      <c r="BN13" s="687"/>
      <c r="BO13" s="688">
        <v>41.7</v>
      </c>
      <c r="BP13" s="688"/>
      <c r="BQ13" s="688"/>
      <c r="BR13" s="688"/>
      <c r="BS13" s="694" t="s">
        <v>187</v>
      </c>
      <c r="BT13" s="686"/>
      <c r="BU13" s="686"/>
      <c r="BV13" s="686"/>
      <c r="BW13" s="686"/>
      <c r="BX13" s="686"/>
      <c r="BY13" s="686"/>
      <c r="BZ13" s="686"/>
      <c r="CA13" s="686"/>
      <c r="CB13" s="695"/>
      <c r="CD13" s="700" t="s">
        <v>265</v>
      </c>
      <c r="CE13" s="701"/>
      <c r="CF13" s="701"/>
      <c r="CG13" s="701"/>
      <c r="CH13" s="701"/>
      <c r="CI13" s="701"/>
      <c r="CJ13" s="701"/>
      <c r="CK13" s="701"/>
      <c r="CL13" s="701"/>
      <c r="CM13" s="701"/>
      <c r="CN13" s="701"/>
      <c r="CO13" s="701"/>
      <c r="CP13" s="701"/>
      <c r="CQ13" s="702"/>
      <c r="CR13" s="685">
        <v>1093692</v>
      </c>
      <c r="CS13" s="686"/>
      <c r="CT13" s="686"/>
      <c r="CU13" s="686"/>
      <c r="CV13" s="686"/>
      <c r="CW13" s="686"/>
      <c r="CX13" s="686"/>
      <c r="CY13" s="687"/>
      <c r="CZ13" s="688">
        <v>14.7</v>
      </c>
      <c r="DA13" s="688"/>
      <c r="DB13" s="688"/>
      <c r="DC13" s="688"/>
      <c r="DD13" s="694">
        <v>313803</v>
      </c>
      <c r="DE13" s="686"/>
      <c r="DF13" s="686"/>
      <c r="DG13" s="686"/>
      <c r="DH13" s="686"/>
      <c r="DI13" s="686"/>
      <c r="DJ13" s="686"/>
      <c r="DK13" s="686"/>
      <c r="DL13" s="686"/>
      <c r="DM13" s="686"/>
      <c r="DN13" s="686"/>
      <c r="DO13" s="686"/>
      <c r="DP13" s="687"/>
      <c r="DQ13" s="694">
        <v>768387</v>
      </c>
      <c r="DR13" s="686"/>
      <c r="DS13" s="686"/>
      <c r="DT13" s="686"/>
      <c r="DU13" s="686"/>
      <c r="DV13" s="686"/>
      <c r="DW13" s="686"/>
      <c r="DX13" s="686"/>
      <c r="DY13" s="686"/>
      <c r="DZ13" s="686"/>
      <c r="EA13" s="686"/>
      <c r="EB13" s="686"/>
      <c r="EC13" s="695"/>
    </row>
    <row r="14" spans="2:143" ht="11.25" customHeight="1" x14ac:dyDescent="0.2">
      <c r="B14" s="682" t="s">
        <v>266</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267</v>
      </c>
      <c r="AQ14" s="683"/>
      <c r="AR14" s="683"/>
      <c r="AS14" s="683"/>
      <c r="AT14" s="683"/>
      <c r="AU14" s="683"/>
      <c r="AV14" s="683"/>
      <c r="AW14" s="683"/>
      <c r="AX14" s="683"/>
      <c r="AY14" s="683"/>
      <c r="AZ14" s="683"/>
      <c r="BA14" s="683"/>
      <c r="BB14" s="683"/>
      <c r="BC14" s="683"/>
      <c r="BD14" s="683"/>
      <c r="BE14" s="683"/>
      <c r="BF14" s="684"/>
      <c r="BG14" s="685">
        <v>17168</v>
      </c>
      <c r="BH14" s="686"/>
      <c r="BI14" s="686"/>
      <c r="BJ14" s="686"/>
      <c r="BK14" s="686"/>
      <c r="BL14" s="686"/>
      <c r="BM14" s="686"/>
      <c r="BN14" s="687"/>
      <c r="BO14" s="688">
        <v>2.5</v>
      </c>
      <c r="BP14" s="688"/>
      <c r="BQ14" s="688"/>
      <c r="BR14" s="688"/>
      <c r="BS14" s="694" t="s">
        <v>187</v>
      </c>
      <c r="BT14" s="686"/>
      <c r="BU14" s="686"/>
      <c r="BV14" s="686"/>
      <c r="BW14" s="686"/>
      <c r="BX14" s="686"/>
      <c r="BY14" s="686"/>
      <c r="BZ14" s="686"/>
      <c r="CA14" s="686"/>
      <c r="CB14" s="695"/>
      <c r="CD14" s="700" t="s">
        <v>268</v>
      </c>
      <c r="CE14" s="701"/>
      <c r="CF14" s="701"/>
      <c r="CG14" s="701"/>
      <c r="CH14" s="701"/>
      <c r="CI14" s="701"/>
      <c r="CJ14" s="701"/>
      <c r="CK14" s="701"/>
      <c r="CL14" s="701"/>
      <c r="CM14" s="701"/>
      <c r="CN14" s="701"/>
      <c r="CO14" s="701"/>
      <c r="CP14" s="701"/>
      <c r="CQ14" s="702"/>
      <c r="CR14" s="685">
        <v>296545</v>
      </c>
      <c r="CS14" s="686"/>
      <c r="CT14" s="686"/>
      <c r="CU14" s="686"/>
      <c r="CV14" s="686"/>
      <c r="CW14" s="686"/>
      <c r="CX14" s="686"/>
      <c r="CY14" s="687"/>
      <c r="CZ14" s="688">
        <v>4</v>
      </c>
      <c r="DA14" s="688"/>
      <c r="DB14" s="688"/>
      <c r="DC14" s="688"/>
      <c r="DD14" s="694">
        <v>30867</v>
      </c>
      <c r="DE14" s="686"/>
      <c r="DF14" s="686"/>
      <c r="DG14" s="686"/>
      <c r="DH14" s="686"/>
      <c r="DI14" s="686"/>
      <c r="DJ14" s="686"/>
      <c r="DK14" s="686"/>
      <c r="DL14" s="686"/>
      <c r="DM14" s="686"/>
      <c r="DN14" s="686"/>
      <c r="DO14" s="686"/>
      <c r="DP14" s="687"/>
      <c r="DQ14" s="694">
        <v>47065</v>
      </c>
      <c r="DR14" s="686"/>
      <c r="DS14" s="686"/>
      <c r="DT14" s="686"/>
      <c r="DU14" s="686"/>
      <c r="DV14" s="686"/>
      <c r="DW14" s="686"/>
      <c r="DX14" s="686"/>
      <c r="DY14" s="686"/>
      <c r="DZ14" s="686"/>
      <c r="EA14" s="686"/>
      <c r="EB14" s="686"/>
      <c r="EC14" s="695"/>
    </row>
    <row r="15" spans="2:143" ht="11.25" customHeight="1" x14ac:dyDescent="0.2">
      <c r="B15" s="682" t="s">
        <v>269</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187</v>
      </c>
      <c r="AA15" s="688"/>
      <c r="AB15" s="688"/>
      <c r="AC15" s="688"/>
      <c r="AD15" s="689" t="s">
        <v>252</v>
      </c>
      <c r="AE15" s="689"/>
      <c r="AF15" s="689"/>
      <c r="AG15" s="689"/>
      <c r="AH15" s="689"/>
      <c r="AI15" s="689"/>
      <c r="AJ15" s="689"/>
      <c r="AK15" s="689"/>
      <c r="AL15" s="690" t="s">
        <v>187</v>
      </c>
      <c r="AM15" s="691"/>
      <c r="AN15" s="691"/>
      <c r="AO15" s="692"/>
      <c r="AP15" s="682" t="s">
        <v>270</v>
      </c>
      <c r="AQ15" s="683"/>
      <c r="AR15" s="683"/>
      <c r="AS15" s="683"/>
      <c r="AT15" s="683"/>
      <c r="AU15" s="683"/>
      <c r="AV15" s="683"/>
      <c r="AW15" s="683"/>
      <c r="AX15" s="683"/>
      <c r="AY15" s="683"/>
      <c r="AZ15" s="683"/>
      <c r="BA15" s="683"/>
      <c r="BB15" s="683"/>
      <c r="BC15" s="683"/>
      <c r="BD15" s="683"/>
      <c r="BE15" s="683"/>
      <c r="BF15" s="684"/>
      <c r="BG15" s="685">
        <v>19360</v>
      </c>
      <c r="BH15" s="686"/>
      <c r="BI15" s="686"/>
      <c r="BJ15" s="686"/>
      <c r="BK15" s="686"/>
      <c r="BL15" s="686"/>
      <c r="BM15" s="686"/>
      <c r="BN15" s="687"/>
      <c r="BO15" s="688">
        <v>2.8</v>
      </c>
      <c r="BP15" s="688"/>
      <c r="BQ15" s="688"/>
      <c r="BR15" s="688"/>
      <c r="BS15" s="694" t="s">
        <v>252</v>
      </c>
      <c r="BT15" s="686"/>
      <c r="BU15" s="686"/>
      <c r="BV15" s="686"/>
      <c r="BW15" s="686"/>
      <c r="BX15" s="686"/>
      <c r="BY15" s="686"/>
      <c r="BZ15" s="686"/>
      <c r="CA15" s="686"/>
      <c r="CB15" s="695"/>
      <c r="CD15" s="700" t="s">
        <v>271</v>
      </c>
      <c r="CE15" s="701"/>
      <c r="CF15" s="701"/>
      <c r="CG15" s="701"/>
      <c r="CH15" s="701"/>
      <c r="CI15" s="701"/>
      <c r="CJ15" s="701"/>
      <c r="CK15" s="701"/>
      <c r="CL15" s="701"/>
      <c r="CM15" s="701"/>
      <c r="CN15" s="701"/>
      <c r="CO15" s="701"/>
      <c r="CP15" s="701"/>
      <c r="CQ15" s="702"/>
      <c r="CR15" s="685">
        <v>572375</v>
      </c>
      <c r="CS15" s="686"/>
      <c r="CT15" s="686"/>
      <c r="CU15" s="686"/>
      <c r="CV15" s="686"/>
      <c r="CW15" s="686"/>
      <c r="CX15" s="686"/>
      <c r="CY15" s="687"/>
      <c r="CZ15" s="688">
        <v>7.7</v>
      </c>
      <c r="DA15" s="688"/>
      <c r="DB15" s="688"/>
      <c r="DC15" s="688"/>
      <c r="DD15" s="694">
        <v>118187</v>
      </c>
      <c r="DE15" s="686"/>
      <c r="DF15" s="686"/>
      <c r="DG15" s="686"/>
      <c r="DH15" s="686"/>
      <c r="DI15" s="686"/>
      <c r="DJ15" s="686"/>
      <c r="DK15" s="686"/>
      <c r="DL15" s="686"/>
      <c r="DM15" s="686"/>
      <c r="DN15" s="686"/>
      <c r="DO15" s="686"/>
      <c r="DP15" s="687"/>
      <c r="DQ15" s="694">
        <v>252046</v>
      </c>
      <c r="DR15" s="686"/>
      <c r="DS15" s="686"/>
      <c r="DT15" s="686"/>
      <c r="DU15" s="686"/>
      <c r="DV15" s="686"/>
      <c r="DW15" s="686"/>
      <c r="DX15" s="686"/>
      <c r="DY15" s="686"/>
      <c r="DZ15" s="686"/>
      <c r="EA15" s="686"/>
      <c r="EB15" s="686"/>
      <c r="EC15" s="695"/>
    </row>
    <row r="16" spans="2:143" ht="11.25" customHeight="1" x14ac:dyDescent="0.2">
      <c r="B16" s="682" t="s">
        <v>272</v>
      </c>
      <c r="C16" s="683"/>
      <c r="D16" s="683"/>
      <c r="E16" s="683"/>
      <c r="F16" s="683"/>
      <c r="G16" s="683"/>
      <c r="H16" s="683"/>
      <c r="I16" s="683"/>
      <c r="J16" s="683"/>
      <c r="K16" s="683"/>
      <c r="L16" s="683"/>
      <c r="M16" s="683"/>
      <c r="N16" s="683"/>
      <c r="O16" s="683"/>
      <c r="P16" s="683"/>
      <c r="Q16" s="684"/>
      <c r="R16" s="685">
        <v>5304</v>
      </c>
      <c r="S16" s="686"/>
      <c r="T16" s="686"/>
      <c r="U16" s="686"/>
      <c r="V16" s="686"/>
      <c r="W16" s="686"/>
      <c r="X16" s="686"/>
      <c r="Y16" s="687"/>
      <c r="Z16" s="688">
        <v>0.1</v>
      </c>
      <c r="AA16" s="688"/>
      <c r="AB16" s="688"/>
      <c r="AC16" s="688"/>
      <c r="AD16" s="689">
        <v>5304</v>
      </c>
      <c r="AE16" s="689"/>
      <c r="AF16" s="689"/>
      <c r="AG16" s="689"/>
      <c r="AH16" s="689"/>
      <c r="AI16" s="689"/>
      <c r="AJ16" s="689"/>
      <c r="AK16" s="689"/>
      <c r="AL16" s="690">
        <v>0.2</v>
      </c>
      <c r="AM16" s="691"/>
      <c r="AN16" s="691"/>
      <c r="AO16" s="692"/>
      <c r="AP16" s="682" t="s">
        <v>273</v>
      </c>
      <c r="AQ16" s="683"/>
      <c r="AR16" s="683"/>
      <c r="AS16" s="683"/>
      <c r="AT16" s="683"/>
      <c r="AU16" s="683"/>
      <c r="AV16" s="683"/>
      <c r="AW16" s="683"/>
      <c r="AX16" s="683"/>
      <c r="AY16" s="683"/>
      <c r="AZ16" s="683"/>
      <c r="BA16" s="683"/>
      <c r="BB16" s="683"/>
      <c r="BC16" s="683"/>
      <c r="BD16" s="683"/>
      <c r="BE16" s="683"/>
      <c r="BF16" s="684"/>
      <c r="BG16" s="685">
        <v>3459</v>
      </c>
      <c r="BH16" s="686"/>
      <c r="BI16" s="686"/>
      <c r="BJ16" s="686"/>
      <c r="BK16" s="686"/>
      <c r="BL16" s="686"/>
      <c r="BM16" s="686"/>
      <c r="BN16" s="687"/>
      <c r="BO16" s="688">
        <v>0.5</v>
      </c>
      <c r="BP16" s="688"/>
      <c r="BQ16" s="688"/>
      <c r="BR16" s="688"/>
      <c r="BS16" s="694" t="s">
        <v>187</v>
      </c>
      <c r="BT16" s="686"/>
      <c r="BU16" s="686"/>
      <c r="BV16" s="686"/>
      <c r="BW16" s="686"/>
      <c r="BX16" s="686"/>
      <c r="BY16" s="686"/>
      <c r="BZ16" s="686"/>
      <c r="CA16" s="686"/>
      <c r="CB16" s="695"/>
      <c r="CD16" s="700" t="s">
        <v>274</v>
      </c>
      <c r="CE16" s="701"/>
      <c r="CF16" s="701"/>
      <c r="CG16" s="701"/>
      <c r="CH16" s="701"/>
      <c r="CI16" s="701"/>
      <c r="CJ16" s="701"/>
      <c r="CK16" s="701"/>
      <c r="CL16" s="701"/>
      <c r="CM16" s="701"/>
      <c r="CN16" s="701"/>
      <c r="CO16" s="701"/>
      <c r="CP16" s="701"/>
      <c r="CQ16" s="702"/>
      <c r="CR16" s="685">
        <v>431664</v>
      </c>
      <c r="CS16" s="686"/>
      <c r="CT16" s="686"/>
      <c r="CU16" s="686"/>
      <c r="CV16" s="686"/>
      <c r="CW16" s="686"/>
      <c r="CX16" s="686"/>
      <c r="CY16" s="687"/>
      <c r="CZ16" s="688">
        <v>5.8</v>
      </c>
      <c r="DA16" s="688"/>
      <c r="DB16" s="688"/>
      <c r="DC16" s="688"/>
      <c r="DD16" s="694" t="s">
        <v>187</v>
      </c>
      <c r="DE16" s="686"/>
      <c r="DF16" s="686"/>
      <c r="DG16" s="686"/>
      <c r="DH16" s="686"/>
      <c r="DI16" s="686"/>
      <c r="DJ16" s="686"/>
      <c r="DK16" s="686"/>
      <c r="DL16" s="686"/>
      <c r="DM16" s="686"/>
      <c r="DN16" s="686"/>
      <c r="DO16" s="686"/>
      <c r="DP16" s="687"/>
      <c r="DQ16" s="694">
        <v>14438</v>
      </c>
      <c r="DR16" s="686"/>
      <c r="DS16" s="686"/>
      <c r="DT16" s="686"/>
      <c r="DU16" s="686"/>
      <c r="DV16" s="686"/>
      <c r="DW16" s="686"/>
      <c r="DX16" s="686"/>
      <c r="DY16" s="686"/>
      <c r="DZ16" s="686"/>
      <c r="EA16" s="686"/>
      <c r="EB16" s="686"/>
      <c r="EC16" s="695"/>
    </row>
    <row r="17" spans="2:133" ht="11.25" customHeight="1" x14ac:dyDescent="0.2">
      <c r="B17" s="682" t="s">
        <v>275</v>
      </c>
      <c r="C17" s="683"/>
      <c r="D17" s="683"/>
      <c r="E17" s="683"/>
      <c r="F17" s="683"/>
      <c r="G17" s="683"/>
      <c r="H17" s="683"/>
      <c r="I17" s="683"/>
      <c r="J17" s="683"/>
      <c r="K17" s="683"/>
      <c r="L17" s="683"/>
      <c r="M17" s="683"/>
      <c r="N17" s="683"/>
      <c r="O17" s="683"/>
      <c r="P17" s="683"/>
      <c r="Q17" s="684"/>
      <c r="R17" s="685">
        <v>1274</v>
      </c>
      <c r="S17" s="686"/>
      <c r="T17" s="686"/>
      <c r="U17" s="686"/>
      <c r="V17" s="686"/>
      <c r="W17" s="686"/>
      <c r="X17" s="686"/>
      <c r="Y17" s="687"/>
      <c r="Z17" s="688">
        <v>0</v>
      </c>
      <c r="AA17" s="688"/>
      <c r="AB17" s="688"/>
      <c r="AC17" s="688"/>
      <c r="AD17" s="689">
        <v>1274</v>
      </c>
      <c r="AE17" s="689"/>
      <c r="AF17" s="689"/>
      <c r="AG17" s="689"/>
      <c r="AH17" s="689"/>
      <c r="AI17" s="689"/>
      <c r="AJ17" s="689"/>
      <c r="AK17" s="689"/>
      <c r="AL17" s="690">
        <v>0</v>
      </c>
      <c r="AM17" s="691"/>
      <c r="AN17" s="691"/>
      <c r="AO17" s="692"/>
      <c r="AP17" s="682" t="s">
        <v>276</v>
      </c>
      <c r="AQ17" s="683"/>
      <c r="AR17" s="683"/>
      <c r="AS17" s="683"/>
      <c r="AT17" s="683"/>
      <c r="AU17" s="683"/>
      <c r="AV17" s="683"/>
      <c r="AW17" s="683"/>
      <c r="AX17" s="683"/>
      <c r="AY17" s="683"/>
      <c r="AZ17" s="683"/>
      <c r="BA17" s="683"/>
      <c r="BB17" s="683"/>
      <c r="BC17" s="683"/>
      <c r="BD17" s="683"/>
      <c r="BE17" s="683"/>
      <c r="BF17" s="684"/>
      <c r="BG17" s="685" t="s">
        <v>187</v>
      </c>
      <c r="BH17" s="686"/>
      <c r="BI17" s="686"/>
      <c r="BJ17" s="686"/>
      <c r="BK17" s="686"/>
      <c r="BL17" s="686"/>
      <c r="BM17" s="686"/>
      <c r="BN17" s="687"/>
      <c r="BO17" s="688" t="s">
        <v>252</v>
      </c>
      <c r="BP17" s="688"/>
      <c r="BQ17" s="688"/>
      <c r="BR17" s="688"/>
      <c r="BS17" s="694" t="s">
        <v>187</v>
      </c>
      <c r="BT17" s="686"/>
      <c r="BU17" s="686"/>
      <c r="BV17" s="686"/>
      <c r="BW17" s="686"/>
      <c r="BX17" s="686"/>
      <c r="BY17" s="686"/>
      <c r="BZ17" s="686"/>
      <c r="CA17" s="686"/>
      <c r="CB17" s="695"/>
      <c r="CD17" s="700" t="s">
        <v>277</v>
      </c>
      <c r="CE17" s="701"/>
      <c r="CF17" s="701"/>
      <c r="CG17" s="701"/>
      <c r="CH17" s="701"/>
      <c r="CI17" s="701"/>
      <c r="CJ17" s="701"/>
      <c r="CK17" s="701"/>
      <c r="CL17" s="701"/>
      <c r="CM17" s="701"/>
      <c r="CN17" s="701"/>
      <c r="CO17" s="701"/>
      <c r="CP17" s="701"/>
      <c r="CQ17" s="702"/>
      <c r="CR17" s="685">
        <v>210919</v>
      </c>
      <c r="CS17" s="686"/>
      <c r="CT17" s="686"/>
      <c r="CU17" s="686"/>
      <c r="CV17" s="686"/>
      <c r="CW17" s="686"/>
      <c r="CX17" s="686"/>
      <c r="CY17" s="687"/>
      <c r="CZ17" s="688">
        <v>2.8</v>
      </c>
      <c r="DA17" s="688"/>
      <c r="DB17" s="688"/>
      <c r="DC17" s="688"/>
      <c r="DD17" s="694" t="s">
        <v>187</v>
      </c>
      <c r="DE17" s="686"/>
      <c r="DF17" s="686"/>
      <c r="DG17" s="686"/>
      <c r="DH17" s="686"/>
      <c r="DI17" s="686"/>
      <c r="DJ17" s="686"/>
      <c r="DK17" s="686"/>
      <c r="DL17" s="686"/>
      <c r="DM17" s="686"/>
      <c r="DN17" s="686"/>
      <c r="DO17" s="686"/>
      <c r="DP17" s="687"/>
      <c r="DQ17" s="694">
        <v>209976</v>
      </c>
      <c r="DR17" s="686"/>
      <c r="DS17" s="686"/>
      <c r="DT17" s="686"/>
      <c r="DU17" s="686"/>
      <c r="DV17" s="686"/>
      <c r="DW17" s="686"/>
      <c r="DX17" s="686"/>
      <c r="DY17" s="686"/>
      <c r="DZ17" s="686"/>
      <c r="EA17" s="686"/>
      <c r="EB17" s="686"/>
      <c r="EC17" s="695"/>
    </row>
    <row r="18" spans="2:133" ht="11.25" customHeight="1" x14ac:dyDescent="0.2">
      <c r="B18" s="682" t="s">
        <v>278</v>
      </c>
      <c r="C18" s="683"/>
      <c r="D18" s="683"/>
      <c r="E18" s="683"/>
      <c r="F18" s="683"/>
      <c r="G18" s="683"/>
      <c r="H18" s="683"/>
      <c r="I18" s="683"/>
      <c r="J18" s="683"/>
      <c r="K18" s="683"/>
      <c r="L18" s="683"/>
      <c r="M18" s="683"/>
      <c r="N18" s="683"/>
      <c r="O18" s="683"/>
      <c r="P18" s="683"/>
      <c r="Q18" s="684"/>
      <c r="R18" s="685">
        <v>4654</v>
      </c>
      <c r="S18" s="686"/>
      <c r="T18" s="686"/>
      <c r="U18" s="686"/>
      <c r="V18" s="686"/>
      <c r="W18" s="686"/>
      <c r="X18" s="686"/>
      <c r="Y18" s="687"/>
      <c r="Z18" s="688">
        <v>0.1</v>
      </c>
      <c r="AA18" s="688"/>
      <c r="AB18" s="688"/>
      <c r="AC18" s="688"/>
      <c r="AD18" s="689">
        <v>4654</v>
      </c>
      <c r="AE18" s="689"/>
      <c r="AF18" s="689"/>
      <c r="AG18" s="689"/>
      <c r="AH18" s="689"/>
      <c r="AI18" s="689"/>
      <c r="AJ18" s="689"/>
      <c r="AK18" s="689"/>
      <c r="AL18" s="690">
        <v>0.2</v>
      </c>
      <c r="AM18" s="691"/>
      <c r="AN18" s="691"/>
      <c r="AO18" s="692"/>
      <c r="AP18" s="682" t="s">
        <v>279</v>
      </c>
      <c r="AQ18" s="683"/>
      <c r="AR18" s="683"/>
      <c r="AS18" s="683"/>
      <c r="AT18" s="683"/>
      <c r="AU18" s="683"/>
      <c r="AV18" s="683"/>
      <c r="AW18" s="683"/>
      <c r="AX18" s="683"/>
      <c r="AY18" s="683"/>
      <c r="AZ18" s="683"/>
      <c r="BA18" s="683"/>
      <c r="BB18" s="683"/>
      <c r="BC18" s="683"/>
      <c r="BD18" s="683"/>
      <c r="BE18" s="683"/>
      <c r="BF18" s="684"/>
      <c r="BG18" s="685" t="s">
        <v>252</v>
      </c>
      <c r="BH18" s="686"/>
      <c r="BI18" s="686"/>
      <c r="BJ18" s="686"/>
      <c r="BK18" s="686"/>
      <c r="BL18" s="686"/>
      <c r="BM18" s="686"/>
      <c r="BN18" s="687"/>
      <c r="BO18" s="688" t="s">
        <v>187</v>
      </c>
      <c r="BP18" s="688"/>
      <c r="BQ18" s="688"/>
      <c r="BR18" s="688"/>
      <c r="BS18" s="694" t="s">
        <v>252</v>
      </c>
      <c r="BT18" s="686"/>
      <c r="BU18" s="686"/>
      <c r="BV18" s="686"/>
      <c r="BW18" s="686"/>
      <c r="BX18" s="686"/>
      <c r="BY18" s="686"/>
      <c r="BZ18" s="686"/>
      <c r="CA18" s="686"/>
      <c r="CB18" s="695"/>
      <c r="CD18" s="700" t="s">
        <v>280</v>
      </c>
      <c r="CE18" s="701"/>
      <c r="CF18" s="701"/>
      <c r="CG18" s="701"/>
      <c r="CH18" s="701"/>
      <c r="CI18" s="701"/>
      <c r="CJ18" s="701"/>
      <c r="CK18" s="701"/>
      <c r="CL18" s="701"/>
      <c r="CM18" s="701"/>
      <c r="CN18" s="701"/>
      <c r="CO18" s="701"/>
      <c r="CP18" s="701"/>
      <c r="CQ18" s="702"/>
      <c r="CR18" s="685" t="s">
        <v>252</v>
      </c>
      <c r="CS18" s="686"/>
      <c r="CT18" s="686"/>
      <c r="CU18" s="686"/>
      <c r="CV18" s="686"/>
      <c r="CW18" s="686"/>
      <c r="CX18" s="686"/>
      <c r="CY18" s="687"/>
      <c r="CZ18" s="688" t="s">
        <v>252</v>
      </c>
      <c r="DA18" s="688"/>
      <c r="DB18" s="688"/>
      <c r="DC18" s="688"/>
      <c r="DD18" s="694" t="s">
        <v>187</v>
      </c>
      <c r="DE18" s="686"/>
      <c r="DF18" s="686"/>
      <c r="DG18" s="686"/>
      <c r="DH18" s="686"/>
      <c r="DI18" s="686"/>
      <c r="DJ18" s="686"/>
      <c r="DK18" s="686"/>
      <c r="DL18" s="686"/>
      <c r="DM18" s="686"/>
      <c r="DN18" s="686"/>
      <c r="DO18" s="686"/>
      <c r="DP18" s="687"/>
      <c r="DQ18" s="694" t="s">
        <v>252</v>
      </c>
      <c r="DR18" s="686"/>
      <c r="DS18" s="686"/>
      <c r="DT18" s="686"/>
      <c r="DU18" s="686"/>
      <c r="DV18" s="686"/>
      <c r="DW18" s="686"/>
      <c r="DX18" s="686"/>
      <c r="DY18" s="686"/>
      <c r="DZ18" s="686"/>
      <c r="EA18" s="686"/>
      <c r="EB18" s="686"/>
      <c r="EC18" s="695"/>
    </row>
    <row r="19" spans="2:133" ht="11.25" customHeight="1" x14ac:dyDescent="0.2">
      <c r="B19" s="682" t="s">
        <v>281</v>
      </c>
      <c r="C19" s="683"/>
      <c r="D19" s="683"/>
      <c r="E19" s="683"/>
      <c r="F19" s="683"/>
      <c r="G19" s="683"/>
      <c r="H19" s="683"/>
      <c r="I19" s="683"/>
      <c r="J19" s="683"/>
      <c r="K19" s="683"/>
      <c r="L19" s="683"/>
      <c r="M19" s="683"/>
      <c r="N19" s="683"/>
      <c r="O19" s="683"/>
      <c r="P19" s="683"/>
      <c r="Q19" s="684"/>
      <c r="R19" s="685">
        <v>1070</v>
      </c>
      <c r="S19" s="686"/>
      <c r="T19" s="686"/>
      <c r="U19" s="686"/>
      <c r="V19" s="686"/>
      <c r="W19" s="686"/>
      <c r="X19" s="686"/>
      <c r="Y19" s="687"/>
      <c r="Z19" s="688">
        <v>0</v>
      </c>
      <c r="AA19" s="688"/>
      <c r="AB19" s="688"/>
      <c r="AC19" s="688"/>
      <c r="AD19" s="689">
        <v>1070</v>
      </c>
      <c r="AE19" s="689"/>
      <c r="AF19" s="689"/>
      <c r="AG19" s="689"/>
      <c r="AH19" s="689"/>
      <c r="AI19" s="689"/>
      <c r="AJ19" s="689"/>
      <c r="AK19" s="689"/>
      <c r="AL19" s="690">
        <v>0</v>
      </c>
      <c r="AM19" s="691"/>
      <c r="AN19" s="691"/>
      <c r="AO19" s="692"/>
      <c r="AP19" s="682" t="s">
        <v>282</v>
      </c>
      <c r="AQ19" s="683"/>
      <c r="AR19" s="683"/>
      <c r="AS19" s="683"/>
      <c r="AT19" s="683"/>
      <c r="AU19" s="683"/>
      <c r="AV19" s="683"/>
      <c r="AW19" s="683"/>
      <c r="AX19" s="683"/>
      <c r="AY19" s="683"/>
      <c r="AZ19" s="683"/>
      <c r="BA19" s="683"/>
      <c r="BB19" s="683"/>
      <c r="BC19" s="683"/>
      <c r="BD19" s="683"/>
      <c r="BE19" s="683"/>
      <c r="BF19" s="684"/>
      <c r="BG19" s="685">
        <v>4640</v>
      </c>
      <c r="BH19" s="686"/>
      <c r="BI19" s="686"/>
      <c r="BJ19" s="686"/>
      <c r="BK19" s="686"/>
      <c r="BL19" s="686"/>
      <c r="BM19" s="686"/>
      <c r="BN19" s="687"/>
      <c r="BO19" s="688">
        <v>0.7</v>
      </c>
      <c r="BP19" s="688"/>
      <c r="BQ19" s="688"/>
      <c r="BR19" s="688"/>
      <c r="BS19" s="694" t="s">
        <v>187</v>
      </c>
      <c r="BT19" s="686"/>
      <c r="BU19" s="686"/>
      <c r="BV19" s="686"/>
      <c r="BW19" s="686"/>
      <c r="BX19" s="686"/>
      <c r="BY19" s="686"/>
      <c r="BZ19" s="686"/>
      <c r="CA19" s="686"/>
      <c r="CB19" s="695"/>
      <c r="CD19" s="700" t="s">
        <v>283</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187</v>
      </c>
      <c r="DA19" s="688"/>
      <c r="DB19" s="688"/>
      <c r="DC19" s="688"/>
      <c r="DD19" s="694" t="s">
        <v>252</v>
      </c>
      <c r="DE19" s="686"/>
      <c r="DF19" s="686"/>
      <c r="DG19" s="686"/>
      <c r="DH19" s="686"/>
      <c r="DI19" s="686"/>
      <c r="DJ19" s="686"/>
      <c r="DK19" s="686"/>
      <c r="DL19" s="686"/>
      <c r="DM19" s="686"/>
      <c r="DN19" s="686"/>
      <c r="DO19" s="686"/>
      <c r="DP19" s="687"/>
      <c r="DQ19" s="694" t="s">
        <v>252</v>
      </c>
      <c r="DR19" s="686"/>
      <c r="DS19" s="686"/>
      <c r="DT19" s="686"/>
      <c r="DU19" s="686"/>
      <c r="DV19" s="686"/>
      <c r="DW19" s="686"/>
      <c r="DX19" s="686"/>
      <c r="DY19" s="686"/>
      <c r="DZ19" s="686"/>
      <c r="EA19" s="686"/>
      <c r="EB19" s="686"/>
      <c r="EC19" s="695"/>
    </row>
    <row r="20" spans="2:133" ht="11.25" customHeight="1" x14ac:dyDescent="0.2">
      <c r="B20" s="682" t="s">
        <v>284</v>
      </c>
      <c r="C20" s="683"/>
      <c r="D20" s="683"/>
      <c r="E20" s="683"/>
      <c r="F20" s="683"/>
      <c r="G20" s="683"/>
      <c r="H20" s="683"/>
      <c r="I20" s="683"/>
      <c r="J20" s="683"/>
      <c r="K20" s="683"/>
      <c r="L20" s="683"/>
      <c r="M20" s="683"/>
      <c r="N20" s="683"/>
      <c r="O20" s="683"/>
      <c r="P20" s="683"/>
      <c r="Q20" s="684"/>
      <c r="R20" s="685">
        <v>3014</v>
      </c>
      <c r="S20" s="686"/>
      <c r="T20" s="686"/>
      <c r="U20" s="686"/>
      <c r="V20" s="686"/>
      <c r="W20" s="686"/>
      <c r="X20" s="686"/>
      <c r="Y20" s="687"/>
      <c r="Z20" s="688">
        <v>0</v>
      </c>
      <c r="AA20" s="688"/>
      <c r="AB20" s="688"/>
      <c r="AC20" s="688"/>
      <c r="AD20" s="689">
        <v>3014</v>
      </c>
      <c r="AE20" s="689"/>
      <c r="AF20" s="689"/>
      <c r="AG20" s="689"/>
      <c r="AH20" s="689"/>
      <c r="AI20" s="689"/>
      <c r="AJ20" s="689"/>
      <c r="AK20" s="689"/>
      <c r="AL20" s="690">
        <v>0.1</v>
      </c>
      <c r="AM20" s="691"/>
      <c r="AN20" s="691"/>
      <c r="AO20" s="692"/>
      <c r="AP20" s="682" t="s">
        <v>285</v>
      </c>
      <c r="AQ20" s="683"/>
      <c r="AR20" s="683"/>
      <c r="AS20" s="683"/>
      <c r="AT20" s="683"/>
      <c r="AU20" s="683"/>
      <c r="AV20" s="683"/>
      <c r="AW20" s="683"/>
      <c r="AX20" s="683"/>
      <c r="AY20" s="683"/>
      <c r="AZ20" s="683"/>
      <c r="BA20" s="683"/>
      <c r="BB20" s="683"/>
      <c r="BC20" s="683"/>
      <c r="BD20" s="683"/>
      <c r="BE20" s="683"/>
      <c r="BF20" s="684"/>
      <c r="BG20" s="685">
        <v>4640</v>
      </c>
      <c r="BH20" s="686"/>
      <c r="BI20" s="686"/>
      <c r="BJ20" s="686"/>
      <c r="BK20" s="686"/>
      <c r="BL20" s="686"/>
      <c r="BM20" s="686"/>
      <c r="BN20" s="687"/>
      <c r="BO20" s="688">
        <v>0.7</v>
      </c>
      <c r="BP20" s="688"/>
      <c r="BQ20" s="688"/>
      <c r="BR20" s="688"/>
      <c r="BS20" s="694" t="s">
        <v>252</v>
      </c>
      <c r="BT20" s="686"/>
      <c r="BU20" s="686"/>
      <c r="BV20" s="686"/>
      <c r="BW20" s="686"/>
      <c r="BX20" s="686"/>
      <c r="BY20" s="686"/>
      <c r="BZ20" s="686"/>
      <c r="CA20" s="686"/>
      <c r="CB20" s="695"/>
      <c r="CD20" s="700" t="s">
        <v>286</v>
      </c>
      <c r="CE20" s="701"/>
      <c r="CF20" s="701"/>
      <c r="CG20" s="701"/>
      <c r="CH20" s="701"/>
      <c r="CI20" s="701"/>
      <c r="CJ20" s="701"/>
      <c r="CK20" s="701"/>
      <c r="CL20" s="701"/>
      <c r="CM20" s="701"/>
      <c r="CN20" s="701"/>
      <c r="CO20" s="701"/>
      <c r="CP20" s="701"/>
      <c r="CQ20" s="702"/>
      <c r="CR20" s="685">
        <v>7425918</v>
      </c>
      <c r="CS20" s="686"/>
      <c r="CT20" s="686"/>
      <c r="CU20" s="686"/>
      <c r="CV20" s="686"/>
      <c r="CW20" s="686"/>
      <c r="CX20" s="686"/>
      <c r="CY20" s="687"/>
      <c r="CZ20" s="688">
        <v>100</v>
      </c>
      <c r="DA20" s="688"/>
      <c r="DB20" s="688"/>
      <c r="DC20" s="688"/>
      <c r="DD20" s="694">
        <v>743844</v>
      </c>
      <c r="DE20" s="686"/>
      <c r="DF20" s="686"/>
      <c r="DG20" s="686"/>
      <c r="DH20" s="686"/>
      <c r="DI20" s="686"/>
      <c r="DJ20" s="686"/>
      <c r="DK20" s="686"/>
      <c r="DL20" s="686"/>
      <c r="DM20" s="686"/>
      <c r="DN20" s="686"/>
      <c r="DO20" s="686"/>
      <c r="DP20" s="687"/>
      <c r="DQ20" s="694">
        <v>3439397</v>
      </c>
      <c r="DR20" s="686"/>
      <c r="DS20" s="686"/>
      <c r="DT20" s="686"/>
      <c r="DU20" s="686"/>
      <c r="DV20" s="686"/>
      <c r="DW20" s="686"/>
      <c r="DX20" s="686"/>
      <c r="DY20" s="686"/>
      <c r="DZ20" s="686"/>
      <c r="EA20" s="686"/>
      <c r="EB20" s="686"/>
      <c r="EC20" s="695"/>
    </row>
    <row r="21" spans="2:133" ht="11.25" customHeight="1" x14ac:dyDescent="0.2">
      <c r="B21" s="682" t="s">
        <v>287</v>
      </c>
      <c r="C21" s="683"/>
      <c r="D21" s="683"/>
      <c r="E21" s="683"/>
      <c r="F21" s="683"/>
      <c r="G21" s="683"/>
      <c r="H21" s="683"/>
      <c r="I21" s="683"/>
      <c r="J21" s="683"/>
      <c r="K21" s="683"/>
      <c r="L21" s="683"/>
      <c r="M21" s="683"/>
      <c r="N21" s="683"/>
      <c r="O21" s="683"/>
      <c r="P21" s="683"/>
      <c r="Q21" s="684"/>
      <c r="R21" s="685">
        <v>570</v>
      </c>
      <c r="S21" s="686"/>
      <c r="T21" s="686"/>
      <c r="U21" s="686"/>
      <c r="V21" s="686"/>
      <c r="W21" s="686"/>
      <c r="X21" s="686"/>
      <c r="Y21" s="687"/>
      <c r="Z21" s="688">
        <v>0</v>
      </c>
      <c r="AA21" s="688"/>
      <c r="AB21" s="688"/>
      <c r="AC21" s="688"/>
      <c r="AD21" s="689">
        <v>570</v>
      </c>
      <c r="AE21" s="689"/>
      <c r="AF21" s="689"/>
      <c r="AG21" s="689"/>
      <c r="AH21" s="689"/>
      <c r="AI21" s="689"/>
      <c r="AJ21" s="689"/>
      <c r="AK21" s="689"/>
      <c r="AL21" s="690">
        <v>0</v>
      </c>
      <c r="AM21" s="691"/>
      <c r="AN21" s="691"/>
      <c r="AO21" s="692"/>
      <c r="AP21" s="704" t="s">
        <v>288</v>
      </c>
      <c r="AQ21" s="705"/>
      <c r="AR21" s="705"/>
      <c r="AS21" s="705"/>
      <c r="AT21" s="705"/>
      <c r="AU21" s="705"/>
      <c r="AV21" s="705"/>
      <c r="AW21" s="705"/>
      <c r="AX21" s="705"/>
      <c r="AY21" s="705"/>
      <c r="AZ21" s="705"/>
      <c r="BA21" s="705"/>
      <c r="BB21" s="705"/>
      <c r="BC21" s="705"/>
      <c r="BD21" s="705"/>
      <c r="BE21" s="705"/>
      <c r="BF21" s="706"/>
      <c r="BG21" s="685">
        <v>4640</v>
      </c>
      <c r="BH21" s="686"/>
      <c r="BI21" s="686"/>
      <c r="BJ21" s="686"/>
      <c r="BK21" s="686"/>
      <c r="BL21" s="686"/>
      <c r="BM21" s="686"/>
      <c r="BN21" s="687"/>
      <c r="BO21" s="688">
        <v>0.7</v>
      </c>
      <c r="BP21" s="688"/>
      <c r="BQ21" s="688"/>
      <c r="BR21" s="688"/>
      <c r="BS21" s="694" t="s">
        <v>187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289</v>
      </c>
      <c r="C22" s="683"/>
      <c r="D22" s="683"/>
      <c r="E22" s="683"/>
      <c r="F22" s="683"/>
      <c r="G22" s="683"/>
      <c r="H22" s="683"/>
      <c r="I22" s="683"/>
      <c r="J22" s="683"/>
      <c r="K22" s="683"/>
      <c r="L22" s="683"/>
      <c r="M22" s="683"/>
      <c r="N22" s="683"/>
      <c r="O22" s="683"/>
      <c r="P22" s="683"/>
      <c r="Q22" s="684"/>
      <c r="R22" s="685">
        <v>2013494</v>
      </c>
      <c r="S22" s="686"/>
      <c r="T22" s="686"/>
      <c r="U22" s="686"/>
      <c r="V22" s="686"/>
      <c r="W22" s="686"/>
      <c r="X22" s="686"/>
      <c r="Y22" s="687"/>
      <c r="Z22" s="688">
        <v>25.8</v>
      </c>
      <c r="AA22" s="688"/>
      <c r="AB22" s="688"/>
      <c r="AC22" s="688"/>
      <c r="AD22" s="689">
        <v>1755196</v>
      </c>
      <c r="AE22" s="689"/>
      <c r="AF22" s="689"/>
      <c r="AG22" s="689"/>
      <c r="AH22" s="689"/>
      <c r="AI22" s="689"/>
      <c r="AJ22" s="689"/>
      <c r="AK22" s="689"/>
      <c r="AL22" s="690">
        <v>66.099999999999994</v>
      </c>
      <c r="AM22" s="691"/>
      <c r="AN22" s="691"/>
      <c r="AO22" s="692"/>
      <c r="AP22" s="704" t="s">
        <v>290</v>
      </c>
      <c r="AQ22" s="705"/>
      <c r="AR22" s="705"/>
      <c r="AS22" s="705"/>
      <c r="AT22" s="705"/>
      <c r="AU22" s="705"/>
      <c r="AV22" s="705"/>
      <c r="AW22" s="705"/>
      <c r="AX22" s="705"/>
      <c r="AY22" s="705"/>
      <c r="AZ22" s="705"/>
      <c r="BA22" s="705"/>
      <c r="BB22" s="705"/>
      <c r="BC22" s="705"/>
      <c r="BD22" s="705"/>
      <c r="BE22" s="705"/>
      <c r="BF22" s="706"/>
      <c r="BG22" s="685" t="s">
        <v>252</v>
      </c>
      <c r="BH22" s="686"/>
      <c r="BI22" s="686"/>
      <c r="BJ22" s="686"/>
      <c r="BK22" s="686"/>
      <c r="BL22" s="686"/>
      <c r="BM22" s="686"/>
      <c r="BN22" s="687"/>
      <c r="BO22" s="688" t="s">
        <v>252</v>
      </c>
      <c r="BP22" s="688"/>
      <c r="BQ22" s="688"/>
      <c r="BR22" s="688"/>
      <c r="BS22" s="694" t="s">
        <v>252</v>
      </c>
      <c r="BT22" s="686"/>
      <c r="BU22" s="686"/>
      <c r="BV22" s="686"/>
      <c r="BW22" s="686"/>
      <c r="BX22" s="686"/>
      <c r="BY22" s="686"/>
      <c r="BZ22" s="686"/>
      <c r="CA22" s="686"/>
      <c r="CB22" s="695"/>
      <c r="CD22" s="667" t="s">
        <v>291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292</v>
      </c>
      <c r="C23" s="683"/>
      <c r="D23" s="683"/>
      <c r="E23" s="683"/>
      <c r="F23" s="683"/>
      <c r="G23" s="683"/>
      <c r="H23" s="683"/>
      <c r="I23" s="683"/>
      <c r="J23" s="683"/>
      <c r="K23" s="683"/>
      <c r="L23" s="683"/>
      <c r="M23" s="683"/>
      <c r="N23" s="683"/>
      <c r="O23" s="683"/>
      <c r="P23" s="683"/>
      <c r="Q23" s="684"/>
      <c r="R23" s="685">
        <v>1755196</v>
      </c>
      <c r="S23" s="686"/>
      <c r="T23" s="686"/>
      <c r="U23" s="686"/>
      <c r="V23" s="686"/>
      <c r="W23" s="686"/>
      <c r="X23" s="686"/>
      <c r="Y23" s="687"/>
      <c r="Z23" s="688">
        <v>22.5</v>
      </c>
      <c r="AA23" s="688"/>
      <c r="AB23" s="688"/>
      <c r="AC23" s="688"/>
      <c r="AD23" s="689">
        <v>1755196</v>
      </c>
      <c r="AE23" s="689"/>
      <c r="AF23" s="689"/>
      <c r="AG23" s="689"/>
      <c r="AH23" s="689"/>
      <c r="AI23" s="689"/>
      <c r="AJ23" s="689"/>
      <c r="AK23" s="689"/>
      <c r="AL23" s="690">
        <v>66.099999999999994</v>
      </c>
      <c r="AM23" s="691"/>
      <c r="AN23" s="691"/>
      <c r="AO23" s="692"/>
      <c r="AP23" s="704" t="s">
        <v>293</v>
      </c>
      <c r="AQ23" s="705"/>
      <c r="AR23" s="705"/>
      <c r="AS23" s="705"/>
      <c r="AT23" s="705"/>
      <c r="AU23" s="705"/>
      <c r="AV23" s="705"/>
      <c r="AW23" s="705"/>
      <c r="AX23" s="705"/>
      <c r="AY23" s="705"/>
      <c r="AZ23" s="705"/>
      <c r="BA23" s="705"/>
      <c r="BB23" s="705"/>
      <c r="BC23" s="705"/>
      <c r="BD23" s="705"/>
      <c r="BE23" s="705"/>
      <c r="BF23" s="706"/>
      <c r="BG23" s="685" t="s">
        <v>252</v>
      </c>
      <c r="BH23" s="686"/>
      <c r="BI23" s="686"/>
      <c r="BJ23" s="686"/>
      <c r="BK23" s="686"/>
      <c r="BL23" s="686"/>
      <c r="BM23" s="686"/>
      <c r="BN23" s="687"/>
      <c r="BO23" s="688" t="s">
        <v>138</v>
      </c>
      <c r="BP23" s="688"/>
      <c r="BQ23" s="688"/>
      <c r="BR23" s="688"/>
      <c r="BS23" s="694" t="s">
        <v>138</v>
      </c>
      <c r="BT23" s="686"/>
      <c r="BU23" s="686"/>
      <c r="BV23" s="686"/>
      <c r="BW23" s="686"/>
      <c r="BX23" s="686"/>
      <c r="BY23" s="686"/>
      <c r="BZ23" s="686"/>
      <c r="CA23" s="686"/>
      <c r="CB23" s="695"/>
      <c r="CD23" s="667" t="s">
        <v>232</v>
      </c>
      <c r="CE23" s="668"/>
      <c r="CF23" s="668"/>
      <c r="CG23" s="668"/>
      <c r="CH23" s="668"/>
      <c r="CI23" s="668"/>
      <c r="CJ23" s="668"/>
      <c r="CK23" s="668"/>
      <c r="CL23" s="668"/>
      <c r="CM23" s="668"/>
      <c r="CN23" s="668"/>
      <c r="CO23" s="668"/>
      <c r="CP23" s="668"/>
      <c r="CQ23" s="669"/>
      <c r="CR23" s="667" t="s">
        <v>294</v>
      </c>
      <c r="CS23" s="668"/>
      <c r="CT23" s="668"/>
      <c r="CU23" s="668"/>
      <c r="CV23" s="668"/>
      <c r="CW23" s="668"/>
      <c r="CX23" s="668"/>
      <c r="CY23" s="669"/>
      <c r="CZ23" s="667" t="s">
        <v>295</v>
      </c>
      <c r="DA23" s="668"/>
      <c r="DB23" s="668"/>
      <c r="DC23" s="669"/>
      <c r="DD23" s="667" t="s">
        <v>296</v>
      </c>
      <c r="DE23" s="668"/>
      <c r="DF23" s="668"/>
      <c r="DG23" s="668"/>
      <c r="DH23" s="668"/>
      <c r="DI23" s="668"/>
      <c r="DJ23" s="668"/>
      <c r="DK23" s="669"/>
      <c r="DL23" s="716" t="s">
        <v>297</v>
      </c>
      <c r="DM23" s="717"/>
      <c r="DN23" s="717"/>
      <c r="DO23" s="717"/>
      <c r="DP23" s="717"/>
      <c r="DQ23" s="717"/>
      <c r="DR23" s="717"/>
      <c r="DS23" s="717"/>
      <c r="DT23" s="717"/>
      <c r="DU23" s="717"/>
      <c r="DV23" s="718"/>
      <c r="DW23" s="667" t="s">
        <v>298</v>
      </c>
      <c r="DX23" s="668"/>
      <c r="DY23" s="668"/>
      <c r="DZ23" s="668"/>
      <c r="EA23" s="668"/>
      <c r="EB23" s="668"/>
      <c r="EC23" s="669"/>
    </row>
    <row r="24" spans="2:133" ht="11.25" customHeight="1" x14ac:dyDescent="0.2">
      <c r="B24" s="682" t="s">
        <v>299</v>
      </c>
      <c r="C24" s="683"/>
      <c r="D24" s="683"/>
      <c r="E24" s="683"/>
      <c r="F24" s="683"/>
      <c r="G24" s="683"/>
      <c r="H24" s="683"/>
      <c r="I24" s="683"/>
      <c r="J24" s="683"/>
      <c r="K24" s="683"/>
      <c r="L24" s="683"/>
      <c r="M24" s="683"/>
      <c r="N24" s="683"/>
      <c r="O24" s="683"/>
      <c r="P24" s="683"/>
      <c r="Q24" s="684"/>
      <c r="R24" s="685">
        <v>258298</v>
      </c>
      <c r="S24" s="686"/>
      <c r="T24" s="686"/>
      <c r="U24" s="686"/>
      <c r="V24" s="686"/>
      <c r="W24" s="686"/>
      <c r="X24" s="686"/>
      <c r="Y24" s="687"/>
      <c r="Z24" s="688">
        <v>3.3</v>
      </c>
      <c r="AA24" s="688"/>
      <c r="AB24" s="688"/>
      <c r="AC24" s="688"/>
      <c r="AD24" s="689" t="s">
        <v>187</v>
      </c>
      <c r="AE24" s="689"/>
      <c r="AF24" s="689"/>
      <c r="AG24" s="689"/>
      <c r="AH24" s="689"/>
      <c r="AI24" s="689"/>
      <c r="AJ24" s="689"/>
      <c r="AK24" s="689"/>
      <c r="AL24" s="690" t="s">
        <v>252</v>
      </c>
      <c r="AM24" s="691"/>
      <c r="AN24" s="691"/>
      <c r="AO24" s="692"/>
      <c r="AP24" s="704" t="s">
        <v>300</v>
      </c>
      <c r="AQ24" s="705"/>
      <c r="AR24" s="705"/>
      <c r="AS24" s="705"/>
      <c r="AT24" s="705"/>
      <c r="AU24" s="705"/>
      <c r="AV24" s="705"/>
      <c r="AW24" s="705"/>
      <c r="AX24" s="705"/>
      <c r="AY24" s="705"/>
      <c r="AZ24" s="705"/>
      <c r="BA24" s="705"/>
      <c r="BB24" s="705"/>
      <c r="BC24" s="705"/>
      <c r="BD24" s="705"/>
      <c r="BE24" s="705"/>
      <c r="BF24" s="706"/>
      <c r="BG24" s="685" t="s">
        <v>252</v>
      </c>
      <c r="BH24" s="686"/>
      <c r="BI24" s="686"/>
      <c r="BJ24" s="686"/>
      <c r="BK24" s="686"/>
      <c r="BL24" s="686"/>
      <c r="BM24" s="686"/>
      <c r="BN24" s="687"/>
      <c r="BO24" s="688" t="s">
        <v>252</v>
      </c>
      <c r="BP24" s="688"/>
      <c r="BQ24" s="688"/>
      <c r="BR24" s="688"/>
      <c r="BS24" s="694" t="s">
        <v>252</v>
      </c>
      <c r="BT24" s="686"/>
      <c r="BU24" s="686"/>
      <c r="BV24" s="686"/>
      <c r="BW24" s="686"/>
      <c r="BX24" s="686"/>
      <c r="BY24" s="686"/>
      <c r="BZ24" s="686"/>
      <c r="CA24" s="686"/>
      <c r="CB24" s="695"/>
      <c r="CD24" s="696" t="s">
        <v>301</v>
      </c>
      <c r="CE24" s="697"/>
      <c r="CF24" s="697"/>
      <c r="CG24" s="697"/>
      <c r="CH24" s="697"/>
      <c r="CI24" s="697"/>
      <c r="CJ24" s="697"/>
      <c r="CK24" s="697"/>
      <c r="CL24" s="697"/>
      <c r="CM24" s="697"/>
      <c r="CN24" s="697"/>
      <c r="CO24" s="697"/>
      <c r="CP24" s="697"/>
      <c r="CQ24" s="698"/>
      <c r="CR24" s="674">
        <v>1658596</v>
      </c>
      <c r="CS24" s="675"/>
      <c r="CT24" s="675"/>
      <c r="CU24" s="675"/>
      <c r="CV24" s="675"/>
      <c r="CW24" s="675"/>
      <c r="CX24" s="675"/>
      <c r="CY24" s="676"/>
      <c r="CZ24" s="679">
        <v>22.3</v>
      </c>
      <c r="DA24" s="680"/>
      <c r="DB24" s="680"/>
      <c r="DC24" s="699"/>
      <c r="DD24" s="721">
        <v>1184001</v>
      </c>
      <c r="DE24" s="675"/>
      <c r="DF24" s="675"/>
      <c r="DG24" s="675"/>
      <c r="DH24" s="675"/>
      <c r="DI24" s="675"/>
      <c r="DJ24" s="675"/>
      <c r="DK24" s="676"/>
      <c r="DL24" s="721">
        <v>1170302</v>
      </c>
      <c r="DM24" s="675"/>
      <c r="DN24" s="675"/>
      <c r="DO24" s="675"/>
      <c r="DP24" s="675"/>
      <c r="DQ24" s="675"/>
      <c r="DR24" s="675"/>
      <c r="DS24" s="675"/>
      <c r="DT24" s="675"/>
      <c r="DU24" s="675"/>
      <c r="DV24" s="676"/>
      <c r="DW24" s="679">
        <v>42.6</v>
      </c>
      <c r="DX24" s="680"/>
      <c r="DY24" s="680"/>
      <c r="DZ24" s="680"/>
      <c r="EA24" s="680"/>
      <c r="EB24" s="680"/>
      <c r="EC24" s="681"/>
    </row>
    <row r="25" spans="2:133" ht="11.25" customHeight="1" x14ac:dyDescent="0.2">
      <c r="B25" s="682" t="s">
        <v>302</v>
      </c>
      <c r="C25" s="683"/>
      <c r="D25" s="683"/>
      <c r="E25" s="683"/>
      <c r="F25" s="683"/>
      <c r="G25" s="683"/>
      <c r="H25" s="683"/>
      <c r="I25" s="683"/>
      <c r="J25" s="683"/>
      <c r="K25" s="683"/>
      <c r="L25" s="683"/>
      <c r="M25" s="683"/>
      <c r="N25" s="683"/>
      <c r="O25" s="683"/>
      <c r="P25" s="683"/>
      <c r="Q25" s="684"/>
      <c r="R25" s="685" t="s">
        <v>252</v>
      </c>
      <c r="S25" s="686"/>
      <c r="T25" s="686"/>
      <c r="U25" s="686"/>
      <c r="V25" s="686"/>
      <c r="W25" s="686"/>
      <c r="X25" s="686"/>
      <c r="Y25" s="687"/>
      <c r="Z25" s="688" t="s">
        <v>187</v>
      </c>
      <c r="AA25" s="688"/>
      <c r="AB25" s="688"/>
      <c r="AC25" s="688"/>
      <c r="AD25" s="689" t="s">
        <v>187</v>
      </c>
      <c r="AE25" s="689"/>
      <c r="AF25" s="689"/>
      <c r="AG25" s="689"/>
      <c r="AH25" s="689"/>
      <c r="AI25" s="689"/>
      <c r="AJ25" s="689"/>
      <c r="AK25" s="689"/>
      <c r="AL25" s="690" t="s">
        <v>138</v>
      </c>
      <c r="AM25" s="691"/>
      <c r="AN25" s="691"/>
      <c r="AO25" s="692"/>
      <c r="AP25" s="704" t="s">
        <v>303</v>
      </c>
      <c r="AQ25" s="705"/>
      <c r="AR25" s="705"/>
      <c r="AS25" s="705"/>
      <c r="AT25" s="705"/>
      <c r="AU25" s="705"/>
      <c r="AV25" s="705"/>
      <c r="AW25" s="705"/>
      <c r="AX25" s="705"/>
      <c r="AY25" s="705"/>
      <c r="AZ25" s="705"/>
      <c r="BA25" s="705"/>
      <c r="BB25" s="705"/>
      <c r="BC25" s="705"/>
      <c r="BD25" s="705"/>
      <c r="BE25" s="705"/>
      <c r="BF25" s="706"/>
      <c r="BG25" s="685" t="s">
        <v>252</v>
      </c>
      <c r="BH25" s="686"/>
      <c r="BI25" s="686"/>
      <c r="BJ25" s="686"/>
      <c r="BK25" s="686"/>
      <c r="BL25" s="686"/>
      <c r="BM25" s="686"/>
      <c r="BN25" s="687"/>
      <c r="BO25" s="688" t="s">
        <v>187</v>
      </c>
      <c r="BP25" s="688"/>
      <c r="BQ25" s="688"/>
      <c r="BR25" s="688"/>
      <c r="BS25" s="694" t="s">
        <v>252</v>
      </c>
      <c r="BT25" s="686"/>
      <c r="BU25" s="686"/>
      <c r="BV25" s="686"/>
      <c r="BW25" s="686"/>
      <c r="BX25" s="686"/>
      <c r="BY25" s="686"/>
      <c r="BZ25" s="686"/>
      <c r="CA25" s="686"/>
      <c r="CB25" s="695"/>
      <c r="CD25" s="700" t="s">
        <v>304</v>
      </c>
      <c r="CE25" s="701"/>
      <c r="CF25" s="701"/>
      <c r="CG25" s="701"/>
      <c r="CH25" s="701"/>
      <c r="CI25" s="701"/>
      <c r="CJ25" s="701"/>
      <c r="CK25" s="701"/>
      <c r="CL25" s="701"/>
      <c r="CM25" s="701"/>
      <c r="CN25" s="701"/>
      <c r="CO25" s="701"/>
      <c r="CP25" s="701"/>
      <c r="CQ25" s="702"/>
      <c r="CR25" s="685">
        <v>997419</v>
      </c>
      <c r="CS25" s="722"/>
      <c r="CT25" s="722"/>
      <c r="CU25" s="722"/>
      <c r="CV25" s="722"/>
      <c r="CW25" s="722"/>
      <c r="CX25" s="722"/>
      <c r="CY25" s="723"/>
      <c r="CZ25" s="690">
        <v>13.4</v>
      </c>
      <c r="DA25" s="719"/>
      <c r="DB25" s="719"/>
      <c r="DC25" s="724"/>
      <c r="DD25" s="694">
        <v>822925</v>
      </c>
      <c r="DE25" s="722"/>
      <c r="DF25" s="722"/>
      <c r="DG25" s="722"/>
      <c r="DH25" s="722"/>
      <c r="DI25" s="722"/>
      <c r="DJ25" s="722"/>
      <c r="DK25" s="723"/>
      <c r="DL25" s="694">
        <v>809226</v>
      </c>
      <c r="DM25" s="722"/>
      <c r="DN25" s="722"/>
      <c r="DO25" s="722"/>
      <c r="DP25" s="722"/>
      <c r="DQ25" s="722"/>
      <c r="DR25" s="722"/>
      <c r="DS25" s="722"/>
      <c r="DT25" s="722"/>
      <c r="DU25" s="722"/>
      <c r="DV25" s="723"/>
      <c r="DW25" s="690">
        <v>29.5</v>
      </c>
      <c r="DX25" s="719"/>
      <c r="DY25" s="719"/>
      <c r="DZ25" s="719"/>
      <c r="EA25" s="719"/>
      <c r="EB25" s="719"/>
      <c r="EC25" s="720"/>
    </row>
    <row r="26" spans="2:133" ht="11.25" customHeight="1" x14ac:dyDescent="0.2">
      <c r="B26" s="682" t="s">
        <v>305</v>
      </c>
      <c r="C26" s="683"/>
      <c r="D26" s="683"/>
      <c r="E26" s="683"/>
      <c r="F26" s="683"/>
      <c r="G26" s="683"/>
      <c r="H26" s="683"/>
      <c r="I26" s="683"/>
      <c r="J26" s="683"/>
      <c r="K26" s="683"/>
      <c r="L26" s="683"/>
      <c r="M26" s="683"/>
      <c r="N26" s="683"/>
      <c r="O26" s="683"/>
      <c r="P26" s="683"/>
      <c r="Q26" s="684"/>
      <c r="R26" s="685">
        <v>2895628</v>
      </c>
      <c r="S26" s="686"/>
      <c r="T26" s="686"/>
      <c r="U26" s="686"/>
      <c r="V26" s="686"/>
      <c r="W26" s="686"/>
      <c r="X26" s="686"/>
      <c r="Y26" s="687"/>
      <c r="Z26" s="688">
        <v>37.200000000000003</v>
      </c>
      <c r="AA26" s="688"/>
      <c r="AB26" s="688"/>
      <c r="AC26" s="688"/>
      <c r="AD26" s="689">
        <v>2637330</v>
      </c>
      <c r="AE26" s="689"/>
      <c r="AF26" s="689"/>
      <c r="AG26" s="689"/>
      <c r="AH26" s="689"/>
      <c r="AI26" s="689"/>
      <c r="AJ26" s="689"/>
      <c r="AK26" s="689"/>
      <c r="AL26" s="690">
        <v>99.4</v>
      </c>
      <c r="AM26" s="691"/>
      <c r="AN26" s="691"/>
      <c r="AO26" s="692"/>
      <c r="AP26" s="704" t="s">
        <v>306</v>
      </c>
      <c r="AQ26" s="725"/>
      <c r="AR26" s="725"/>
      <c r="AS26" s="725"/>
      <c r="AT26" s="725"/>
      <c r="AU26" s="725"/>
      <c r="AV26" s="725"/>
      <c r="AW26" s="725"/>
      <c r="AX26" s="725"/>
      <c r="AY26" s="725"/>
      <c r="AZ26" s="725"/>
      <c r="BA26" s="725"/>
      <c r="BB26" s="725"/>
      <c r="BC26" s="725"/>
      <c r="BD26" s="725"/>
      <c r="BE26" s="725"/>
      <c r="BF26" s="706"/>
      <c r="BG26" s="685" t="s">
        <v>187</v>
      </c>
      <c r="BH26" s="686"/>
      <c r="BI26" s="686"/>
      <c r="BJ26" s="686"/>
      <c r="BK26" s="686"/>
      <c r="BL26" s="686"/>
      <c r="BM26" s="686"/>
      <c r="BN26" s="687"/>
      <c r="BO26" s="688" t="s">
        <v>252</v>
      </c>
      <c r="BP26" s="688"/>
      <c r="BQ26" s="688"/>
      <c r="BR26" s="688"/>
      <c r="BS26" s="694" t="s">
        <v>187</v>
      </c>
      <c r="BT26" s="686"/>
      <c r="BU26" s="686"/>
      <c r="BV26" s="686"/>
      <c r="BW26" s="686"/>
      <c r="BX26" s="686"/>
      <c r="BY26" s="686"/>
      <c r="BZ26" s="686"/>
      <c r="CA26" s="686"/>
      <c r="CB26" s="695"/>
      <c r="CD26" s="700" t="s">
        <v>307</v>
      </c>
      <c r="CE26" s="701"/>
      <c r="CF26" s="701"/>
      <c r="CG26" s="701"/>
      <c r="CH26" s="701"/>
      <c r="CI26" s="701"/>
      <c r="CJ26" s="701"/>
      <c r="CK26" s="701"/>
      <c r="CL26" s="701"/>
      <c r="CM26" s="701"/>
      <c r="CN26" s="701"/>
      <c r="CO26" s="701"/>
      <c r="CP26" s="701"/>
      <c r="CQ26" s="702"/>
      <c r="CR26" s="685">
        <v>554085</v>
      </c>
      <c r="CS26" s="686"/>
      <c r="CT26" s="686"/>
      <c r="CU26" s="686"/>
      <c r="CV26" s="686"/>
      <c r="CW26" s="686"/>
      <c r="CX26" s="686"/>
      <c r="CY26" s="687"/>
      <c r="CZ26" s="690">
        <v>7.5</v>
      </c>
      <c r="DA26" s="719"/>
      <c r="DB26" s="719"/>
      <c r="DC26" s="724"/>
      <c r="DD26" s="694">
        <v>438886</v>
      </c>
      <c r="DE26" s="686"/>
      <c r="DF26" s="686"/>
      <c r="DG26" s="686"/>
      <c r="DH26" s="686"/>
      <c r="DI26" s="686"/>
      <c r="DJ26" s="686"/>
      <c r="DK26" s="687"/>
      <c r="DL26" s="694" t="s">
        <v>187</v>
      </c>
      <c r="DM26" s="686"/>
      <c r="DN26" s="686"/>
      <c r="DO26" s="686"/>
      <c r="DP26" s="686"/>
      <c r="DQ26" s="686"/>
      <c r="DR26" s="686"/>
      <c r="DS26" s="686"/>
      <c r="DT26" s="686"/>
      <c r="DU26" s="686"/>
      <c r="DV26" s="687"/>
      <c r="DW26" s="690" t="s">
        <v>187</v>
      </c>
      <c r="DX26" s="719"/>
      <c r="DY26" s="719"/>
      <c r="DZ26" s="719"/>
      <c r="EA26" s="719"/>
      <c r="EB26" s="719"/>
      <c r="EC26" s="720"/>
    </row>
    <row r="27" spans="2:133" ht="11.25" customHeight="1" x14ac:dyDescent="0.2">
      <c r="B27" s="682" t="s">
        <v>308</v>
      </c>
      <c r="C27" s="683"/>
      <c r="D27" s="683"/>
      <c r="E27" s="683"/>
      <c r="F27" s="683"/>
      <c r="G27" s="683"/>
      <c r="H27" s="683"/>
      <c r="I27" s="683"/>
      <c r="J27" s="683"/>
      <c r="K27" s="683"/>
      <c r="L27" s="683"/>
      <c r="M27" s="683"/>
      <c r="N27" s="683"/>
      <c r="O27" s="683"/>
      <c r="P27" s="683"/>
      <c r="Q27" s="684"/>
      <c r="R27" s="685">
        <v>1799</v>
      </c>
      <c r="S27" s="686"/>
      <c r="T27" s="686"/>
      <c r="U27" s="686"/>
      <c r="V27" s="686"/>
      <c r="W27" s="686"/>
      <c r="X27" s="686"/>
      <c r="Y27" s="687"/>
      <c r="Z27" s="688">
        <v>0</v>
      </c>
      <c r="AA27" s="688"/>
      <c r="AB27" s="688"/>
      <c r="AC27" s="688"/>
      <c r="AD27" s="689">
        <v>1799</v>
      </c>
      <c r="AE27" s="689"/>
      <c r="AF27" s="689"/>
      <c r="AG27" s="689"/>
      <c r="AH27" s="689"/>
      <c r="AI27" s="689"/>
      <c r="AJ27" s="689"/>
      <c r="AK27" s="689"/>
      <c r="AL27" s="690">
        <v>0.1</v>
      </c>
      <c r="AM27" s="691"/>
      <c r="AN27" s="691"/>
      <c r="AO27" s="692"/>
      <c r="AP27" s="682" t="s">
        <v>309</v>
      </c>
      <c r="AQ27" s="683"/>
      <c r="AR27" s="683"/>
      <c r="AS27" s="683"/>
      <c r="AT27" s="683"/>
      <c r="AU27" s="683"/>
      <c r="AV27" s="683"/>
      <c r="AW27" s="683"/>
      <c r="AX27" s="683"/>
      <c r="AY27" s="683"/>
      <c r="AZ27" s="683"/>
      <c r="BA27" s="683"/>
      <c r="BB27" s="683"/>
      <c r="BC27" s="683"/>
      <c r="BD27" s="683"/>
      <c r="BE27" s="683"/>
      <c r="BF27" s="684"/>
      <c r="BG27" s="685">
        <v>689838</v>
      </c>
      <c r="BH27" s="686"/>
      <c r="BI27" s="686"/>
      <c r="BJ27" s="686"/>
      <c r="BK27" s="686"/>
      <c r="BL27" s="686"/>
      <c r="BM27" s="686"/>
      <c r="BN27" s="687"/>
      <c r="BO27" s="688">
        <v>100</v>
      </c>
      <c r="BP27" s="688"/>
      <c r="BQ27" s="688"/>
      <c r="BR27" s="688"/>
      <c r="BS27" s="694">
        <v>3207</v>
      </c>
      <c r="BT27" s="686"/>
      <c r="BU27" s="686"/>
      <c r="BV27" s="686"/>
      <c r="BW27" s="686"/>
      <c r="BX27" s="686"/>
      <c r="BY27" s="686"/>
      <c r="BZ27" s="686"/>
      <c r="CA27" s="686"/>
      <c r="CB27" s="695"/>
      <c r="CD27" s="700" t="s">
        <v>310</v>
      </c>
      <c r="CE27" s="701"/>
      <c r="CF27" s="701"/>
      <c r="CG27" s="701"/>
      <c r="CH27" s="701"/>
      <c r="CI27" s="701"/>
      <c r="CJ27" s="701"/>
      <c r="CK27" s="701"/>
      <c r="CL27" s="701"/>
      <c r="CM27" s="701"/>
      <c r="CN27" s="701"/>
      <c r="CO27" s="701"/>
      <c r="CP27" s="701"/>
      <c r="CQ27" s="702"/>
      <c r="CR27" s="685">
        <v>450258</v>
      </c>
      <c r="CS27" s="722"/>
      <c r="CT27" s="722"/>
      <c r="CU27" s="722"/>
      <c r="CV27" s="722"/>
      <c r="CW27" s="722"/>
      <c r="CX27" s="722"/>
      <c r="CY27" s="723"/>
      <c r="CZ27" s="690">
        <v>6.1</v>
      </c>
      <c r="DA27" s="719"/>
      <c r="DB27" s="719"/>
      <c r="DC27" s="724"/>
      <c r="DD27" s="694">
        <v>151100</v>
      </c>
      <c r="DE27" s="722"/>
      <c r="DF27" s="722"/>
      <c r="DG27" s="722"/>
      <c r="DH27" s="722"/>
      <c r="DI27" s="722"/>
      <c r="DJ27" s="722"/>
      <c r="DK27" s="723"/>
      <c r="DL27" s="694">
        <v>151100</v>
      </c>
      <c r="DM27" s="722"/>
      <c r="DN27" s="722"/>
      <c r="DO27" s="722"/>
      <c r="DP27" s="722"/>
      <c r="DQ27" s="722"/>
      <c r="DR27" s="722"/>
      <c r="DS27" s="722"/>
      <c r="DT27" s="722"/>
      <c r="DU27" s="722"/>
      <c r="DV27" s="723"/>
      <c r="DW27" s="690">
        <v>5.5</v>
      </c>
      <c r="DX27" s="719"/>
      <c r="DY27" s="719"/>
      <c r="DZ27" s="719"/>
      <c r="EA27" s="719"/>
      <c r="EB27" s="719"/>
      <c r="EC27" s="720"/>
    </row>
    <row r="28" spans="2:133" ht="11.25" customHeight="1" x14ac:dyDescent="0.2">
      <c r="B28" s="682" t="s">
        <v>311</v>
      </c>
      <c r="C28" s="683"/>
      <c r="D28" s="683"/>
      <c r="E28" s="683"/>
      <c r="F28" s="683"/>
      <c r="G28" s="683"/>
      <c r="H28" s="683"/>
      <c r="I28" s="683"/>
      <c r="J28" s="683"/>
      <c r="K28" s="683"/>
      <c r="L28" s="683"/>
      <c r="M28" s="683"/>
      <c r="N28" s="683"/>
      <c r="O28" s="683"/>
      <c r="P28" s="683"/>
      <c r="Q28" s="684"/>
      <c r="R28" s="685">
        <v>7292</v>
      </c>
      <c r="S28" s="686"/>
      <c r="T28" s="686"/>
      <c r="U28" s="686"/>
      <c r="V28" s="686"/>
      <c r="W28" s="686"/>
      <c r="X28" s="686"/>
      <c r="Y28" s="687"/>
      <c r="Z28" s="688">
        <v>0.1</v>
      </c>
      <c r="AA28" s="688"/>
      <c r="AB28" s="688"/>
      <c r="AC28" s="688"/>
      <c r="AD28" s="689" t="s">
        <v>252</v>
      </c>
      <c r="AE28" s="689"/>
      <c r="AF28" s="689"/>
      <c r="AG28" s="689"/>
      <c r="AH28" s="689"/>
      <c r="AI28" s="689"/>
      <c r="AJ28" s="689"/>
      <c r="AK28" s="689"/>
      <c r="AL28" s="690" t="s">
        <v>187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312</v>
      </c>
      <c r="CE28" s="701"/>
      <c r="CF28" s="701"/>
      <c r="CG28" s="701"/>
      <c r="CH28" s="701"/>
      <c r="CI28" s="701"/>
      <c r="CJ28" s="701"/>
      <c r="CK28" s="701"/>
      <c r="CL28" s="701"/>
      <c r="CM28" s="701"/>
      <c r="CN28" s="701"/>
      <c r="CO28" s="701"/>
      <c r="CP28" s="701"/>
      <c r="CQ28" s="702"/>
      <c r="CR28" s="685">
        <v>210919</v>
      </c>
      <c r="CS28" s="686"/>
      <c r="CT28" s="686"/>
      <c r="CU28" s="686"/>
      <c r="CV28" s="686"/>
      <c r="CW28" s="686"/>
      <c r="CX28" s="686"/>
      <c r="CY28" s="687"/>
      <c r="CZ28" s="690">
        <v>2.8</v>
      </c>
      <c r="DA28" s="719"/>
      <c r="DB28" s="719"/>
      <c r="DC28" s="724"/>
      <c r="DD28" s="694">
        <v>209976</v>
      </c>
      <c r="DE28" s="686"/>
      <c r="DF28" s="686"/>
      <c r="DG28" s="686"/>
      <c r="DH28" s="686"/>
      <c r="DI28" s="686"/>
      <c r="DJ28" s="686"/>
      <c r="DK28" s="687"/>
      <c r="DL28" s="694">
        <v>209976</v>
      </c>
      <c r="DM28" s="686"/>
      <c r="DN28" s="686"/>
      <c r="DO28" s="686"/>
      <c r="DP28" s="686"/>
      <c r="DQ28" s="686"/>
      <c r="DR28" s="686"/>
      <c r="DS28" s="686"/>
      <c r="DT28" s="686"/>
      <c r="DU28" s="686"/>
      <c r="DV28" s="687"/>
      <c r="DW28" s="690">
        <v>7.7</v>
      </c>
      <c r="DX28" s="719"/>
      <c r="DY28" s="719"/>
      <c r="DZ28" s="719"/>
      <c r="EA28" s="719"/>
      <c r="EB28" s="719"/>
      <c r="EC28" s="720"/>
    </row>
    <row r="29" spans="2:133" ht="11.25" customHeight="1" x14ac:dyDescent="0.2">
      <c r="B29" s="682" t="s">
        <v>313</v>
      </c>
      <c r="C29" s="683"/>
      <c r="D29" s="683"/>
      <c r="E29" s="683"/>
      <c r="F29" s="683"/>
      <c r="G29" s="683"/>
      <c r="H29" s="683"/>
      <c r="I29" s="683"/>
      <c r="J29" s="683"/>
      <c r="K29" s="683"/>
      <c r="L29" s="683"/>
      <c r="M29" s="683"/>
      <c r="N29" s="683"/>
      <c r="O29" s="683"/>
      <c r="P29" s="683"/>
      <c r="Q29" s="684"/>
      <c r="R29" s="685">
        <v>98983</v>
      </c>
      <c r="S29" s="686"/>
      <c r="T29" s="686"/>
      <c r="U29" s="686"/>
      <c r="V29" s="686"/>
      <c r="W29" s="686"/>
      <c r="X29" s="686"/>
      <c r="Y29" s="687"/>
      <c r="Z29" s="688">
        <v>1.3</v>
      </c>
      <c r="AA29" s="688"/>
      <c r="AB29" s="688"/>
      <c r="AC29" s="688"/>
      <c r="AD29" s="689">
        <v>3283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314</v>
      </c>
      <c r="CE29" s="732"/>
      <c r="CF29" s="700" t="s">
        <v>315</v>
      </c>
      <c r="CG29" s="701"/>
      <c r="CH29" s="701"/>
      <c r="CI29" s="701"/>
      <c r="CJ29" s="701"/>
      <c r="CK29" s="701"/>
      <c r="CL29" s="701"/>
      <c r="CM29" s="701"/>
      <c r="CN29" s="701"/>
      <c r="CO29" s="701"/>
      <c r="CP29" s="701"/>
      <c r="CQ29" s="702"/>
      <c r="CR29" s="685">
        <v>210919</v>
      </c>
      <c r="CS29" s="722"/>
      <c r="CT29" s="722"/>
      <c r="CU29" s="722"/>
      <c r="CV29" s="722"/>
      <c r="CW29" s="722"/>
      <c r="CX29" s="722"/>
      <c r="CY29" s="723"/>
      <c r="CZ29" s="690">
        <v>2.8</v>
      </c>
      <c r="DA29" s="719"/>
      <c r="DB29" s="719"/>
      <c r="DC29" s="724"/>
      <c r="DD29" s="694">
        <v>209976</v>
      </c>
      <c r="DE29" s="722"/>
      <c r="DF29" s="722"/>
      <c r="DG29" s="722"/>
      <c r="DH29" s="722"/>
      <c r="DI29" s="722"/>
      <c r="DJ29" s="722"/>
      <c r="DK29" s="723"/>
      <c r="DL29" s="694">
        <v>209976</v>
      </c>
      <c r="DM29" s="722"/>
      <c r="DN29" s="722"/>
      <c r="DO29" s="722"/>
      <c r="DP29" s="722"/>
      <c r="DQ29" s="722"/>
      <c r="DR29" s="722"/>
      <c r="DS29" s="722"/>
      <c r="DT29" s="722"/>
      <c r="DU29" s="722"/>
      <c r="DV29" s="723"/>
      <c r="DW29" s="690">
        <v>7.7</v>
      </c>
      <c r="DX29" s="719"/>
      <c r="DY29" s="719"/>
      <c r="DZ29" s="719"/>
      <c r="EA29" s="719"/>
      <c r="EB29" s="719"/>
      <c r="EC29" s="720"/>
    </row>
    <row r="30" spans="2:133" ht="11.25" customHeight="1" x14ac:dyDescent="0.2">
      <c r="B30" s="682" t="s">
        <v>316</v>
      </c>
      <c r="C30" s="683"/>
      <c r="D30" s="683"/>
      <c r="E30" s="683"/>
      <c r="F30" s="683"/>
      <c r="G30" s="683"/>
      <c r="H30" s="683"/>
      <c r="I30" s="683"/>
      <c r="J30" s="683"/>
      <c r="K30" s="683"/>
      <c r="L30" s="683"/>
      <c r="M30" s="683"/>
      <c r="N30" s="683"/>
      <c r="O30" s="683"/>
      <c r="P30" s="683"/>
      <c r="Q30" s="684"/>
      <c r="R30" s="685">
        <v>25901</v>
      </c>
      <c r="S30" s="686"/>
      <c r="T30" s="686"/>
      <c r="U30" s="686"/>
      <c r="V30" s="686"/>
      <c r="W30" s="686"/>
      <c r="X30" s="686"/>
      <c r="Y30" s="687"/>
      <c r="Z30" s="688">
        <v>0.3</v>
      </c>
      <c r="AA30" s="688"/>
      <c r="AB30" s="688"/>
      <c r="AC30" s="688"/>
      <c r="AD30" s="689" t="s">
        <v>252</v>
      </c>
      <c r="AE30" s="689"/>
      <c r="AF30" s="689"/>
      <c r="AG30" s="689"/>
      <c r="AH30" s="689"/>
      <c r="AI30" s="689"/>
      <c r="AJ30" s="689"/>
      <c r="AK30" s="689"/>
      <c r="AL30" s="690" t="s">
        <v>187</v>
      </c>
      <c r="AM30" s="691"/>
      <c r="AN30" s="691"/>
      <c r="AO30" s="692"/>
      <c r="AP30" s="664" t="s">
        <v>232</v>
      </c>
      <c r="AQ30" s="665"/>
      <c r="AR30" s="665"/>
      <c r="AS30" s="665"/>
      <c r="AT30" s="665"/>
      <c r="AU30" s="665"/>
      <c r="AV30" s="665"/>
      <c r="AW30" s="665"/>
      <c r="AX30" s="665"/>
      <c r="AY30" s="665"/>
      <c r="AZ30" s="665"/>
      <c r="BA30" s="665"/>
      <c r="BB30" s="665"/>
      <c r="BC30" s="665"/>
      <c r="BD30" s="665"/>
      <c r="BE30" s="665"/>
      <c r="BF30" s="666"/>
      <c r="BG30" s="664" t="s">
        <v>317</v>
      </c>
      <c r="BH30" s="729"/>
      <c r="BI30" s="729"/>
      <c r="BJ30" s="729"/>
      <c r="BK30" s="729"/>
      <c r="BL30" s="729"/>
      <c r="BM30" s="729"/>
      <c r="BN30" s="729"/>
      <c r="BO30" s="729"/>
      <c r="BP30" s="729"/>
      <c r="BQ30" s="730"/>
      <c r="BR30" s="664" t="s">
        <v>318</v>
      </c>
      <c r="BS30" s="729"/>
      <c r="BT30" s="729"/>
      <c r="BU30" s="729"/>
      <c r="BV30" s="729"/>
      <c r="BW30" s="729"/>
      <c r="BX30" s="729"/>
      <c r="BY30" s="729"/>
      <c r="BZ30" s="729"/>
      <c r="CA30" s="729"/>
      <c r="CB30" s="730"/>
      <c r="CD30" s="733"/>
      <c r="CE30" s="734"/>
      <c r="CF30" s="700" t="s">
        <v>319</v>
      </c>
      <c r="CG30" s="701"/>
      <c r="CH30" s="701"/>
      <c r="CI30" s="701"/>
      <c r="CJ30" s="701"/>
      <c r="CK30" s="701"/>
      <c r="CL30" s="701"/>
      <c r="CM30" s="701"/>
      <c r="CN30" s="701"/>
      <c r="CO30" s="701"/>
      <c r="CP30" s="701"/>
      <c r="CQ30" s="702"/>
      <c r="CR30" s="685">
        <v>202036</v>
      </c>
      <c r="CS30" s="686"/>
      <c r="CT30" s="686"/>
      <c r="CU30" s="686"/>
      <c r="CV30" s="686"/>
      <c r="CW30" s="686"/>
      <c r="CX30" s="686"/>
      <c r="CY30" s="687"/>
      <c r="CZ30" s="690">
        <v>2.7</v>
      </c>
      <c r="DA30" s="719"/>
      <c r="DB30" s="719"/>
      <c r="DC30" s="724"/>
      <c r="DD30" s="694">
        <v>201093</v>
      </c>
      <c r="DE30" s="686"/>
      <c r="DF30" s="686"/>
      <c r="DG30" s="686"/>
      <c r="DH30" s="686"/>
      <c r="DI30" s="686"/>
      <c r="DJ30" s="686"/>
      <c r="DK30" s="687"/>
      <c r="DL30" s="694">
        <v>201093</v>
      </c>
      <c r="DM30" s="686"/>
      <c r="DN30" s="686"/>
      <c r="DO30" s="686"/>
      <c r="DP30" s="686"/>
      <c r="DQ30" s="686"/>
      <c r="DR30" s="686"/>
      <c r="DS30" s="686"/>
      <c r="DT30" s="686"/>
      <c r="DU30" s="686"/>
      <c r="DV30" s="687"/>
      <c r="DW30" s="690">
        <v>7.3</v>
      </c>
      <c r="DX30" s="719"/>
      <c r="DY30" s="719"/>
      <c r="DZ30" s="719"/>
      <c r="EA30" s="719"/>
      <c r="EB30" s="719"/>
      <c r="EC30" s="720"/>
    </row>
    <row r="31" spans="2:133" ht="11.25" customHeight="1" x14ac:dyDescent="0.2">
      <c r="B31" s="682" t="s">
        <v>320</v>
      </c>
      <c r="C31" s="683"/>
      <c r="D31" s="683"/>
      <c r="E31" s="683"/>
      <c r="F31" s="683"/>
      <c r="G31" s="683"/>
      <c r="H31" s="683"/>
      <c r="I31" s="683"/>
      <c r="J31" s="683"/>
      <c r="K31" s="683"/>
      <c r="L31" s="683"/>
      <c r="M31" s="683"/>
      <c r="N31" s="683"/>
      <c r="O31" s="683"/>
      <c r="P31" s="683"/>
      <c r="Q31" s="684"/>
      <c r="R31" s="685">
        <v>1017653</v>
      </c>
      <c r="S31" s="686"/>
      <c r="T31" s="686"/>
      <c r="U31" s="686"/>
      <c r="V31" s="686"/>
      <c r="W31" s="686"/>
      <c r="X31" s="686"/>
      <c r="Y31" s="687"/>
      <c r="Z31" s="688">
        <v>13.1</v>
      </c>
      <c r="AA31" s="688"/>
      <c r="AB31" s="688"/>
      <c r="AC31" s="688"/>
      <c r="AD31" s="689" t="s">
        <v>187</v>
      </c>
      <c r="AE31" s="689"/>
      <c r="AF31" s="689"/>
      <c r="AG31" s="689"/>
      <c r="AH31" s="689"/>
      <c r="AI31" s="689"/>
      <c r="AJ31" s="689"/>
      <c r="AK31" s="689"/>
      <c r="AL31" s="690" t="s">
        <v>138</v>
      </c>
      <c r="AM31" s="691"/>
      <c r="AN31" s="691"/>
      <c r="AO31" s="692"/>
      <c r="AP31" s="742" t="s">
        <v>321</v>
      </c>
      <c r="AQ31" s="743"/>
      <c r="AR31" s="743"/>
      <c r="AS31" s="743"/>
      <c r="AT31" s="748" t="s">
        <v>322</v>
      </c>
      <c r="AU31" s="231"/>
      <c r="AV31" s="231"/>
      <c r="AW31" s="231"/>
      <c r="AX31" s="671" t="s">
        <v>194</v>
      </c>
      <c r="AY31" s="672"/>
      <c r="AZ31" s="672"/>
      <c r="BA31" s="672"/>
      <c r="BB31" s="672"/>
      <c r="BC31" s="672"/>
      <c r="BD31" s="672"/>
      <c r="BE31" s="672"/>
      <c r="BF31" s="673"/>
      <c r="BG31" s="741">
        <v>99.8</v>
      </c>
      <c r="BH31" s="737"/>
      <c r="BI31" s="737"/>
      <c r="BJ31" s="737"/>
      <c r="BK31" s="737"/>
      <c r="BL31" s="737"/>
      <c r="BM31" s="680">
        <v>99.6</v>
      </c>
      <c r="BN31" s="737"/>
      <c r="BO31" s="737"/>
      <c r="BP31" s="737"/>
      <c r="BQ31" s="738"/>
      <c r="BR31" s="741">
        <v>99.8</v>
      </c>
      <c r="BS31" s="737"/>
      <c r="BT31" s="737"/>
      <c r="BU31" s="737"/>
      <c r="BV31" s="737"/>
      <c r="BW31" s="737"/>
      <c r="BX31" s="680">
        <v>99.6</v>
      </c>
      <c r="BY31" s="737"/>
      <c r="BZ31" s="737"/>
      <c r="CA31" s="737"/>
      <c r="CB31" s="738"/>
      <c r="CD31" s="733"/>
      <c r="CE31" s="734"/>
      <c r="CF31" s="700" t="s">
        <v>323</v>
      </c>
      <c r="CG31" s="701"/>
      <c r="CH31" s="701"/>
      <c r="CI31" s="701"/>
      <c r="CJ31" s="701"/>
      <c r="CK31" s="701"/>
      <c r="CL31" s="701"/>
      <c r="CM31" s="701"/>
      <c r="CN31" s="701"/>
      <c r="CO31" s="701"/>
      <c r="CP31" s="701"/>
      <c r="CQ31" s="702"/>
      <c r="CR31" s="685">
        <v>8883</v>
      </c>
      <c r="CS31" s="722"/>
      <c r="CT31" s="722"/>
      <c r="CU31" s="722"/>
      <c r="CV31" s="722"/>
      <c r="CW31" s="722"/>
      <c r="CX31" s="722"/>
      <c r="CY31" s="723"/>
      <c r="CZ31" s="690">
        <v>0.1</v>
      </c>
      <c r="DA31" s="719"/>
      <c r="DB31" s="719"/>
      <c r="DC31" s="724"/>
      <c r="DD31" s="694">
        <v>8883</v>
      </c>
      <c r="DE31" s="722"/>
      <c r="DF31" s="722"/>
      <c r="DG31" s="722"/>
      <c r="DH31" s="722"/>
      <c r="DI31" s="722"/>
      <c r="DJ31" s="722"/>
      <c r="DK31" s="723"/>
      <c r="DL31" s="694">
        <v>8883</v>
      </c>
      <c r="DM31" s="722"/>
      <c r="DN31" s="722"/>
      <c r="DO31" s="722"/>
      <c r="DP31" s="722"/>
      <c r="DQ31" s="722"/>
      <c r="DR31" s="722"/>
      <c r="DS31" s="722"/>
      <c r="DT31" s="722"/>
      <c r="DU31" s="722"/>
      <c r="DV31" s="723"/>
      <c r="DW31" s="690">
        <v>0.3</v>
      </c>
      <c r="DX31" s="719"/>
      <c r="DY31" s="719"/>
      <c r="DZ31" s="719"/>
      <c r="EA31" s="719"/>
      <c r="EB31" s="719"/>
      <c r="EC31" s="720"/>
    </row>
    <row r="32" spans="2:133" ht="11.25" customHeight="1" x14ac:dyDescent="0.2">
      <c r="B32" s="752" t="s">
        <v>324</v>
      </c>
      <c r="C32" s="753"/>
      <c r="D32" s="753"/>
      <c r="E32" s="753"/>
      <c r="F32" s="753"/>
      <c r="G32" s="753"/>
      <c r="H32" s="753"/>
      <c r="I32" s="753"/>
      <c r="J32" s="753"/>
      <c r="K32" s="753"/>
      <c r="L32" s="753"/>
      <c r="M32" s="753"/>
      <c r="N32" s="753"/>
      <c r="O32" s="753"/>
      <c r="P32" s="753"/>
      <c r="Q32" s="754"/>
      <c r="R32" s="685" t="s">
        <v>138</v>
      </c>
      <c r="S32" s="686"/>
      <c r="T32" s="686"/>
      <c r="U32" s="686"/>
      <c r="V32" s="686"/>
      <c r="W32" s="686"/>
      <c r="X32" s="686"/>
      <c r="Y32" s="687"/>
      <c r="Z32" s="688" t="s">
        <v>138</v>
      </c>
      <c r="AA32" s="688"/>
      <c r="AB32" s="688"/>
      <c r="AC32" s="688"/>
      <c r="AD32" s="689" t="s">
        <v>187</v>
      </c>
      <c r="AE32" s="689"/>
      <c r="AF32" s="689"/>
      <c r="AG32" s="689"/>
      <c r="AH32" s="689"/>
      <c r="AI32" s="689"/>
      <c r="AJ32" s="689"/>
      <c r="AK32" s="689"/>
      <c r="AL32" s="690" t="s">
        <v>187</v>
      </c>
      <c r="AM32" s="691"/>
      <c r="AN32" s="691"/>
      <c r="AO32" s="692"/>
      <c r="AP32" s="744"/>
      <c r="AQ32" s="745"/>
      <c r="AR32" s="745"/>
      <c r="AS32" s="745"/>
      <c r="AT32" s="749"/>
      <c r="AU32" s="230" t="s">
        <v>325</v>
      </c>
      <c r="AV32" s="230"/>
      <c r="AW32" s="230"/>
      <c r="AX32" s="682" t="s">
        <v>326</v>
      </c>
      <c r="AY32" s="683"/>
      <c r="AZ32" s="683"/>
      <c r="BA32" s="683"/>
      <c r="BB32" s="683"/>
      <c r="BC32" s="683"/>
      <c r="BD32" s="683"/>
      <c r="BE32" s="683"/>
      <c r="BF32" s="684"/>
      <c r="BG32" s="751">
        <v>99.8</v>
      </c>
      <c r="BH32" s="722"/>
      <c r="BI32" s="722"/>
      <c r="BJ32" s="722"/>
      <c r="BK32" s="722"/>
      <c r="BL32" s="722"/>
      <c r="BM32" s="691">
        <v>99.7</v>
      </c>
      <c r="BN32" s="739"/>
      <c r="BO32" s="739"/>
      <c r="BP32" s="739"/>
      <c r="BQ32" s="740"/>
      <c r="BR32" s="751">
        <v>99.8</v>
      </c>
      <c r="BS32" s="722"/>
      <c r="BT32" s="722"/>
      <c r="BU32" s="722"/>
      <c r="BV32" s="722"/>
      <c r="BW32" s="722"/>
      <c r="BX32" s="691">
        <v>99.7</v>
      </c>
      <c r="BY32" s="739"/>
      <c r="BZ32" s="739"/>
      <c r="CA32" s="739"/>
      <c r="CB32" s="740"/>
      <c r="CD32" s="735"/>
      <c r="CE32" s="736"/>
      <c r="CF32" s="700" t="s">
        <v>327</v>
      </c>
      <c r="CG32" s="701"/>
      <c r="CH32" s="701"/>
      <c r="CI32" s="701"/>
      <c r="CJ32" s="701"/>
      <c r="CK32" s="701"/>
      <c r="CL32" s="701"/>
      <c r="CM32" s="701"/>
      <c r="CN32" s="701"/>
      <c r="CO32" s="701"/>
      <c r="CP32" s="701"/>
      <c r="CQ32" s="702"/>
      <c r="CR32" s="685" t="s">
        <v>138</v>
      </c>
      <c r="CS32" s="686"/>
      <c r="CT32" s="686"/>
      <c r="CU32" s="686"/>
      <c r="CV32" s="686"/>
      <c r="CW32" s="686"/>
      <c r="CX32" s="686"/>
      <c r="CY32" s="687"/>
      <c r="CZ32" s="690" t="s">
        <v>252</v>
      </c>
      <c r="DA32" s="719"/>
      <c r="DB32" s="719"/>
      <c r="DC32" s="724"/>
      <c r="DD32" s="694" t="s">
        <v>252</v>
      </c>
      <c r="DE32" s="686"/>
      <c r="DF32" s="686"/>
      <c r="DG32" s="686"/>
      <c r="DH32" s="686"/>
      <c r="DI32" s="686"/>
      <c r="DJ32" s="686"/>
      <c r="DK32" s="687"/>
      <c r="DL32" s="694" t="s">
        <v>252</v>
      </c>
      <c r="DM32" s="686"/>
      <c r="DN32" s="686"/>
      <c r="DO32" s="686"/>
      <c r="DP32" s="686"/>
      <c r="DQ32" s="686"/>
      <c r="DR32" s="686"/>
      <c r="DS32" s="686"/>
      <c r="DT32" s="686"/>
      <c r="DU32" s="686"/>
      <c r="DV32" s="687"/>
      <c r="DW32" s="690" t="s">
        <v>252</v>
      </c>
      <c r="DX32" s="719"/>
      <c r="DY32" s="719"/>
      <c r="DZ32" s="719"/>
      <c r="EA32" s="719"/>
      <c r="EB32" s="719"/>
      <c r="EC32" s="720"/>
    </row>
    <row r="33" spans="2:133" ht="11.25" customHeight="1" x14ac:dyDescent="0.2">
      <c r="B33" s="682" t="s">
        <v>328</v>
      </c>
      <c r="C33" s="683"/>
      <c r="D33" s="683"/>
      <c r="E33" s="683"/>
      <c r="F33" s="683"/>
      <c r="G33" s="683"/>
      <c r="H33" s="683"/>
      <c r="I33" s="683"/>
      <c r="J33" s="683"/>
      <c r="K33" s="683"/>
      <c r="L33" s="683"/>
      <c r="M33" s="683"/>
      <c r="N33" s="683"/>
      <c r="O33" s="683"/>
      <c r="P33" s="683"/>
      <c r="Q33" s="684"/>
      <c r="R33" s="685">
        <v>3136304</v>
      </c>
      <c r="S33" s="686"/>
      <c r="T33" s="686"/>
      <c r="U33" s="686"/>
      <c r="V33" s="686"/>
      <c r="W33" s="686"/>
      <c r="X33" s="686"/>
      <c r="Y33" s="687"/>
      <c r="Z33" s="688">
        <v>40.200000000000003</v>
      </c>
      <c r="AA33" s="688"/>
      <c r="AB33" s="688"/>
      <c r="AC33" s="688"/>
      <c r="AD33" s="689" t="s">
        <v>252</v>
      </c>
      <c r="AE33" s="689"/>
      <c r="AF33" s="689"/>
      <c r="AG33" s="689"/>
      <c r="AH33" s="689"/>
      <c r="AI33" s="689"/>
      <c r="AJ33" s="689"/>
      <c r="AK33" s="689"/>
      <c r="AL33" s="690" t="s">
        <v>187</v>
      </c>
      <c r="AM33" s="691"/>
      <c r="AN33" s="691"/>
      <c r="AO33" s="692"/>
      <c r="AP33" s="746"/>
      <c r="AQ33" s="747"/>
      <c r="AR33" s="747"/>
      <c r="AS33" s="747"/>
      <c r="AT33" s="750"/>
      <c r="AU33" s="232"/>
      <c r="AV33" s="232"/>
      <c r="AW33" s="232"/>
      <c r="AX33" s="726" t="s">
        <v>329</v>
      </c>
      <c r="AY33" s="727"/>
      <c r="AZ33" s="727"/>
      <c r="BA33" s="727"/>
      <c r="BB33" s="727"/>
      <c r="BC33" s="727"/>
      <c r="BD33" s="727"/>
      <c r="BE33" s="727"/>
      <c r="BF33" s="728"/>
      <c r="BG33" s="755">
        <v>99.6</v>
      </c>
      <c r="BH33" s="756"/>
      <c r="BI33" s="756"/>
      <c r="BJ33" s="756"/>
      <c r="BK33" s="756"/>
      <c r="BL33" s="756"/>
      <c r="BM33" s="757">
        <v>99.4</v>
      </c>
      <c r="BN33" s="756"/>
      <c r="BO33" s="756"/>
      <c r="BP33" s="756"/>
      <c r="BQ33" s="758"/>
      <c r="BR33" s="755">
        <v>99.7</v>
      </c>
      <c r="BS33" s="756"/>
      <c r="BT33" s="756"/>
      <c r="BU33" s="756"/>
      <c r="BV33" s="756"/>
      <c r="BW33" s="756"/>
      <c r="BX33" s="757">
        <v>99.4</v>
      </c>
      <c r="BY33" s="756"/>
      <c r="BZ33" s="756"/>
      <c r="CA33" s="756"/>
      <c r="CB33" s="758"/>
      <c r="CD33" s="700" t="s">
        <v>330</v>
      </c>
      <c r="CE33" s="701"/>
      <c r="CF33" s="701"/>
      <c r="CG33" s="701"/>
      <c r="CH33" s="701"/>
      <c r="CI33" s="701"/>
      <c r="CJ33" s="701"/>
      <c r="CK33" s="701"/>
      <c r="CL33" s="701"/>
      <c r="CM33" s="701"/>
      <c r="CN33" s="701"/>
      <c r="CO33" s="701"/>
      <c r="CP33" s="701"/>
      <c r="CQ33" s="702"/>
      <c r="CR33" s="685">
        <v>4591814</v>
      </c>
      <c r="CS33" s="722"/>
      <c r="CT33" s="722"/>
      <c r="CU33" s="722"/>
      <c r="CV33" s="722"/>
      <c r="CW33" s="722"/>
      <c r="CX33" s="722"/>
      <c r="CY33" s="723"/>
      <c r="CZ33" s="690">
        <v>61.8</v>
      </c>
      <c r="DA33" s="719"/>
      <c r="DB33" s="719"/>
      <c r="DC33" s="724"/>
      <c r="DD33" s="694">
        <v>2003175</v>
      </c>
      <c r="DE33" s="722"/>
      <c r="DF33" s="722"/>
      <c r="DG33" s="722"/>
      <c r="DH33" s="722"/>
      <c r="DI33" s="722"/>
      <c r="DJ33" s="722"/>
      <c r="DK33" s="723"/>
      <c r="DL33" s="694">
        <v>825394</v>
      </c>
      <c r="DM33" s="722"/>
      <c r="DN33" s="722"/>
      <c r="DO33" s="722"/>
      <c r="DP33" s="722"/>
      <c r="DQ33" s="722"/>
      <c r="DR33" s="722"/>
      <c r="DS33" s="722"/>
      <c r="DT33" s="722"/>
      <c r="DU33" s="722"/>
      <c r="DV33" s="723"/>
      <c r="DW33" s="690">
        <v>30.1</v>
      </c>
      <c r="DX33" s="719"/>
      <c r="DY33" s="719"/>
      <c r="DZ33" s="719"/>
      <c r="EA33" s="719"/>
      <c r="EB33" s="719"/>
      <c r="EC33" s="720"/>
    </row>
    <row r="34" spans="2:133" ht="11.25" customHeight="1" x14ac:dyDescent="0.2">
      <c r="B34" s="682" t="s">
        <v>331</v>
      </c>
      <c r="C34" s="683"/>
      <c r="D34" s="683"/>
      <c r="E34" s="683"/>
      <c r="F34" s="683"/>
      <c r="G34" s="683"/>
      <c r="H34" s="683"/>
      <c r="I34" s="683"/>
      <c r="J34" s="683"/>
      <c r="K34" s="683"/>
      <c r="L34" s="683"/>
      <c r="M34" s="683"/>
      <c r="N34" s="683"/>
      <c r="O34" s="683"/>
      <c r="P34" s="683"/>
      <c r="Q34" s="684"/>
      <c r="R34" s="685">
        <v>46444</v>
      </c>
      <c r="S34" s="686"/>
      <c r="T34" s="686"/>
      <c r="U34" s="686"/>
      <c r="V34" s="686"/>
      <c r="W34" s="686"/>
      <c r="X34" s="686"/>
      <c r="Y34" s="687"/>
      <c r="Z34" s="688">
        <v>0.6</v>
      </c>
      <c r="AA34" s="688"/>
      <c r="AB34" s="688"/>
      <c r="AC34" s="688"/>
      <c r="AD34" s="689">
        <v>11662</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332</v>
      </c>
      <c r="CE34" s="701"/>
      <c r="CF34" s="701"/>
      <c r="CG34" s="701"/>
      <c r="CH34" s="701"/>
      <c r="CI34" s="701"/>
      <c r="CJ34" s="701"/>
      <c r="CK34" s="701"/>
      <c r="CL34" s="701"/>
      <c r="CM34" s="701"/>
      <c r="CN34" s="701"/>
      <c r="CO34" s="701"/>
      <c r="CP34" s="701"/>
      <c r="CQ34" s="702"/>
      <c r="CR34" s="685">
        <v>1640498</v>
      </c>
      <c r="CS34" s="686"/>
      <c r="CT34" s="686"/>
      <c r="CU34" s="686"/>
      <c r="CV34" s="686"/>
      <c r="CW34" s="686"/>
      <c r="CX34" s="686"/>
      <c r="CY34" s="687"/>
      <c r="CZ34" s="690">
        <v>22.1</v>
      </c>
      <c r="DA34" s="719"/>
      <c r="DB34" s="719"/>
      <c r="DC34" s="724"/>
      <c r="DD34" s="694">
        <v>407542</v>
      </c>
      <c r="DE34" s="686"/>
      <c r="DF34" s="686"/>
      <c r="DG34" s="686"/>
      <c r="DH34" s="686"/>
      <c r="DI34" s="686"/>
      <c r="DJ34" s="686"/>
      <c r="DK34" s="687"/>
      <c r="DL34" s="694">
        <v>248367</v>
      </c>
      <c r="DM34" s="686"/>
      <c r="DN34" s="686"/>
      <c r="DO34" s="686"/>
      <c r="DP34" s="686"/>
      <c r="DQ34" s="686"/>
      <c r="DR34" s="686"/>
      <c r="DS34" s="686"/>
      <c r="DT34" s="686"/>
      <c r="DU34" s="686"/>
      <c r="DV34" s="687"/>
      <c r="DW34" s="690">
        <v>9.1</v>
      </c>
      <c r="DX34" s="719"/>
      <c r="DY34" s="719"/>
      <c r="DZ34" s="719"/>
      <c r="EA34" s="719"/>
      <c r="EB34" s="719"/>
      <c r="EC34" s="720"/>
    </row>
    <row r="35" spans="2:133" ht="11.25" customHeight="1" x14ac:dyDescent="0.2">
      <c r="B35" s="682" t="s">
        <v>333</v>
      </c>
      <c r="C35" s="683"/>
      <c r="D35" s="683"/>
      <c r="E35" s="683"/>
      <c r="F35" s="683"/>
      <c r="G35" s="683"/>
      <c r="H35" s="683"/>
      <c r="I35" s="683"/>
      <c r="J35" s="683"/>
      <c r="K35" s="683"/>
      <c r="L35" s="683"/>
      <c r="M35" s="683"/>
      <c r="N35" s="683"/>
      <c r="O35" s="683"/>
      <c r="P35" s="683"/>
      <c r="Q35" s="684"/>
      <c r="R35" s="685">
        <v>5494</v>
      </c>
      <c r="S35" s="686"/>
      <c r="T35" s="686"/>
      <c r="U35" s="686"/>
      <c r="V35" s="686"/>
      <c r="W35" s="686"/>
      <c r="X35" s="686"/>
      <c r="Y35" s="687"/>
      <c r="Z35" s="688">
        <v>0.1</v>
      </c>
      <c r="AA35" s="688"/>
      <c r="AB35" s="688"/>
      <c r="AC35" s="688"/>
      <c r="AD35" s="689" t="s">
        <v>187</v>
      </c>
      <c r="AE35" s="689"/>
      <c r="AF35" s="689"/>
      <c r="AG35" s="689"/>
      <c r="AH35" s="689"/>
      <c r="AI35" s="689"/>
      <c r="AJ35" s="689"/>
      <c r="AK35" s="689"/>
      <c r="AL35" s="690" t="s">
        <v>252</v>
      </c>
      <c r="AM35" s="691"/>
      <c r="AN35" s="691"/>
      <c r="AO35" s="692"/>
      <c r="AP35" s="235"/>
      <c r="AQ35" s="664" t="s">
        <v>334</v>
      </c>
      <c r="AR35" s="665"/>
      <c r="AS35" s="665"/>
      <c r="AT35" s="665"/>
      <c r="AU35" s="665"/>
      <c r="AV35" s="665"/>
      <c r="AW35" s="665"/>
      <c r="AX35" s="665"/>
      <c r="AY35" s="665"/>
      <c r="AZ35" s="665"/>
      <c r="BA35" s="665"/>
      <c r="BB35" s="665"/>
      <c r="BC35" s="665"/>
      <c r="BD35" s="665"/>
      <c r="BE35" s="665"/>
      <c r="BF35" s="666"/>
      <c r="BG35" s="664" t="s">
        <v>335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336</v>
      </c>
      <c r="CE35" s="701"/>
      <c r="CF35" s="701"/>
      <c r="CG35" s="701"/>
      <c r="CH35" s="701"/>
      <c r="CI35" s="701"/>
      <c r="CJ35" s="701"/>
      <c r="CK35" s="701"/>
      <c r="CL35" s="701"/>
      <c r="CM35" s="701"/>
      <c r="CN35" s="701"/>
      <c r="CO35" s="701"/>
      <c r="CP35" s="701"/>
      <c r="CQ35" s="702"/>
      <c r="CR35" s="685">
        <v>61074</v>
      </c>
      <c r="CS35" s="722"/>
      <c r="CT35" s="722"/>
      <c r="CU35" s="722"/>
      <c r="CV35" s="722"/>
      <c r="CW35" s="722"/>
      <c r="CX35" s="722"/>
      <c r="CY35" s="723"/>
      <c r="CZ35" s="690">
        <v>0.8</v>
      </c>
      <c r="DA35" s="719"/>
      <c r="DB35" s="719"/>
      <c r="DC35" s="724"/>
      <c r="DD35" s="694">
        <v>20871</v>
      </c>
      <c r="DE35" s="722"/>
      <c r="DF35" s="722"/>
      <c r="DG35" s="722"/>
      <c r="DH35" s="722"/>
      <c r="DI35" s="722"/>
      <c r="DJ35" s="722"/>
      <c r="DK35" s="723"/>
      <c r="DL35" s="694">
        <v>20871</v>
      </c>
      <c r="DM35" s="722"/>
      <c r="DN35" s="722"/>
      <c r="DO35" s="722"/>
      <c r="DP35" s="722"/>
      <c r="DQ35" s="722"/>
      <c r="DR35" s="722"/>
      <c r="DS35" s="722"/>
      <c r="DT35" s="722"/>
      <c r="DU35" s="722"/>
      <c r="DV35" s="723"/>
      <c r="DW35" s="690">
        <v>0.8</v>
      </c>
      <c r="DX35" s="719"/>
      <c r="DY35" s="719"/>
      <c r="DZ35" s="719"/>
      <c r="EA35" s="719"/>
      <c r="EB35" s="719"/>
      <c r="EC35" s="720"/>
    </row>
    <row r="36" spans="2:133" ht="11.25" customHeight="1" x14ac:dyDescent="0.2">
      <c r="B36" s="682" t="s">
        <v>337</v>
      </c>
      <c r="C36" s="683"/>
      <c r="D36" s="683"/>
      <c r="E36" s="683"/>
      <c r="F36" s="683"/>
      <c r="G36" s="683"/>
      <c r="H36" s="683"/>
      <c r="I36" s="683"/>
      <c r="J36" s="683"/>
      <c r="K36" s="683"/>
      <c r="L36" s="683"/>
      <c r="M36" s="683"/>
      <c r="N36" s="683"/>
      <c r="O36" s="683"/>
      <c r="P36" s="683"/>
      <c r="Q36" s="684"/>
      <c r="R36" s="685">
        <v>166604</v>
      </c>
      <c r="S36" s="686"/>
      <c r="T36" s="686"/>
      <c r="U36" s="686"/>
      <c r="V36" s="686"/>
      <c r="W36" s="686"/>
      <c r="X36" s="686"/>
      <c r="Y36" s="687"/>
      <c r="Z36" s="688">
        <v>2.1</v>
      </c>
      <c r="AA36" s="688"/>
      <c r="AB36" s="688"/>
      <c r="AC36" s="688"/>
      <c r="AD36" s="689" t="s">
        <v>187</v>
      </c>
      <c r="AE36" s="689"/>
      <c r="AF36" s="689"/>
      <c r="AG36" s="689"/>
      <c r="AH36" s="689"/>
      <c r="AI36" s="689"/>
      <c r="AJ36" s="689"/>
      <c r="AK36" s="689"/>
      <c r="AL36" s="690" t="s">
        <v>252</v>
      </c>
      <c r="AM36" s="691"/>
      <c r="AN36" s="691"/>
      <c r="AO36" s="692"/>
      <c r="AP36" s="235"/>
      <c r="AQ36" s="759" t="s">
        <v>338</v>
      </c>
      <c r="AR36" s="760"/>
      <c r="AS36" s="760"/>
      <c r="AT36" s="760"/>
      <c r="AU36" s="760"/>
      <c r="AV36" s="760"/>
      <c r="AW36" s="760"/>
      <c r="AX36" s="760"/>
      <c r="AY36" s="761"/>
      <c r="AZ36" s="674">
        <v>1032581</v>
      </c>
      <c r="BA36" s="675"/>
      <c r="BB36" s="675"/>
      <c r="BC36" s="675"/>
      <c r="BD36" s="675"/>
      <c r="BE36" s="675"/>
      <c r="BF36" s="762"/>
      <c r="BG36" s="696" t="s">
        <v>339</v>
      </c>
      <c r="BH36" s="697"/>
      <c r="BI36" s="697"/>
      <c r="BJ36" s="697"/>
      <c r="BK36" s="697"/>
      <c r="BL36" s="697"/>
      <c r="BM36" s="697"/>
      <c r="BN36" s="697"/>
      <c r="BO36" s="697"/>
      <c r="BP36" s="697"/>
      <c r="BQ36" s="697"/>
      <c r="BR36" s="697"/>
      <c r="BS36" s="697"/>
      <c r="BT36" s="697"/>
      <c r="BU36" s="698"/>
      <c r="BV36" s="674">
        <v>28335</v>
      </c>
      <c r="BW36" s="675"/>
      <c r="BX36" s="675"/>
      <c r="BY36" s="675"/>
      <c r="BZ36" s="675"/>
      <c r="CA36" s="675"/>
      <c r="CB36" s="762"/>
      <c r="CD36" s="700" t="s">
        <v>340</v>
      </c>
      <c r="CE36" s="701"/>
      <c r="CF36" s="701"/>
      <c r="CG36" s="701"/>
      <c r="CH36" s="701"/>
      <c r="CI36" s="701"/>
      <c r="CJ36" s="701"/>
      <c r="CK36" s="701"/>
      <c r="CL36" s="701"/>
      <c r="CM36" s="701"/>
      <c r="CN36" s="701"/>
      <c r="CO36" s="701"/>
      <c r="CP36" s="701"/>
      <c r="CQ36" s="702"/>
      <c r="CR36" s="685">
        <v>1441223</v>
      </c>
      <c r="CS36" s="686"/>
      <c r="CT36" s="686"/>
      <c r="CU36" s="686"/>
      <c r="CV36" s="686"/>
      <c r="CW36" s="686"/>
      <c r="CX36" s="686"/>
      <c r="CY36" s="687"/>
      <c r="CZ36" s="690">
        <v>19.399999999999999</v>
      </c>
      <c r="DA36" s="719"/>
      <c r="DB36" s="719"/>
      <c r="DC36" s="724"/>
      <c r="DD36" s="694">
        <v>337052</v>
      </c>
      <c r="DE36" s="686"/>
      <c r="DF36" s="686"/>
      <c r="DG36" s="686"/>
      <c r="DH36" s="686"/>
      <c r="DI36" s="686"/>
      <c r="DJ36" s="686"/>
      <c r="DK36" s="687"/>
      <c r="DL36" s="694">
        <v>178056</v>
      </c>
      <c r="DM36" s="686"/>
      <c r="DN36" s="686"/>
      <c r="DO36" s="686"/>
      <c r="DP36" s="686"/>
      <c r="DQ36" s="686"/>
      <c r="DR36" s="686"/>
      <c r="DS36" s="686"/>
      <c r="DT36" s="686"/>
      <c r="DU36" s="686"/>
      <c r="DV36" s="687"/>
      <c r="DW36" s="690">
        <v>6.5</v>
      </c>
      <c r="DX36" s="719"/>
      <c r="DY36" s="719"/>
      <c r="DZ36" s="719"/>
      <c r="EA36" s="719"/>
      <c r="EB36" s="719"/>
      <c r="EC36" s="720"/>
    </row>
    <row r="37" spans="2:133" ht="11.25" customHeight="1" x14ac:dyDescent="0.2">
      <c r="B37" s="682" t="s">
        <v>341</v>
      </c>
      <c r="C37" s="683"/>
      <c r="D37" s="683"/>
      <c r="E37" s="683"/>
      <c r="F37" s="683"/>
      <c r="G37" s="683"/>
      <c r="H37" s="683"/>
      <c r="I37" s="683"/>
      <c r="J37" s="683"/>
      <c r="K37" s="683"/>
      <c r="L37" s="683"/>
      <c r="M37" s="683"/>
      <c r="N37" s="683"/>
      <c r="O37" s="683"/>
      <c r="P37" s="683"/>
      <c r="Q37" s="684"/>
      <c r="R37" s="685">
        <v>244911</v>
      </c>
      <c r="S37" s="686"/>
      <c r="T37" s="686"/>
      <c r="U37" s="686"/>
      <c r="V37" s="686"/>
      <c r="W37" s="686"/>
      <c r="X37" s="686"/>
      <c r="Y37" s="687"/>
      <c r="Z37" s="688">
        <v>3.1</v>
      </c>
      <c r="AA37" s="688"/>
      <c r="AB37" s="688"/>
      <c r="AC37" s="688"/>
      <c r="AD37" s="689" t="s">
        <v>187</v>
      </c>
      <c r="AE37" s="689"/>
      <c r="AF37" s="689"/>
      <c r="AG37" s="689"/>
      <c r="AH37" s="689"/>
      <c r="AI37" s="689"/>
      <c r="AJ37" s="689"/>
      <c r="AK37" s="689"/>
      <c r="AL37" s="690" t="s">
        <v>252</v>
      </c>
      <c r="AM37" s="691"/>
      <c r="AN37" s="691"/>
      <c r="AO37" s="692"/>
      <c r="AQ37" s="763" t="s">
        <v>342</v>
      </c>
      <c r="AR37" s="764"/>
      <c r="AS37" s="764"/>
      <c r="AT37" s="764"/>
      <c r="AU37" s="764"/>
      <c r="AV37" s="764"/>
      <c r="AW37" s="764"/>
      <c r="AX37" s="764"/>
      <c r="AY37" s="765"/>
      <c r="AZ37" s="685">
        <v>541593</v>
      </c>
      <c r="BA37" s="686"/>
      <c r="BB37" s="686"/>
      <c r="BC37" s="686"/>
      <c r="BD37" s="722"/>
      <c r="BE37" s="722"/>
      <c r="BF37" s="740"/>
      <c r="BG37" s="700" t="s">
        <v>343</v>
      </c>
      <c r="BH37" s="701"/>
      <c r="BI37" s="701"/>
      <c r="BJ37" s="701"/>
      <c r="BK37" s="701"/>
      <c r="BL37" s="701"/>
      <c r="BM37" s="701"/>
      <c r="BN37" s="701"/>
      <c r="BO37" s="701"/>
      <c r="BP37" s="701"/>
      <c r="BQ37" s="701"/>
      <c r="BR37" s="701"/>
      <c r="BS37" s="701"/>
      <c r="BT37" s="701"/>
      <c r="BU37" s="702"/>
      <c r="BV37" s="685">
        <v>-1723</v>
      </c>
      <c r="BW37" s="686"/>
      <c r="BX37" s="686"/>
      <c r="BY37" s="686"/>
      <c r="BZ37" s="686"/>
      <c r="CA37" s="686"/>
      <c r="CB37" s="695"/>
      <c r="CD37" s="700" t="s">
        <v>344</v>
      </c>
      <c r="CE37" s="701"/>
      <c r="CF37" s="701"/>
      <c r="CG37" s="701"/>
      <c r="CH37" s="701"/>
      <c r="CI37" s="701"/>
      <c r="CJ37" s="701"/>
      <c r="CK37" s="701"/>
      <c r="CL37" s="701"/>
      <c r="CM37" s="701"/>
      <c r="CN37" s="701"/>
      <c r="CO37" s="701"/>
      <c r="CP37" s="701"/>
      <c r="CQ37" s="702"/>
      <c r="CR37" s="685">
        <v>116018</v>
      </c>
      <c r="CS37" s="722"/>
      <c r="CT37" s="722"/>
      <c r="CU37" s="722"/>
      <c r="CV37" s="722"/>
      <c r="CW37" s="722"/>
      <c r="CX37" s="722"/>
      <c r="CY37" s="723"/>
      <c r="CZ37" s="690">
        <v>1.6</v>
      </c>
      <c r="DA37" s="719"/>
      <c r="DB37" s="719"/>
      <c r="DC37" s="724"/>
      <c r="DD37" s="694">
        <v>2630</v>
      </c>
      <c r="DE37" s="722"/>
      <c r="DF37" s="722"/>
      <c r="DG37" s="722"/>
      <c r="DH37" s="722"/>
      <c r="DI37" s="722"/>
      <c r="DJ37" s="722"/>
      <c r="DK37" s="723"/>
      <c r="DL37" s="694">
        <v>2311</v>
      </c>
      <c r="DM37" s="722"/>
      <c r="DN37" s="722"/>
      <c r="DO37" s="722"/>
      <c r="DP37" s="722"/>
      <c r="DQ37" s="722"/>
      <c r="DR37" s="722"/>
      <c r="DS37" s="722"/>
      <c r="DT37" s="722"/>
      <c r="DU37" s="722"/>
      <c r="DV37" s="723"/>
      <c r="DW37" s="690">
        <v>0.1</v>
      </c>
      <c r="DX37" s="719"/>
      <c r="DY37" s="719"/>
      <c r="DZ37" s="719"/>
      <c r="EA37" s="719"/>
      <c r="EB37" s="719"/>
      <c r="EC37" s="720"/>
    </row>
    <row r="38" spans="2:133" ht="11.25" customHeight="1" x14ac:dyDescent="0.2">
      <c r="B38" s="682" t="s">
        <v>345</v>
      </c>
      <c r="C38" s="683"/>
      <c r="D38" s="683"/>
      <c r="E38" s="683"/>
      <c r="F38" s="683"/>
      <c r="G38" s="683"/>
      <c r="H38" s="683"/>
      <c r="I38" s="683"/>
      <c r="J38" s="683"/>
      <c r="K38" s="683"/>
      <c r="L38" s="683"/>
      <c r="M38" s="683"/>
      <c r="N38" s="683"/>
      <c r="O38" s="683"/>
      <c r="P38" s="683"/>
      <c r="Q38" s="684"/>
      <c r="R38" s="685">
        <v>51471</v>
      </c>
      <c r="S38" s="686"/>
      <c r="T38" s="686"/>
      <c r="U38" s="686"/>
      <c r="V38" s="686"/>
      <c r="W38" s="686"/>
      <c r="X38" s="686"/>
      <c r="Y38" s="687"/>
      <c r="Z38" s="688">
        <v>0.7</v>
      </c>
      <c r="AA38" s="688"/>
      <c r="AB38" s="688"/>
      <c r="AC38" s="688"/>
      <c r="AD38" s="689">
        <v>7</v>
      </c>
      <c r="AE38" s="689"/>
      <c r="AF38" s="689"/>
      <c r="AG38" s="689"/>
      <c r="AH38" s="689"/>
      <c r="AI38" s="689"/>
      <c r="AJ38" s="689"/>
      <c r="AK38" s="689"/>
      <c r="AL38" s="690">
        <v>0</v>
      </c>
      <c r="AM38" s="691"/>
      <c r="AN38" s="691"/>
      <c r="AO38" s="692"/>
      <c r="AQ38" s="763" t="s">
        <v>346</v>
      </c>
      <c r="AR38" s="764"/>
      <c r="AS38" s="764"/>
      <c r="AT38" s="764"/>
      <c r="AU38" s="764"/>
      <c r="AV38" s="764"/>
      <c r="AW38" s="764"/>
      <c r="AX38" s="764"/>
      <c r="AY38" s="765"/>
      <c r="AZ38" s="685">
        <v>127000</v>
      </c>
      <c r="BA38" s="686"/>
      <c r="BB38" s="686"/>
      <c r="BC38" s="686"/>
      <c r="BD38" s="722"/>
      <c r="BE38" s="722"/>
      <c r="BF38" s="740"/>
      <c r="BG38" s="700" t="s">
        <v>347</v>
      </c>
      <c r="BH38" s="701"/>
      <c r="BI38" s="701"/>
      <c r="BJ38" s="701"/>
      <c r="BK38" s="701"/>
      <c r="BL38" s="701"/>
      <c r="BM38" s="701"/>
      <c r="BN38" s="701"/>
      <c r="BO38" s="701"/>
      <c r="BP38" s="701"/>
      <c r="BQ38" s="701"/>
      <c r="BR38" s="701"/>
      <c r="BS38" s="701"/>
      <c r="BT38" s="701"/>
      <c r="BU38" s="702"/>
      <c r="BV38" s="685">
        <v>879</v>
      </c>
      <c r="BW38" s="686"/>
      <c r="BX38" s="686"/>
      <c r="BY38" s="686"/>
      <c r="BZ38" s="686"/>
      <c r="CA38" s="686"/>
      <c r="CB38" s="695"/>
      <c r="CD38" s="700" t="s">
        <v>348</v>
      </c>
      <c r="CE38" s="701"/>
      <c r="CF38" s="701"/>
      <c r="CG38" s="701"/>
      <c r="CH38" s="701"/>
      <c r="CI38" s="701"/>
      <c r="CJ38" s="701"/>
      <c r="CK38" s="701"/>
      <c r="CL38" s="701"/>
      <c r="CM38" s="701"/>
      <c r="CN38" s="701"/>
      <c r="CO38" s="701"/>
      <c r="CP38" s="701"/>
      <c r="CQ38" s="702"/>
      <c r="CR38" s="685">
        <v>905581</v>
      </c>
      <c r="CS38" s="686"/>
      <c r="CT38" s="686"/>
      <c r="CU38" s="686"/>
      <c r="CV38" s="686"/>
      <c r="CW38" s="686"/>
      <c r="CX38" s="686"/>
      <c r="CY38" s="687"/>
      <c r="CZ38" s="690">
        <v>12.2</v>
      </c>
      <c r="DA38" s="719"/>
      <c r="DB38" s="719"/>
      <c r="DC38" s="724"/>
      <c r="DD38" s="694">
        <v>771719</v>
      </c>
      <c r="DE38" s="686"/>
      <c r="DF38" s="686"/>
      <c r="DG38" s="686"/>
      <c r="DH38" s="686"/>
      <c r="DI38" s="686"/>
      <c r="DJ38" s="686"/>
      <c r="DK38" s="687"/>
      <c r="DL38" s="694">
        <v>378100</v>
      </c>
      <c r="DM38" s="686"/>
      <c r="DN38" s="686"/>
      <c r="DO38" s="686"/>
      <c r="DP38" s="686"/>
      <c r="DQ38" s="686"/>
      <c r="DR38" s="686"/>
      <c r="DS38" s="686"/>
      <c r="DT38" s="686"/>
      <c r="DU38" s="686"/>
      <c r="DV38" s="687"/>
      <c r="DW38" s="690">
        <v>13.8</v>
      </c>
      <c r="DX38" s="719"/>
      <c r="DY38" s="719"/>
      <c r="DZ38" s="719"/>
      <c r="EA38" s="719"/>
      <c r="EB38" s="719"/>
      <c r="EC38" s="720"/>
    </row>
    <row r="39" spans="2:133" ht="11.25" customHeight="1" x14ac:dyDescent="0.2">
      <c r="B39" s="682" t="s">
        <v>349</v>
      </c>
      <c r="C39" s="683"/>
      <c r="D39" s="683"/>
      <c r="E39" s="683"/>
      <c r="F39" s="683"/>
      <c r="G39" s="683"/>
      <c r="H39" s="683"/>
      <c r="I39" s="683"/>
      <c r="J39" s="683"/>
      <c r="K39" s="683"/>
      <c r="L39" s="683"/>
      <c r="M39" s="683"/>
      <c r="N39" s="683"/>
      <c r="O39" s="683"/>
      <c r="P39" s="683"/>
      <c r="Q39" s="684"/>
      <c r="R39" s="685">
        <v>93606</v>
      </c>
      <c r="S39" s="686"/>
      <c r="T39" s="686"/>
      <c r="U39" s="686"/>
      <c r="V39" s="686"/>
      <c r="W39" s="686"/>
      <c r="X39" s="686"/>
      <c r="Y39" s="687"/>
      <c r="Z39" s="688">
        <v>1.2</v>
      </c>
      <c r="AA39" s="688"/>
      <c r="AB39" s="688"/>
      <c r="AC39" s="688"/>
      <c r="AD39" s="689" t="s">
        <v>187</v>
      </c>
      <c r="AE39" s="689"/>
      <c r="AF39" s="689"/>
      <c r="AG39" s="689"/>
      <c r="AH39" s="689"/>
      <c r="AI39" s="689"/>
      <c r="AJ39" s="689"/>
      <c r="AK39" s="689"/>
      <c r="AL39" s="690" t="s">
        <v>187</v>
      </c>
      <c r="AM39" s="691"/>
      <c r="AN39" s="691"/>
      <c r="AO39" s="692"/>
      <c r="AQ39" s="763" t="s">
        <v>350</v>
      </c>
      <c r="AR39" s="764"/>
      <c r="AS39" s="764"/>
      <c r="AT39" s="764"/>
      <c r="AU39" s="764"/>
      <c r="AV39" s="764"/>
      <c r="AW39" s="764"/>
      <c r="AX39" s="764"/>
      <c r="AY39" s="765"/>
      <c r="AZ39" s="685">
        <v>7407</v>
      </c>
      <c r="BA39" s="686"/>
      <c r="BB39" s="686"/>
      <c r="BC39" s="686"/>
      <c r="BD39" s="722"/>
      <c r="BE39" s="722"/>
      <c r="BF39" s="740"/>
      <c r="BG39" s="700" t="s">
        <v>351</v>
      </c>
      <c r="BH39" s="701"/>
      <c r="BI39" s="701"/>
      <c r="BJ39" s="701"/>
      <c r="BK39" s="701"/>
      <c r="BL39" s="701"/>
      <c r="BM39" s="701"/>
      <c r="BN39" s="701"/>
      <c r="BO39" s="701"/>
      <c r="BP39" s="701"/>
      <c r="BQ39" s="701"/>
      <c r="BR39" s="701"/>
      <c r="BS39" s="701"/>
      <c r="BT39" s="701"/>
      <c r="BU39" s="702"/>
      <c r="BV39" s="685">
        <v>1326</v>
      </c>
      <c r="BW39" s="686"/>
      <c r="BX39" s="686"/>
      <c r="BY39" s="686"/>
      <c r="BZ39" s="686"/>
      <c r="CA39" s="686"/>
      <c r="CB39" s="695"/>
      <c r="CD39" s="700" t="s">
        <v>352</v>
      </c>
      <c r="CE39" s="701"/>
      <c r="CF39" s="701"/>
      <c r="CG39" s="701"/>
      <c r="CH39" s="701"/>
      <c r="CI39" s="701"/>
      <c r="CJ39" s="701"/>
      <c r="CK39" s="701"/>
      <c r="CL39" s="701"/>
      <c r="CM39" s="701"/>
      <c r="CN39" s="701"/>
      <c r="CO39" s="701"/>
      <c r="CP39" s="701"/>
      <c r="CQ39" s="702"/>
      <c r="CR39" s="685">
        <v>536438</v>
      </c>
      <c r="CS39" s="722"/>
      <c r="CT39" s="722"/>
      <c r="CU39" s="722"/>
      <c r="CV39" s="722"/>
      <c r="CW39" s="722"/>
      <c r="CX39" s="722"/>
      <c r="CY39" s="723"/>
      <c r="CZ39" s="690">
        <v>7.2</v>
      </c>
      <c r="DA39" s="719"/>
      <c r="DB39" s="719"/>
      <c r="DC39" s="724"/>
      <c r="DD39" s="694">
        <v>458991</v>
      </c>
      <c r="DE39" s="722"/>
      <c r="DF39" s="722"/>
      <c r="DG39" s="722"/>
      <c r="DH39" s="722"/>
      <c r="DI39" s="722"/>
      <c r="DJ39" s="722"/>
      <c r="DK39" s="723"/>
      <c r="DL39" s="694" t="s">
        <v>187</v>
      </c>
      <c r="DM39" s="722"/>
      <c r="DN39" s="722"/>
      <c r="DO39" s="722"/>
      <c r="DP39" s="722"/>
      <c r="DQ39" s="722"/>
      <c r="DR39" s="722"/>
      <c r="DS39" s="722"/>
      <c r="DT39" s="722"/>
      <c r="DU39" s="722"/>
      <c r="DV39" s="723"/>
      <c r="DW39" s="690" t="s">
        <v>138</v>
      </c>
      <c r="DX39" s="719"/>
      <c r="DY39" s="719"/>
      <c r="DZ39" s="719"/>
      <c r="EA39" s="719"/>
      <c r="EB39" s="719"/>
      <c r="EC39" s="720"/>
    </row>
    <row r="40" spans="2:133" ht="11.25" customHeight="1" x14ac:dyDescent="0.2">
      <c r="B40" s="682" t="s">
        <v>353</v>
      </c>
      <c r="C40" s="683"/>
      <c r="D40" s="683"/>
      <c r="E40" s="683"/>
      <c r="F40" s="683"/>
      <c r="G40" s="683"/>
      <c r="H40" s="683"/>
      <c r="I40" s="683"/>
      <c r="J40" s="683"/>
      <c r="K40" s="683"/>
      <c r="L40" s="683"/>
      <c r="M40" s="683"/>
      <c r="N40" s="683"/>
      <c r="O40" s="683"/>
      <c r="P40" s="683"/>
      <c r="Q40" s="684"/>
      <c r="R40" s="685" t="s">
        <v>187</v>
      </c>
      <c r="S40" s="686"/>
      <c r="T40" s="686"/>
      <c r="U40" s="686"/>
      <c r="V40" s="686"/>
      <c r="W40" s="686"/>
      <c r="X40" s="686"/>
      <c r="Y40" s="687"/>
      <c r="Z40" s="688" t="s">
        <v>187</v>
      </c>
      <c r="AA40" s="688"/>
      <c r="AB40" s="688"/>
      <c r="AC40" s="688"/>
      <c r="AD40" s="689" t="s">
        <v>187</v>
      </c>
      <c r="AE40" s="689"/>
      <c r="AF40" s="689"/>
      <c r="AG40" s="689"/>
      <c r="AH40" s="689"/>
      <c r="AI40" s="689"/>
      <c r="AJ40" s="689"/>
      <c r="AK40" s="689"/>
      <c r="AL40" s="690" t="s">
        <v>252</v>
      </c>
      <c r="AM40" s="691"/>
      <c r="AN40" s="691"/>
      <c r="AO40" s="692"/>
      <c r="AQ40" s="763" t="s">
        <v>354</v>
      </c>
      <c r="AR40" s="764"/>
      <c r="AS40" s="764"/>
      <c r="AT40" s="764"/>
      <c r="AU40" s="764"/>
      <c r="AV40" s="764"/>
      <c r="AW40" s="764"/>
      <c r="AX40" s="764"/>
      <c r="AY40" s="765"/>
      <c r="AZ40" s="685" t="s">
        <v>252</v>
      </c>
      <c r="BA40" s="686"/>
      <c r="BB40" s="686"/>
      <c r="BC40" s="686"/>
      <c r="BD40" s="722"/>
      <c r="BE40" s="722"/>
      <c r="BF40" s="740"/>
      <c r="BG40" s="766" t="s">
        <v>355</v>
      </c>
      <c r="BH40" s="767"/>
      <c r="BI40" s="767"/>
      <c r="BJ40" s="767"/>
      <c r="BK40" s="767"/>
      <c r="BL40" s="236"/>
      <c r="BM40" s="701" t="s">
        <v>356</v>
      </c>
      <c r="BN40" s="701"/>
      <c r="BO40" s="701"/>
      <c r="BP40" s="701"/>
      <c r="BQ40" s="701"/>
      <c r="BR40" s="701"/>
      <c r="BS40" s="701"/>
      <c r="BT40" s="701"/>
      <c r="BU40" s="702"/>
      <c r="BV40" s="685">
        <v>73</v>
      </c>
      <c r="BW40" s="686"/>
      <c r="BX40" s="686"/>
      <c r="BY40" s="686"/>
      <c r="BZ40" s="686"/>
      <c r="CA40" s="686"/>
      <c r="CB40" s="695"/>
      <c r="CD40" s="700" t="s">
        <v>357</v>
      </c>
      <c r="CE40" s="701"/>
      <c r="CF40" s="701"/>
      <c r="CG40" s="701"/>
      <c r="CH40" s="701"/>
      <c r="CI40" s="701"/>
      <c r="CJ40" s="701"/>
      <c r="CK40" s="701"/>
      <c r="CL40" s="701"/>
      <c r="CM40" s="701"/>
      <c r="CN40" s="701"/>
      <c r="CO40" s="701"/>
      <c r="CP40" s="701"/>
      <c r="CQ40" s="702"/>
      <c r="CR40" s="685">
        <v>7000</v>
      </c>
      <c r="CS40" s="686"/>
      <c r="CT40" s="686"/>
      <c r="CU40" s="686"/>
      <c r="CV40" s="686"/>
      <c r="CW40" s="686"/>
      <c r="CX40" s="686"/>
      <c r="CY40" s="687"/>
      <c r="CZ40" s="690">
        <v>0.1</v>
      </c>
      <c r="DA40" s="719"/>
      <c r="DB40" s="719"/>
      <c r="DC40" s="724"/>
      <c r="DD40" s="694">
        <v>7000</v>
      </c>
      <c r="DE40" s="686"/>
      <c r="DF40" s="686"/>
      <c r="DG40" s="686"/>
      <c r="DH40" s="686"/>
      <c r="DI40" s="686"/>
      <c r="DJ40" s="686"/>
      <c r="DK40" s="687"/>
      <c r="DL40" s="694" t="s">
        <v>187</v>
      </c>
      <c r="DM40" s="686"/>
      <c r="DN40" s="686"/>
      <c r="DO40" s="686"/>
      <c r="DP40" s="686"/>
      <c r="DQ40" s="686"/>
      <c r="DR40" s="686"/>
      <c r="DS40" s="686"/>
      <c r="DT40" s="686"/>
      <c r="DU40" s="686"/>
      <c r="DV40" s="687"/>
      <c r="DW40" s="690" t="s">
        <v>187</v>
      </c>
      <c r="DX40" s="719"/>
      <c r="DY40" s="719"/>
      <c r="DZ40" s="719"/>
      <c r="EA40" s="719"/>
      <c r="EB40" s="719"/>
      <c r="EC40" s="720"/>
    </row>
    <row r="41" spans="2:133" ht="11.25" customHeight="1" x14ac:dyDescent="0.2">
      <c r="B41" s="682" t="s">
        <v>358</v>
      </c>
      <c r="C41" s="683"/>
      <c r="D41" s="683"/>
      <c r="E41" s="683"/>
      <c r="F41" s="683"/>
      <c r="G41" s="683"/>
      <c r="H41" s="683"/>
      <c r="I41" s="683"/>
      <c r="J41" s="683"/>
      <c r="K41" s="683"/>
      <c r="L41" s="683"/>
      <c r="M41" s="683"/>
      <c r="N41" s="683"/>
      <c r="O41" s="683"/>
      <c r="P41" s="683"/>
      <c r="Q41" s="684"/>
      <c r="R41" s="685" t="s">
        <v>187</v>
      </c>
      <c r="S41" s="686"/>
      <c r="T41" s="686"/>
      <c r="U41" s="686"/>
      <c r="V41" s="686"/>
      <c r="W41" s="686"/>
      <c r="X41" s="686"/>
      <c r="Y41" s="687"/>
      <c r="Z41" s="688" t="s">
        <v>187</v>
      </c>
      <c r="AA41" s="688"/>
      <c r="AB41" s="688"/>
      <c r="AC41" s="688"/>
      <c r="AD41" s="689" t="s">
        <v>187</v>
      </c>
      <c r="AE41" s="689"/>
      <c r="AF41" s="689"/>
      <c r="AG41" s="689"/>
      <c r="AH41" s="689"/>
      <c r="AI41" s="689"/>
      <c r="AJ41" s="689"/>
      <c r="AK41" s="689"/>
      <c r="AL41" s="690" t="s">
        <v>187</v>
      </c>
      <c r="AM41" s="691"/>
      <c r="AN41" s="691"/>
      <c r="AO41" s="692"/>
      <c r="AQ41" s="763" t="s">
        <v>359</v>
      </c>
      <c r="AR41" s="764"/>
      <c r="AS41" s="764"/>
      <c r="AT41" s="764"/>
      <c r="AU41" s="764"/>
      <c r="AV41" s="764"/>
      <c r="AW41" s="764"/>
      <c r="AX41" s="764"/>
      <c r="AY41" s="765"/>
      <c r="AZ41" s="685">
        <v>80644</v>
      </c>
      <c r="BA41" s="686"/>
      <c r="BB41" s="686"/>
      <c r="BC41" s="686"/>
      <c r="BD41" s="722"/>
      <c r="BE41" s="722"/>
      <c r="BF41" s="740"/>
      <c r="BG41" s="766"/>
      <c r="BH41" s="767"/>
      <c r="BI41" s="767"/>
      <c r="BJ41" s="767"/>
      <c r="BK41" s="767"/>
      <c r="BL41" s="236"/>
      <c r="BM41" s="701" t="s">
        <v>360</v>
      </c>
      <c r="BN41" s="701"/>
      <c r="BO41" s="701"/>
      <c r="BP41" s="701"/>
      <c r="BQ41" s="701"/>
      <c r="BR41" s="701"/>
      <c r="BS41" s="701"/>
      <c r="BT41" s="701"/>
      <c r="BU41" s="702"/>
      <c r="BV41" s="685">
        <v>3</v>
      </c>
      <c r="BW41" s="686"/>
      <c r="BX41" s="686"/>
      <c r="BY41" s="686"/>
      <c r="BZ41" s="686"/>
      <c r="CA41" s="686"/>
      <c r="CB41" s="695"/>
      <c r="CD41" s="700" t="s">
        <v>361</v>
      </c>
      <c r="CE41" s="701"/>
      <c r="CF41" s="701"/>
      <c r="CG41" s="701"/>
      <c r="CH41" s="701"/>
      <c r="CI41" s="701"/>
      <c r="CJ41" s="701"/>
      <c r="CK41" s="701"/>
      <c r="CL41" s="701"/>
      <c r="CM41" s="701"/>
      <c r="CN41" s="701"/>
      <c r="CO41" s="701"/>
      <c r="CP41" s="701"/>
      <c r="CQ41" s="702"/>
      <c r="CR41" s="685" t="s">
        <v>252</v>
      </c>
      <c r="CS41" s="722"/>
      <c r="CT41" s="722"/>
      <c r="CU41" s="722"/>
      <c r="CV41" s="722"/>
      <c r="CW41" s="722"/>
      <c r="CX41" s="722"/>
      <c r="CY41" s="723"/>
      <c r="CZ41" s="690" t="s">
        <v>187</v>
      </c>
      <c r="DA41" s="719"/>
      <c r="DB41" s="719"/>
      <c r="DC41" s="724"/>
      <c r="DD41" s="694" t="s">
        <v>252</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362</v>
      </c>
      <c r="C42" s="683"/>
      <c r="D42" s="683"/>
      <c r="E42" s="683"/>
      <c r="F42" s="683"/>
      <c r="G42" s="683"/>
      <c r="H42" s="683"/>
      <c r="I42" s="683"/>
      <c r="J42" s="683"/>
      <c r="K42" s="683"/>
      <c r="L42" s="683"/>
      <c r="M42" s="683"/>
      <c r="N42" s="683"/>
      <c r="O42" s="683"/>
      <c r="P42" s="683"/>
      <c r="Q42" s="684"/>
      <c r="R42" s="685">
        <v>90104</v>
      </c>
      <c r="S42" s="686"/>
      <c r="T42" s="686"/>
      <c r="U42" s="686"/>
      <c r="V42" s="686"/>
      <c r="W42" s="686"/>
      <c r="X42" s="686"/>
      <c r="Y42" s="687"/>
      <c r="Z42" s="688">
        <v>1.2</v>
      </c>
      <c r="AA42" s="688"/>
      <c r="AB42" s="688"/>
      <c r="AC42" s="688"/>
      <c r="AD42" s="689" t="s">
        <v>187</v>
      </c>
      <c r="AE42" s="689"/>
      <c r="AF42" s="689"/>
      <c r="AG42" s="689"/>
      <c r="AH42" s="689"/>
      <c r="AI42" s="689"/>
      <c r="AJ42" s="689"/>
      <c r="AK42" s="689"/>
      <c r="AL42" s="690" t="s">
        <v>187</v>
      </c>
      <c r="AM42" s="691"/>
      <c r="AN42" s="691"/>
      <c r="AO42" s="692"/>
      <c r="AQ42" s="784" t="s">
        <v>363</v>
      </c>
      <c r="AR42" s="785"/>
      <c r="AS42" s="785"/>
      <c r="AT42" s="785"/>
      <c r="AU42" s="785"/>
      <c r="AV42" s="785"/>
      <c r="AW42" s="785"/>
      <c r="AX42" s="785"/>
      <c r="AY42" s="786"/>
      <c r="AZ42" s="776">
        <v>275937</v>
      </c>
      <c r="BA42" s="777"/>
      <c r="BB42" s="777"/>
      <c r="BC42" s="777"/>
      <c r="BD42" s="756"/>
      <c r="BE42" s="756"/>
      <c r="BF42" s="758"/>
      <c r="BG42" s="768"/>
      <c r="BH42" s="769"/>
      <c r="BI42" s="769"/>
      <c r="BJ42" s="769"/>
      <c r="BK42" s="769"/>
      <c r="BL42" s="237"/>
      <c r="BM42" s="711" t="s">
        <v>364</v>
      </c>
      <c r="BN42" s="711"/>
      <c r="BO42" s="711"/>
      <c r="BP42" s="711"/>
      <c r="BQ42" s="711"/>
      <c r="BR42" s="711"/>
      <c r="BS42" s="711"/>
      <c r="BT42" s="711"/>
      <c r="BU42" s="712"/>
      <c r="BV42" s="776">
        <v>380</v>
      </c>
      <c r="BW42" s="777"/>
      <c r="BX42" s="777"/>
      <c r="BY42" s="777"/>
      <c r="BZ42" s="777"/>
      <c r="CA42" s="777"/>
      <c r="CB42" s="783"/>
      <c r="CD42" s="682" t="s">
        <v>365</v>
      </c>
      <c r="CE42" s="683"/>
      <c r="CF42" s="683"/>
      <c r="CG42" s="683"/>
      <c r="CH42" s="683"/>
      <c r="CI42" s="683"/>
      <c r="CJ42" s="683"/>
      <c r="CK42" s="683"/>
      <c r="CL42" s="683"/>
      <c r="CM42" s="683"/>
      <c r="CN42" s="683"/>
      <c r="CO42" s="683"/>
      <c r="CP42" s="683"/>
      <c r="CQ42" s="684"/>
      <c r="CR42" s="685">
        <v>1175508</v>
      </c>
      <c r="CS42" s="686"/>
      <c r="CT42" s="686"/>
      <c r="CU42" s="686"/>
      <c r="CV42" s="686"/>
      <c r="CW42" s="686"/>
      <c r="CX42" s="686"/>
      <c r="CY42" s="687"/>
      <c r="CZ42" s="690">
        <v>15.8</v>
      </c>
      <c r="DA42" s="691"/>
      <c r="DB42" s="691"/>
      <c r="DC42" s="703"/>
      <c r="DD42" s="694">
        <v>252221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366</v>
      </c>
      <c r="C43" s="727"/>
      <c r="D43" s="727"/>
      <c r="E43" s="727"/>
      <c r="F43" s="727"/>
      <c r="G43" s="727"/>
      <c r="H43" s="727"/>
      <c r="I43" s="727"/>
      <c r="J43" s="727"/>
      <c r="K43" s="727"/>
      <c r="L43" s="727"/>
      <c r="M43" s="727"/>
      <c r="N43" s="727"/>
      <c r="O43" s="727"/>
      <c r="P43" s="727"/>
      <c r="Q43" s="728"/>
      <c r="R43" s="776">
        <v>7792090</v>
      </c>
      <c r="S43" s="777"/>
      <c r="T43" s="777"/>
      <c r="U43" s="777"/>
      <c r="V43" s="777"/>
      <c r="W43" s="777"/>
      <c r="X43" s="777"/>
      <c r="Y43" s="778"/>
      <c r="Z43" s="779">
        <v>100</v>
      </c>
      <c r="AA43" s="779"/>
      <c r="AB43" s="779"/>
      <c r="AC43" s="779"/>
      <c r="AD43" s="780">
        <v>2654081</v>
      </c>
      <c r="AE43" s="780"/>
      <c r="AF43" s="780"/>
      <c r="AG43" s="780"/>
      <c r="AH43" s="780"/>
      <c r="AI43" s="780"/>
      <c r="AJ43" s="780"/>
      <c r="AK43" s="780"/>
      <c r="AL43" s="781">
        <v>100</v>
      </c>
      <c r="AM43" s="757"/>
      <c r="AN43" s="757"/>
      <c r="AO43" s="782"/>
      <c r="BV43" s="238"/>
      <c r="BW43" s="238"/>
      <c r="BX43" s="238"/>
      <c r="BY43" s="238"/>
      <c r="BZ43" s="238"/>
      <c r="CA43" s="238"/>
      <c r="CB43" s="238"/>
      <c r="CD43" s="682" t="s">
        <v>367</v>
      </c>
      <c r="CE43" s="683"/>
      <c r="CF43" s="683"/>
      <c r="CG43" s="683"/>
      <c r="CH43" s="683"/>
      <c r="CI43" s="683"/>
      <c r="CJ43" s="683"/>
      <c r="CK43" s="683"/>
      <c r="CL43" s="683"/>
      <c r="CM43" s="683"/>
      <c r="CN43" s="683"/>
      <c r="CO43" s="683"/>
      <c r="CP43" s="683"/>
      <c r="CQ43" s="684"/>
      <c r="CR43" s="685">
        <v>42667</v>
      </c>
      <c r="CS43" s="722"/>
      <c r="CT43" s="722"/>
      <c r="CU43" s="722"/>
      <c r="CV43" s="722"/>
      <c r="CW43" s="722"/>
      <c r="CX43" s="722"/>
      <c r="CY43" s="723"/>
      <c r="CZ43" s="690">
        <v>0.6</v>
      </c>
      <c r="DA43" s="719"/>
      <c r="DB43" s="719"/>
      <c r="DC43" s="724"/>
      <c r="DD43" s="694">
        <v>42667</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314</v>
      </c>
      <c r="CE44" s="798"/>
      <c r="CF44" s="682" t="s">
        <v>368</v>
      </c>
      <c r="CG44" s="683"/>
      <c r="CH44" s="683"/>
      <c r="CI44" s="683"/>
      <c r="CJ44" s="683"/>
      <c r="CK44" s="683"/>
      <c r="CL44" s="683"/>
      <c r="CM44" s="683"/>
      <c r="CN44" s="683"/>
      <c r="CO44" s="683"/>
      <c r="CP44" s="683"/>
      <c r="CQ44" s="684"/>
      <c r="CR44" s="685">
        <v>743844</v>
      </c>
      <c r="CS44" s="686"/>
      <c r="CT44" s="686"/>
      <c r="CU44" s="686"/>
      <c r="CV44" s="686"/>
      <c r="CW44" s="686"/>
      <c r="CX44" s="686"/>
      <c r="CY44" s="687"/>
      <c r="CZ44" s="690">
        <v>10</v>
      </c>
      <c r="DA44" s="691"/>
      <c r="DB44" s="691"/>
      <c r="DC44" s="703"/>
      <c r="DD44" s="694">
        <v>237783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369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370</v>
      </c>
      <c r="CG45" s="683"/>
      <c r="CH45" s="683"/>
      <c r="CI45" s="683"/>
      <c r="CJ45" s="683"/>
      <c r="CK45" s="683"/>
      <c r="CL45" s="683"/>
      <c r="CM45" s="683"/>
      <c r="CN45" s="683"/>
      <c r="CO45" s="683"/>
      <c r="CP45" s="683"/>
      <c r="CQ45" s="684"/>
      <c r="CR45" s="685">
        <v>44049</v>
      </c>
      <c r="CS45" s="722"/>
      <c r="CT45" s="722"/>
      <c r="CU45" s="722"/>
      <c r="CV45" s="722"/>
      <c r="CW45" s="722"/>
      <c r="CX45" s="722"/>
      <c r="CY45" s="723"/>
      <c r="CZ45" s="690">
        <v>0.6</v>
      </c>
      <c r="DA45" s="719"/>
      <c r="DB45" s="719"/>
      <c r="DC45" s="724"/>
      <c r="DD45" s="694">
        <v>7809</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371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372</v>
      </c>
      <c r="CG46" s="683"/>
      <c r="CH46" s="683"/>
      <c r="CI46" s="683"/>
      <c r="CJ46" s="683"/>
      <c r="CK46" s="683"/>
      <c r="CL46" s="683"/>
      <c r="CM46" s="683"/>
      <c r="CN46" s="683"/>
      <c r="CO46" s="683"/>
      <c r="CP46" s="683"/>
      <c r="CQ46" s="684"/>
      <c r="CR46" s="685">
        <v>699795</v>
      </c>
      <c r="CS46" s="686"/>
      <c r="CT46" s="686"/>
      <c r="CU46" s="686"/>
      <c r="CV46" s="686"/>
      <c r="CW46" s="686"/>
      <c r="CX46" s="686"/>
      <c r="CY46" s="687"/>
      <c r="CZ46" s="690">
        <v>9.4</v>
      </c>
      <c r="DA46" s="691"/>
      <c r="DB46" s="691"/>
      <c r="DC46" s="703"/>
      <c r="DD46" s="694">
        <v>229974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373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374</v>
      </c>
      <c r="CG47" s="683"/>
      <c r="CH47" s="683"/>
      <c r="CI47" s="683"/>
      <c r="CJ47" s="683"/>
      <c r="CK47" s="683"/>
      <c r="CL47" s="683"/>
      <c r="CM47" s="683"/>
      <c r="CN47" s="683"/>
      <c r="CO47" s="683"/>
      <c r="CP47" s="683"/>
      <c r="CQ47" s="684"/>
      <c r="CR47" s="685">
        <v>431664</v>
      </c>
      <c r="CS47" s="722"/>
      <c r="CT47" s="722"/>
      <c r="CU47" s="722"/>
      <c r="CV47" s="722"/>
      <c r="CW47" s="722"/>
      <c r="CX47" s="722"/>
      <c r="CY47" s="723"/>
      <c r="CZ47" s="690">
        <v>5.8</v>
      </c>
      <c r="DA47" s="719"/>
      <c r="DB47" s="719"/>
      <c r="DC47" s="724"/>
      <c r="DD47" s="694">
        <v>14438</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375</v>
      </c>
      <c r="CG48" s="683"/>
      <c r="CH48" s="683"/>
      <c r="CI48" s="683"/>
      <c r="CJ48" s="683"/>
      <c r="CK48" s="683"/>
      <c r="CL48" s="683"/>
      <c r="CM48" s="683"/>
      <c r="CN48" s="683"/>
      <c r="CO48" s="683"/>
      <c r="CP48" s="683"/>
      <c r="CQ48" s="684"/>
      <c r="CR48" s="685" t="s">
        <v>252</v>
      </c>
      <c r="CS48" s="686"/>
      <c r="CT48" s="686"/>
      <c r="CU48" s="686"/>
      <c r="CV48" s="686"/>
      <c r="CW48" s="686"/>
      <c r="CX48" s="686"/>
      <c r="CY48" s="687"/>
      <c r="CZ48" s="690" t="s">
        <v>187</v>
      </c>
      <c r="DA48" s="691"/>
      <c r="DB48" s="691"/>
      <c r="DC48" s="703"/>
      <c r="DD48" s="694" t="s">
        <v>252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376</v>
      </c>
      <c r="CE49" s="727"/>
      <c r="CF49" s="727"/>
      <c r="CG49" s="727"/>
      <c r="CH49" s="727"/>
      <c r="CI49" s="727"/>
      <c r="CJ49" s="727"/>
      <c r="CK49" s="727"/>
      <c r="CL49" s="727"/>
      <c r="CM49" s="727"/>
      <c r="CN49" s="727"/>
      <c r="CO49" s="727"/>
      <c r="CP49" s="727"/>
      <c r="CQ49" s="728"/>
      <c r="CR49" s="776">
        <v>7425918</v>
      </c>
      <c r="CS49" s="756"/>
      <c r="CT49" s="756"/>
      <c r="CU49" s="756"/>
      <c r="CV49" s="756"/>
      <c r="CW49" s="756"/>
      <c r="CX49" s="756"/>
      <c r="CY49" s="787"/>
      <c r="CZ49" s="781">
        <v>100</v>
      </c>
      <c r="DA49" s="788"/>
      <c r="DB49" s="788"/>
      <c r="DC49" s="789"/>
      <c r="DD49" s="790">
        <v>3439397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3UgCSus0qYXg8dGHTZDCwzKuFy0UMhQWVd1MNtY/X3g5NXBXJYhvZDNMQkIg2ee9D7gc4o4ndkog4JrqXF66w==" saltValue="5lUws+XWOYBXaUp2YwEUl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378</v>
      </c>
      <c r="DK2" s="833"/>
      <c r="DL2" s="833"/>
      <c r="DM2" s="833"/>
      <c r="DN2" s="833"/>
      <c r="DO2" s="834"/>
      <c r="DP2" s="251"/>
      <c r="DQ2" s="832" t="s">
        <v>379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380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381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382</v>
      </c>
      <c r="B5" s="827"/>
      <c r="C5" s="827"/>
      <c r="D5" s="827"/>
      <c r="E5" s="827"/>
      <c r="F5" s="827"/>
      <c r="G5" s="827"/>
      <c r="H5" s="827"/>
      <c r="I5" s="827"/>
      <c r="J5" s="827"/>
      <c r="K5" s="827"/>
      <c r="L5" s="827"/>
      <c r="M5" s="827"/>
      <c r="N5" s="827"/>
      <c r="O5" s="827"/>
      <c r="P5" s="828"/>
      <c r="Q5" s="803" t="s">
        <v>383</v>
      </c>
      <c r="R5" s="804"/>
      <c r="S5" s="804"/>
      <c r="T5" s="804"/>
      <c r="U5" s="805"/>
      <c r="V5" s="803" t="s">
        <v>384</v>
      </c>
      <c r="W5" s="804"/>
      <c r="X5" s="804"/>
      <c r="Y5" s="804"/>
      <c r="Z5" s="805"/>
      <c r="AA5" s="803" t="s">
        <v>385</v>
      </c>
      <c r="AB5" s="804"/>
      <c r="AC5" s="804"/>
      <c r="AD5" s="804"/>
      <c r="AE5" s="804"/>
      <c r="AF5" s="836" t="s">
        <v>386</v>
      </c>
      <c r="AG5" s="804"/>
      <c r="AH5" s="804"/>
      <c r="AI5" s="804"/>
      <c r="AJ5" s="815"/>
      <c r="AK5" s="804" t="s">
        <v>387</v>
      </c>
      <c r="AL5" s="804"/>
      <c r="AM5" s="804"/>
      <c r="AN5" s="804"/>
      <c r="AO5" s="805"/>
      <c r="AP5" s="803" t="s">
        <v>388</v>
      </c>
      <c r="AQ5" s="804"/>
      <c r="AR5" s="804"/>
      <c r="AS5" s="804"/>
      <c r="AT5" s="805"/>
      <c r="AU5" s="803" t="s">
        <v>389</v>
      </c>
      <c r="AV5" s="804"/>
      <c r="AW5" s="804"/>
      <c r="AX5" s="804"/>
      <c r="AY5" s="815"/>
      <c r="AZ5" s="258"/>
      <c r="BA5" s="258"/>
      <c r="BB5" s="258"/>
      <c r="BC5" s="258"/>
      <c r="BD5" s="258"/>
      <c r="BE5" s="259"/>
      <c r="BF5" s="259"/>
      <c r="BG5" s="259"/>
      <c r="BH5" s="259"/>
      <c r="BI5" s="259"/>
      <c r="BJ5" s="259"/>
      <c r="BK5" s="259"/>
      <c r="BL5" s="259"/>
      <c r="BM5" s="259"/>
      <c r="BN5" s="259"/>
      <c r="BO5" s="259"/>
      <c r="BP5" s="259"/>
      <c r="BQ5" s="826" t="s">
        <v>390</v>
      </c>
      <c r="BR5" s="827"/>
      <c r="BS5" s="827"/>
      <c r="BT5" s="827"/>
      <c r="BU5" s="827"/>
      <c r="BV5" s="827"/>
      <c r="BW5" s="827"/>
      <c r="BX5" s="827"/>
      <c r="BY5" s="827"/>
      <c r="BZ5" s="827"/>
      <c r="CA5" s="827"/>
      <c r="CB5" s="827"/>
      <c r="CC5" s="827"/>
      <c r="CD5" s="827"/>
      <c r="CE5" s="827"/>
      <c r="CF5" s="827"/>
      <c r="CG5" s="828"/>
      <c r="CH5" s="803" t="s">
        <v>391</v>
      </c>
      <c r="CI5" s="804"/>
      <c r="CJ5" s="804"/>
      <c r="CK5" s="804"/>
      <c r="CL5" s="805"/>
      <c r="CM5" s="803" t="s">
        <v>392</v>
      </c>
      <c r="CN5" s="804"/>
      <c r="CO5" s="804"/>
      <c r="CP5" s="804"/>
      <c r="CQ5" s="805"/>
      <c r="CR5" s="803" t="s">
        <v>393</v>
      </c>
      <c r="CS5" s="804"/>
      <c r="CT5" s="804"/>
      <c r="CU5" s="804"/>
      <c r="CV5" s="805"/>
      <c r="CW5" s="803" t="s">
        <v>394</v>
      </c>
      <c r="CX5" s="804"/>
      <c r="CY5" s="804"/>
      <c r="CZ5" s="804"/>
      <c r="DA5" s="805"/>
      <c r="DB5" s="803" t="s">
        <v>395</v>
      </c>
      <c r="DC5" s="804"/>
      <c r="DD5" s="804"/>
      <c r="DE5" s="804"/>
      <c r="DF5" s="805"/>
      <c r="DG5" s="809" t="s">
        <v>396</v>
      </c>
      <c r="DH5" s="810"/>
      <c r="DI5" s="810"/>
      <c r="DJ5" s="810"/>
      <c r="DK5" s="811"/>
      <c r="DL5" s="809" t="s">
        <v>397</v>
      </c>
      <c r="DM5" s="810"/>
      <c r="DN5" s="810"/>
      <c r="DO5" s="810"/>
      <c r="DP5" s="811"/>
      <c r="DQ5" s="803" t="s">
        <v>398</v>
      </c>
      <c r="DR5" s="804"/>
      <c r="DS5" s="804"/>
      <c r="DT5" s="804"/>
      <c r="DU5" s="805"/>
      <c r="DV5" s="803" t="s">
        <v>389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399</v>
      </c>
      <c r="C7" s="818"/>
      <c r="D7" s="818"/>
      <c r="E7" s="818"/>
      <c r="F7" s="818"/>
      <c r="G7" s="818"/>
      <c r="H7" s="818"/>
      <c r="I7" s="818"/>
      <c r="J7" s="818"/>
      <c r="K7" s="818"/>
      <c r="L7" s="818"/>
      <c r="M7" s="818"/>
      <c r="N7" s="818"/>
      <c r="O7" s="818"/>
      <c r="P7" s="819"/>
      <c r="Q7" s="820">
        <v>7774</v>
      </c>
      <c r="R7" s="821"/>
      <c r="S7" s="821"/>
      <c r="T7" s="821"/>
      <c r="U7" s="821"/>
      <c r="V7" s="821">
        <v>7416</v>
      </c>
      <c r="W7" s="821"/>
      <c r="X7" s="821"/>
      <c r="Y7" s="821"/>
      <c r="Z7" s="821"/>
      <c r="AA7" s="821">
        <v>358</v>
      </c>
      <c r="AB7" s="821"/>
      <c r="AC7" s="821"/>
      <c r="AD7" s="821"/>
      <c r="AE7" s="822"/>
      <c r="AF7" s="823">
        <v>244</v>
      </c>
      <c r="AG7" s="824"/>
      <c r="AH7" s="824"/>
      <c r="AI7" s="824"/>
      <c r="AJ7" s="825"/>
      <c r="AK7" s="860">
        <v>167</v>
      </c>
      <c r="AL7" s="861"/>
      <c r="AM7" s="861"/>
      <c r="AN7" s="861"/>
      <c r="AO7" s="861"/>
      <c r="AP7" s="861">
        <v>1965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605</v>
      </c>
      <c r="BT7" s="865"/>
      <c r="BU7" s="865"/>
      <c r="BV7" s="865"/>
      <c r="BW7" s="865"/>
      <c r="BX7" s="865"/>
      <c r="BY7" s="865"/>
      <c r="BZ7" s="865"/>
      <c r="CA7" s="865"/>
      <c r="CB7" s="865"/>
      <c r="CC7" s="865"/>
      <c r="CD7" s="865"/>
      <c r="CE7" s="865"/>
      <c r="CF7" s="865"/>
      <c r="CG7" s="866"/>
      <c r="CH7" s="857">
        <v>52</v>
      </c>
      <c r="CI7" s="858"/>
      <c r="CJ7" s="858"/>
      <c r="CK7" s="858"/>
      <c r="CL7" s="859"/>
      <c r="CM7" s="857">
        <v>128</v>
      </c>
      <c r="CN7" s="858"/>
      <c r="CO7" s="858"/>
      <c r="CP7" s="858"/>
      <c r="CQ7" s="859"/>
      <c r="CR7" s="857">
        <v>181</v>
      </c>
      <c r="CS7" s="858"/>
      <c r="CT7" s="858"/>
      <c r="CU7" s="858"/>
      <c r="CV7" s="859"/>
      <c r="CW7" s="857" t="s">
        <v>534</v>
      </c>
      <c r="CX7" s="858"/>
      <c r="CY7" s="858"/>
      <c r="CZ7" s="858"/>
      <c r="DA7" s="859"/>
      <c r="DB7" s="857" t="s">
        <v>534</v>
      </c>
      <c r="DC7" s="858"/>
      <c r="DD7" s="858"/>
      <c r="DE7" s="858"/>
      <c r="DF7" s="859"/>
      <c r="DG7" s="857" t="s">
        <v>534</v>
      </c>
      <c r="DH7" s="858"/>
      <c r="DI7" s="858"/>
      <c r="DJ7" s="858"/>
      <c r="DK7" s="859"/>
      <c r="DL7" s="857" t="s">
        <v>534</v>
      </c>
      <c r="DM7" s="858"/>
      <c r="DN7" s="858"/>
      <c r="DO7" s="858"/>
      <c r="DP7" s="859"/>
      <c r="DQ7" s="857" t="s">
        <v>534</v>
      </c>
      <c r="DR7" s="858"/>
      <c r="DS7" s="858"/>
      <c r="DT7" s="858"/>
      <c r="DU7" s="859"/>
      <c r="DV7" s="838" t="s">
        <v>608</v>
      </c>
      <c r="DW7" s="839"/>
      <c r="DX7" s="839"/>
      <c r="DY7" s="839"/>
      <c r="DZ7" s="840"/>
      <c r="EA7" s="256"/>
    </row>
    <row r="8" spans="1:131" s="257" customFormat="1" ht="26.25" customHeight="1" x14ac:dyDescent="0.2">
      <c r="A8" s="263">
        <v>2</v>
      </c>
      <c r="B8" s="841" t="s">
        <v>400</v>
      </c>
      <c r="C8" s="842"/>
      <c r="D8" s="842"/>
      <c r="E8" s="842"/>
      <c r="F8" s="842"/>
      <c r="G8" s="842"/>
      <c r="H8" s="842"/>
      <c r="I8" s="842"/>
      <c r="J8" s="842"/>
      <c r="K8" s="842"/>
      <c r="L8" s="842"/>
      <c r="M8" s="842"/>
      <c r="N8" s="842"/>
      <c r="O8" s="842"/>
      <c r="P8" s="843"/>
      <c r="Q8" s="844">
        <v>78</v>
      </c>
      <c r="R8" s="845"/>
      <c r="S8" s="845"/>
      <c r="T8" s="845"/>
      <c r="U8" s="845"/>
      <c r="V8" s="845">
        <v>72</v>
      </c>
      <c r="W8" s="845"/>
      <c r="X8" s="845"/>
      <c r="Y8" s="845"/>
      <c r="Z8" s="845"/>
      <c r="AA8" s="845">
        <v>6</v>
      </c>
      <c r="AB8" s="845"/>
      <c r="AC8" s="845"/>
      <c r="AD8" s="845"/>
      <c r="AE8" s="846"/>
      <c r="AF8" s="847">
        <v>6</v>
      </c>
      <c r="AG8" s="848"/>
      <c r="AH8" s="848"/>
      <c r="AI8" s="848"/>
      <c r="AJ8" s="849"/>
      <c r="AK8" s="850" t="s">
        <v>534</v>
      </c>
      <c r="AL8" s="851"/>
      <c r="AM8" s="851"/>
      <c r="AN8" s="851"/>
      <c r="AO8" s="851"/>
      <c r="AP8" s="851" t="s">
        <v>534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606</v>
      </c>
      <c r="BT8" s="855"/>
      <c r="BU8" s="855"/>
      <c r="BV8" s="855"/>
      <c r="BW8" s="855"/>
      <c r="BX8" s="855"/>
      <c r="BY8" s="855"/>
      <c r="BZ8" s="855"/>
      <c r="CA8" s="855"/>
      <c r="CB8" s="855"/>
      <c r="CC8" s="855"/>
      <c r="CD8" s="855"/>
      <c r="CE8" s="855"/>
      <c r="CF8" s="855"/>
      <c r="CG8" s="856"/>
      <c r="CH8" s="867">
        <v>2</v>
      </c>
      <c r="CI8" s="868"/>
      <c r="CJ8" s="868"/>
      <c r="CK8" s="868"/>
      <c r="CL8" s="869"/>
      <c r="CM8" s="867">
        <v>70</v>
      </c>
      <c r="CN8" s="868"/>
      <c r="CO8" s="868"/>
      <c r="CP8" s="868"/>
      <c r="CQ8" s="869"/>
      <c r="CR8" s="867">
        <v>61</v>
      </c>
      <c r="CS8" s="868"/>
      <c r="CT8" s="868"/>
      <c r="CU8" s="868"/>
      <c r="CV8" s="869"/>
      <c r="CW8" s="867">
        <v>36</v>
      </c>
      <c r="CX8" s="868"/>
      <c r="CY8" s="868"/>
      <c r="CZ8" s="868"/>
      <c r="DA8" s="869"/>
      <c r="DB8" s="867" t="s">
        <v>534</v>
      </c>
      <c r="DC8" s="868"/>
      <c r="DD8" s="868"/>
      <c r="DE8" s="868"/>
      <c r="DF8" s="869"/>
      <c r="DG8" s="867" t="s">
        <v>534</v>
      </c>
      <c r="DH8" s="868"/>
      <c r="DI8" s="868"/>
      <c r="DJ8" s="868"/>
      <c r="DK8" s="869"/>
      <c r="DL8" s="867" t="s">
        <v>534</v>
      </c>
      <c r="DM8" s="868"/>
      <c r="DN8" s="868"/>
      <c r="DO8" s="868"/>
      <c r="DP8" s="869"/>
      <c r="DQ8" s="867" t="s">
        <v>534</v>
      </c>
      <c r="DR8" s="868"/>
      <c r="DS8" s="868"/>
      <c r="DT8" s="868"/>
      <c r="DU8" s="869"/>
      <c r="DV8" s="870" t="s">
        <v>609</v>
      </c>
      <c r="DW8" s="871"/>
      <c r="DX8" s="871"/>
      <c r="DY8" s="871"/>
      <c r="DZ8" s="872"/>
      <c r="EA8" s="256"/>
    </row>
    <row r="9" spans="1:131" s="257" customFormat="1" ht="26.25" customHeight="1" x14ac:dyDescent="0.2">
      <c r="A9" s="263">
        <v>3</v>
      </c>
      <c r="B9" s="841" t="s">
        <v>401</v>
      </c>
      <c r="C9" s="842"/>
      <c r="D9" s="842"/>
      <c r="E9" s="842"/>
      <c r="F9" s="842"/>
      <c r="G9" s="842"/>
      <c r="H9" s="842"/>
      <c r="I9" s="842"/>
      <c r="J9" s="842"/>
      <c r="K9" s="842"/>
      <c r="L9" s="842"/>
      <c r="M9" s="842"/>
      <c r="N9" s="842"/>
      <c r="O9" s="842"/>
      <c r="P9" s="843"/>
      <c r="Q9" s="844">
        <v>161</v>
      </c>
      <c r="R9" s="845"/>
      <c r="S9" s="845"/>
      <c r="T9" s="845"/>
      <c r="U9" s="845"/>
      <c r="V9" s="845">
        <v>159</v>
      </c>
      <c r="W9" s="845"/>
      <c r="X9" s="845"/>
      <c r="Y9" s="845"/>
      <c r="Z9" s="845"/>
      <c r="AA9" s="845">
        <v>2</v>
      </c>
      <c r="AB9" s="845"/>
      <c r="AC9" s="845"/>
      <c r="AD9" s="845"/>
      <c r="AE9" s="846"/>
      <c r="AF9" s="847">
        <v>2</v>
      </c>
      <c r="AG9" s="848"/>
      <c r="AH9" s="848"/>
      <c r="AI9" s="848"/>
      <c r="AJ9" s="849"/>
      <c r="AK9" s="850">
        <v>11</v>
      </c>
      <c r="AL9" s="851"/>
      <c r="AM9" s="851"/>
      <c r="AN9" s="851"/>
      <c r="AO9" s="851"/>
      <c r="AP9" s="851" t="s">
        <v>534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607</v>
      </c>
      <c r="BT9" s="855"/>
      <c r="BU9" s="855"/>
      <c r="BV9" s="855"/>
      <c r="BW9" s="855"/>
      <c r="BX9" s="855"/>
      <c r="BY9" s="855"/>
      <c r="BZ9" s="855"/>
      <c r="CA9" s="855"/>
      <c r="CB9" s="855"/>
      <c r="CC9" s="855"/>
      <c r="CD9" s="855"/>
      <c r="CE9" s="855"/>
      <c r="CF9" s="855"/>
      <c r="CG9" s="856"/>
      <c r="CH9" s="867">
        <v>-1</v>
      </c>
      <c r="CI9" s="868"/>
      <c r="CJ9" s="868"/>
      <c r="CK9" s="868"/>
      <c r="CL9" s="869"/>
      <c r="CM9" s="867">
        <v>50</v>
      </c>
      <c r="CN9" s="868"/>
      <c r="CO9" s="868"/>
      <c r="CP9" s="868"/>
      <c r="CQ9" s="869"/>
      <c r="CR9" s="867">
        <v>35</v>
      </c>
      <c r="CS9" s="868"/>
      <c r="CT9" s="868"/>
      <c r="CU9" s="868"/>
      <c r="CV9" s="869"/>
      <c r="CW9" s="867">
        <v>45</v>
      </c>
      <c r="CX9" s="868"/>
      <c r="CY9" s="868"/>
      <c r="CZ9" s="868"/>
      <c r="DA9" s="869"/>
      <c r="DB9" s="867" t="s">
        <v>534</v>
      </c>
      <c r="DC9" s="868"/>
      <c r="DD9" s="868"/>
      <c r="DE9" s="868"/>
      <c r="DF9" s="869"/>
      <c r="DG9" s="867" t="s">
        <v>534</v>
      </c>
      <c r="DH9" s="868"/>
      <c r="DI9" s="868"/>
      <c r="DJ9" s="868"/>
      <c r="DK9" s="869"/>
      <c r="DL9" s="867" t="s">
        <v>534</v>
      </c>
      <c r="DM9" s="868"/>
      <c r="DN9" s="868"/>
      <c r="DO9" s="868"/>
      <c r="DP9" s="869"/>
      <c r="DQ9" s="867" t="s">
        <v>534</v>
      </c>
      <c r="DR9" s="868"/>
      <c r="DS9" s="868"/>
      <c r="DT9" s="868"/>
      <c r="DU9" s="869"/>
      <c r="DV9" s="870" t="s">
        <v>610</v>
      </c>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3"/>
      <c r="DW10" s="874"/>
      <c r="DX10" s="874"/>
      <c r="DY10" s="874"/>
      <c r="DZ10" s="875"/>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3"/>
      <c r="DW11" s="874"/>
      <c r="DX11" s="874"/>
      <c r="DY11" s="874"/>
      <c r="DZ11" s="875"/>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3"/>
      <c r="DW12" s="874"/>
      <c r="DX12" s="874"/>
      <c r="DY12" s="874"/>
      <c r="DZ12" s="875"/>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3"/>
      <c r="DW13" s="874"/>
      <c r="DX13" s="874"/>
      <c r="DY13" s="874"/>
      <c r="DZ13" s="875"/>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3"/>
      <c r="DW14" s="874"/>
      <c r="DX14" s="874"/>
      <c r="DY14" s="874"/>
      <c r="DZ14" s="875"/>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3"/>
      <c r="DW15" s="874"/>
      <c r="DX15" s="874"/>
      <c r="DY15" s="874"/>
      <c r="DZ15" s="875"/>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3"/>
      <c r="DW16" s="874"/>
      <c r="DX16" s="874"/>
      <c r="DY16" s="874"/>
      <c r="DZ16" s="875"/>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3"/>
      <c r="DW17" s="874"/>
      <c r="DX17" s="874"/>
      <c r="DY17" s="874"/>
      <c r="DZ17" s="875"/>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3"/>
      <c r="DW18" s="874"/>
      <c r="DX18" s="874"/>
      <c r="DY18" s="874"/>
      <c r="DZ18" s="875"/>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3"/>
      <c r="DW19" s="874"/>
      <c r="DX19" s="874"/>
      <c r="DY19" s="874"/>
      <c r="DZ19" s="875"/>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3"/>
      <c r="DW20" s="874"/>
      <c r="DX20" s="874"/>
      <c r="DY20" s="874"/>
      <c r="DZ20" s="875"/>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3"/>
      <c r="DW21" s="874"/>
      <c r="DX21" s="874"/>
      <c r="DY21" s="874"/>
      <c r="DZ21" s="875"/>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1"/>
      <c r="AL22" s="892"/>
      <c r="AM22" s="892"/>
      <c r="AN22" s="892"/>
      <c r="AO22" s="892"/>
      <c r="AP22" s="892"/>
      <c r="AQ22" s="892"/>
      <c r="AR22" s="892"/>
      <c r="AS22" s="892"/>
      <c r="AT22" s="892"/>
      <c r="AU22" s="893"/>
      <c r="AV22" s="893"/>
      <c r="AW22" s="893"/>
      <c r="AX22" s="893"/>
      <c r="AY22" s="894"/>
      <c r="AZ22" s="895" t="s">
        <v>402</v>
      </c>
      <c r="BA22" s="895"/>
      <c r="BB22" s="895"/>
      <c r="BC22" s="895"/>
      <c r="BD22" s="896"/>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3"/>
      <c r="DW22" s="874"/>
      <c r="DX22" s="874"/>
      <c r="DY22" s="874"/>
      <c r="DZ22" s="875"/>
      <c r="EA22" s="256"/>
    </row>
    <row r="23" spans="1:131" s="257" customFormat="1" ht="26.25" customHeight="1" thickBot="1" x14ac:dyDescent="0.25">
      <c r="A23" s="266" t="s">
        <v>403</v>
      </c>
      <c r="B23" s="879" t="s">
        <v>404</v>
      </c>
      <c r="C23" s="880"/>
      <c r="D23" s="880"/>
      <c r="E23" s="880"/>
      <c r="F23" s="880"/>
      <c r="G23" s="880"/>
      <c r="H23" s="880"/>
      <c r="I23" s="880"/>
      <c r="J23" s="880"/>
      <c r="K23" s="880"/>
      <c r="L23" s="880"/>
      <c r="M23" s="880"/>
      <c r="N23" s="880"/>
      <c r="O23" s="880"/>
      <c r="P23" s="881"/>
      <c r="Q23" s="882">
        <v>7792</v>
      </c>
      <c r="R23" s="883"/>
      <c r="S23" s="883"/>
      <c r="T23" s="883"/>
      <c r="U23" s="883"/>
      <c r="V23" s="883">
        <v>7426</v>
      </c>
      <c r="W23" s="883"/>
      <c r="X23" s="883"/>
      <c r="Y23" s="883"/>
      <c r="Z23" s="883"/>
      <c r="AA23" s="883">
        <v>366</v>
      </c>
      <c r="AB23" s="883"/>
      <c r="AC23" s="883"/>
      <c r="AD23" s="883"/>
      <c r="AE23" s="884"/>
      <c r="AF23" s="885">
        <v>252</v>
      </c>
      <c r="AG23" s="883"/>
      <c r="AH23" s="883"/>
      <c r="AI23" s="883"/>
      <c r="AJ23" s="886"/>
      <c r="AK23" s="887"/>
      <c r="AL23" s="888"/>
      <c r="AM23" s="888"/>
      <c r="AN23" s="888"/>
      <c r="AO23" s="888"/>
      <c r="AP23" s="883">
        <v>1965</v>
      </c>
      <c r="AQ23" s="883"/>
      <c r="AR23" s="883"/>
      <c r="AS23" s="883"/>
      <c r="AT23" s="883"/>
      <c r="AU23" s="889"/>
      <c r="AV23" s="889"/>
      <c r="AW23" s="889"/>
      <c r="AX23" s="889"/>
      <c r="AY23" s="890"/>
      <c r="AZ23" s="898" t="s">
        <v>405</v>
      </c>
      <c r="BA23" s="899"/>
      <c r="BB23" s="899"/>
      <c r="BC23" s="899"/>
      <c r="BD23" s="900"/>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3"/>
      <c r="DW23" s="874"/>
      <c r="DX23" s="874"/>
      <c r="DY23" s="874"/>
      <c r="DZ23" s="875"/>
      <c r="EA23" s="256"/>
    </row>
    <row r="24" spans="1:131" s="257" customFormat="1" ht="26.25" customHeight="1" x14ac:dyDescent="0.2">
      <c r="A24" s="897" t="s">
        <v>406</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3"/>
      <c r="DW24" s="874"/>
      <c r="DX24" s="874"/>
      <c r="DY24" s="874"/>
      <c r="DZ24" s="875"/>
      <c r="EA24" s="256"/>
    </row>
    <row r="25" spans="1:131" s="249" customFormat="1" ht="26.25" customHeight="1" thickBot="1" x14ac:dyDescent="0.25">
      <c r="A25" s="835" t="s">
        <v>407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3"/>
      <c r="DW25" s="874"/>
      <c r="DX25" s="874"/>
      <c r="DY25" s="874"/>
      <c r="DZ25" s="875"/>
      <c r="EA25" s="248"/>
    </row>
    <row r="26" spans="1:131" s="249" customFormat="1" ht="26.25" customHeight="1" x14ac:dyDescent="0.2">
      <c r="A26" s="826" t="s">
        <v>382</v>
      </c>
      <c r="B26" s="827"/>
      <c r="C26" s="827"/>
      <c r="D26" s="827"/>
      <c r="E26" s="827"/>
      <c r="F26" s="827"/>
      <c r="G26" s="827"/>
      <c r="H26" s="827"/>
      <c r="I26" s="827"/>
      <c r="J26" s="827"/>
      <c r="K26" s="827"/>
      <c r="L26" s="827"/>
      <c r="M26" s="827"/>
      <c r="N26" s="827"/>
      <c r="O26" s="827"/>
      <c r="P26" s="828"/>
      <c r="Q26" s="803" t="s">
        <v>408</v>
      </c>
      <c r="R26" s="804"/>
      <c r="S26" s="804"/>
      <c r="T26" s="804"/>
      <c r="U26" s="805"/>
      <c r="V26" s="803" t="s">
        <v>409</v>
      </c>
      <c r="W26" s="804"/>
      <c r="X26" s="804"/>
      <c r="Y26" s="804"/>
      <c r="Z26" s="805"/>
      <c r="AA26" s="803" t="s">
        <v>410</v>
      </c>
      <c r="AB26" s="804"/>
      <c r="AC26" s="804"/>
      <c r="AD26" s="804"/>
      <c r="AE26" s="804"/>
      <c r="AF26" s="901" t="s">
        <v>411</v>
      </c>
      <c r="AG26" s="902"/>
      <c r="AH26" s="902"/>
      <c r="AI26" s="902"/>
      <c r="AJ26" s="903"/>
      <c r="AK26" s="804" t="s">
        <v>412</v>
      </c>
      <c r="AL26" s="804"/>
      <c r="AM26" s="804"/>
      <c r="AN26" s="804"/>
      <c r="AO26" s="805"/>
      <c r="AP26" s="803" t="s">
        <v>413</v>
      </c>
      <c r="AQ26" s="804"/>
      <c r="AR26" s="804"/>
      <c r="AS26" s="804"/>
      <c r="AT26" s="805"/>
      <c r="AU26" s="803" t="s">
        <v>414</v>
      </c>
      <c r="AV26" s="804"/>
      <c r="AW26" s="804"/>
      <c r="AX26" s="804"/>
      <c r="AY26" s="805"/>
      <c r="AZ26" s="803" t="s">
        <v>415</v>
      </c>
      <c r="BA26" s="804"/>
      <c r="BB26" s="804"/>
      <c r="BC26" s="804"/>
      <c r="BD26" s="805"/>
      <c r="BE26" s="803" t="s">
        <v>389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3"/>
      <c r="DW26" s="874"/>
      <c r="DX26" s="874"/>
      <c r="DY26" s="874"/>
      <c r="DZ26" s="875"/>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4"/>
      <c r="AG27" s="905"/>
      <c r="AH27" s="905"/>
      <c r="AI27" s="905"/>
      <c r="AJ27" s="906"/>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3"/>
      <c r="DW27" s="874"/>
      <c r="DX27" s="874"/>
      <c r="DY27" s="874"/>
      <c r="DZ27" s="875"/>
      <c r="EA27" s="248"/>
    </row>
    <row r="28" spans="1:131" s="249" customFormat="1" ht="26.25" customHeight="1" thickTop="1" x14ac:dyDescent="0.2">
      <c r="A28" s="268">
        <v>1</v>
      </c>
      <c r="B28" s="817" t="s">
        <v>416</v>
      </c>
      <c r="C28" s="818"/>
      <c r="D28" s="818"/>
      <c r="E28" s="818"/>
      <c r="F28" s="818"/>
      <c r="G28" s="818"/>
      <c r="H28" s="818"/>
      <c r="I28" s="818"/>
      <c r="J28" s="818"/>
      <c r="K28" s="818"/>
      <c r="L28" s="818"/>
      <c r="M28" s="818"/>
      <c r="N28" s="818"/>
      <c r="O28" s="818"/>
      <c r="P28" s="819"/>
      <c r="Q28" s="911">
        <v>728</v>
      </c>
      <c r="R28" s="912"/>
      <c r="S28" s="912"/>
      <c r="T28" s="912"/>
      <c r="U28" s="912"/>
      <c r="V28" s="912">
        <v>700</v>
      </c>
      <c r="W28" s="912"/>
      <c r="X28" s="912"/>
      <c r="Y28" s="912"/>
      <c r="Z28" s="912"/>
      <c r="AA28" s="912">
        <v>28</v>
      </c>
      <c r="AB28" s="912"/>
      <c r="AC28" s="912"/>
      <c r="AD28" s="912"/>
      <c r="AE28" s="913"/>
      <c r="AF28" s="914">
        <v>28</v>
      </c>
      <c r="AG28" s="912"/>
      <c r="AH28" s="912"/>
      <c r="AI28" s="912"/>
      <c r="AJ28" s="915"/>
      <c r="AK28" s="916">
        <v>81</v>
      </c>
      <c r="AL28" s="907"/>
      <c r="AM28" s="907"/>
      <c r="AN28" s="907"/>
      <c r="AO28" s="907"/>
      <c r="AP28" s="907" t="s">
        <v>534</v>
      </c>
      <c r="AQ28" s="907"/>
      <c r="AR28" s="907"/>
      <c r="AS28" s="907"/>
      <c r="AT28" s="907"/>
      <c r="AU28" s="907" t="s">
        <v>534</v>
      </c>
      <c r="AV28" s="907"/>
      <c r="AW28" s="907"/>
      <c r="AX28" s="907"/>
      <c r="AY28" s="907"/>
      <c r="AZ28" s="908" t="s">
        <v>534</v>
      </c>
      <c r="BA28" s="908"/>
      <c r="BB28" s="908"/>
      <c r="BC28" s="908"/>
      <c r="BD28" s="908"/>
      <c r="BE28" s="909"/>
      <c r="BF28" s="909"/>
      <c r="BG28" s="909"/>
      <c r="BH28" s="909"/>
      <c r="BI28" s="910"/>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3"/>
      <c r="DW28" s="874"/>
      <c r="DX28" s="874"/>
      <c r="DY28" s="874"/>
      <c r="DZ28" s="875"/>
      <c r="EA28" s="248"/>
    </row>
    <row r="29" spans="1:131" s="249" customFormat="1" ht="26.25" customHeight="1" x14ac:dyDescent="0.2">
      <c r="A29" s="268">
        <v>2</v>
      </c>
      <c r="B29" s="841" t="s">
        <v>417</v>
      </c>
      <c r="C29" s="842"/>
      <c r="D29" s="842"/>
      <c r="E29" s="842"/>
      <c r="F29" s="842"/>
      <c r="G29" s="842"/>
      <c r="H29" s="842"/>
      <c r="I29" s="842"/>
      <c r="J29" s="842"/>
      <c r="K29" s="842"/>
      <c r="L29" s="842"/>
      <c r="M29" s="842"/>
      <c r="N29" s="842"/>
      <c r="O29" s="842"/>
      <c r="P29" s="843"/>
      <c r="Q29" s="844">
        <v>876</v>
      </c>
      <c r="R29" s="845"/>
      <c r="S29" s="845"/>
      <c r="T29" s="845"/>
      <c r="U29" s="845"/>
      <c r="V29" s="845">
        <v>860</v>
      </c>
      <c r="W29" s="845"/>
      <c r="X29" s="845"/>
      <c r="Y29" s="845"/>
      <c r="Z29" s="845"/>
      <c r="AA29" s="845">
        <v>16</v>
      </c>
      <c r="AB29" s="845"/>
      <c r="AC29" s="845"/>
      <c r="AD29" s="845"/>
      <c r="AE29" s="846"/>
      <c r="AF29" s="847">
        <v>16</v>
      </c>
      <c r="AG29" s="848"/>
      <c r="AH29" s="848"/>
      <c r="AI29" s="848"/>
      <c r="AJ29" s="849"/>
      <c r="AK29" s="919">
        <v>153</v>
      </c>
      <c r="AL29" s="920"/>
      <c r="AM29" s="920"/>
      <c r="AN29" s="920"/>
      <c r="AO29" s="920"/>
      <c r="AP29" s="920" t="s">
        <v>534</v>
      </c>
      <c r="AQ29" s="920"/>
      <c r="AR29" s="920"/>
      <c r="AS29" s="920"/>
      <c r="AT29" s="920"/>
      <c r="AU29" s="920" t="s">
        <v>534</v>
      </c>
      <c r="AV29" s="920"/>
      <c r="AW29" s="920"/>
      <c r="AX29" s="920"/>
      <c r="AY29" s="920"/>
      <c r="AZ29" s="921" t="s">
        <v>534</v>
      </c>
      <c r="BA29" s="921"/>
      <c r="BB29" s="921"/>
      <c r="BC29" s="921"/>
      <c r="BD29" s="921"/>
      <c r="BE29" s="917"/>
      <c r="BF29" s="917"/>
      <c r="BG29" s="917"/>
      <c r="BH29" s="917"/>
      <c r="BI29" s="918"/>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3"/>
      <c r="DW29" s="874"/>
      <c r="DX29" s="874"/>
      <c r="DY29" s="874"/>
      <c r="DZ29" s="875"/>
      <c r="EA29" s="248"/>
    </row>
    <row r="30" spans="1:131" s="249" customFormat="1" ht="26.25" customHeight="1" x14ac:dyDescent="0.2">
      <c r="A30" s="268">
        <v>3</v>
      </c>
      <c r="B30" s="841" t="s">
        <v>418</v>
      </c>
      <c r="C30" s="842"/>
      <c r="D30" s="842"/>
      <c r="E30" s="842"/>
      <c r="F30" s="842"/>
      <c r="G30" s="842"/>
      <c r="H30" s="842"/>
      <c r="I30" s="842"/>
      <c r="J30" s="842"/>
      <c r="K30" s="842"/>
      <c r="L30" s="842"/>
      <c r="M30" s="842"/>
      <c r="N30" s="842"/>
      <c r="O30" s="842"/>
      <c r="P30" s="843"/>
      <c r="Q30" s="844">
        <v>222</v>
      </c>
      <c r="R30" s="845"/>
      <c r="S30" s="845"/>
      <c r="T30" s="845"/>
      <c r="U30" s="845"/>
      <c r="V30" s="845">
        <v>216</v>
      </c>
      <c r="W30" s="845"/>
      <c r="X30" s="845"/>
      <c r="Y30" s="845"/>
      <c r="Z30" s="845"/>
      <c r="AA30" s="845">
        <v>6</v>
      </c>
      <c r="AB30" s="845"/>
      <c r="AC30" s="845"/>
      <c r="AD30" s="845"/>
      <c r="AE30" s="846"/>
      <c r="AF30" s="847">
        <v>6</v>
      </c>
      <c r="AG30" s="848"/>
      <c r="AH30" s="848"/>
      <c r="AI30" s="848"/>
      <c r="AJ30" s="849"/>
      <c r="AK30" s="919">
        <v>23</v>
      </c>
      <c r="AL30" s="920"/>
      <c r="AM30" s="920"/>
      <c r="AN30" s="920"/>
      <c r="AO30" s="920"/>
      <c r="AP30" s="920" t="s">
        <v>534</v>
      </c>
      <c r="AQ30" s="920"/>
      <c r="AR30" s="920"/>
      <c r="AS30" s="920"/>
      <c r="AT30" s="920"/>
      <c r="AU30" s="920" t="s">
        <v>534</v>
      </c>
      <c r="AV30" s="920"/>
      <c r="AW30" s="920"/>
      <c r="AX30" s="920"/>
      <c r="AY30" s="920"/>
      <c r="AZ30" s="921" t="s">
        <v>534</v>
      </c>
      <c r="BA30" s="921"/>
      <c r="BB30" s="921"/>
      <c r="BC30" s="921"/>
      <c r="BD30" s="921"/>
      <c r="BE30" s="917"/>
      <c r="BF30" s="917"/>
      <c r="BG30" s="917"/>
      <c r="BH30" s="917"/>
      <c r="BI30" s="918"/>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3"/>
      <c r="DW30" s="874"/>
      <c r="DX30" s="874"/>
      <c r="DY30" s="874"/>
      <c r="DZ30" s="875"/>
      <c r="EA30" s="248"/>
    </row>
    <row r="31" spans="1:131" s="249" customFormat="1" ht="26.25" customHeight="1" x14ac:dyDescent="0.2">
      <c r="A31" s="268">
        <v>4</v>
      </c>
      <c r="B31" s="841" t="s">
        <v>419</v>
      </c>
      <c r="C31" s="842"/>
      <c r="D31" s="842"/>
      <c r="E31" s="842"/>
      <c r="F31" s="842"/>
      <c r="G31" s="842"/>
      <c r="H31" s="842"/>
      <c r="I31" s="842"/>
      <c r="J31" s="842"/>
      <c r="K31" s="842"/>
      <c r="L31" s="842"/>
      <c r="M31" s="842"/>
      <c r="N31" s="842"/>
      <c r="O31" s="842"/>
      <c r="P31" s="843"/>
      <c r="Q31" s="844">
        <v>518</v>
      </c>
      <c r="R31" s="845"/>
      <c r="S31" s="845"/>
      <c r="T31" s="845"/>
      <c r="U31" s="845"/>
      <c r="V31" s="845">
        <v>463</v>
      </c>
      <c r="W31" s="845"/>
      <c r="X31" s="845"/>
      <c r="Y31" s="845"/>
      <c r="Z31" s="845"/>
      <c r="AA31" s="845">
        <v>55</v>
      </c>
      <c r="AB31" s="845"/>
      <c r="AC31" s="845"/>
      <c r="AD31" s="845"/>
      <c r="AE31" s="846"/>
      <c r="AF31" s="847">
        <v>368</v>
      </c>
      <c r="AG31" s="848"/>
      <c r="AH31" s="848"/>
      <c r="AI31" s="848"/>
      <c r="AJ31" s="849"/>
      <c r="AK31" s="919">
        <v>80</v>
      </c>
      <c r="AL31" s="920"/>
      <c r="AM31" s="920"/>
      <c r="AN31" s="920"/>
      <c r="AO31" s="920"/>
      <c r="AP31" s="920">
        <v>27</v>
      </c>
      <c r="AQ31" s="920"/>
      <c r="AR31" s="920"/>
      <c r="AS31" s="920"/>
      <c r="AT31" s="920"/>
      <c r="AU31" s="920">
        <v>12</v>
      </c>
      <c r="AV31" s="920"/>
      <c r="AW31" s="920"/>
      <c r="AX31" s="920"/>
      <c r="AY31" s="920"/>
      <c r="AZ31" s="921" t="s">
        <v>534</v>
      </c>
      <c r="BA31" s="921"/>
      <c r="BB31" s="921"/>
      <c r="BC31" s="921"/>
      <c r="BD31" s="921"/>
      <c r="BE31" s="917" t="s">
        <v>420</v>
      </c>
      <c r="BF31" s="917"/>
      <c r="BG31" s="917"/>
      <c r="BH31" s="917"/>
      <c r="BI31" s="918"/>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3"/>
      <c r="DW31" s="874"/>
      <c r="DX31" s="874"/>
      <c r="DY31" s="874"/>
      <c r="DZ31" s="875"/>
      <c r="EA31" s="248"/>
    </row>
    <row r="32" spans="1:131" s="249" customFormat="1" ht="26.25" customHeight="1" x14ac:dyDescent="0.2">
      <c r="A32" s="268">
        <v>5</v>
      </c>
      <c r="B32" s="841" t="s">
        <v>421</v>
      </c>
      <c r="C32" s="842"/>
      <c r="D32" s="842"/>
      <c r="E32" s="842"/>
      <c r="F32" s="842"/>
      <c r="G32" s="842"/>
      <c r="H32" s="842"/>
      <c r="I32" s="842"/>
      <c r="J32" s="842"/>
      <c r="K32" s="842"/>
      <c r="L32" s="842"/>
      <c r="M32" s="842"/>
      <c r="N32" s="842"/>
      <c r="O32" s="842"/>
      <c r="P32" s="843"/>
      <c r="Q32" s="844">
        <v>619</v>
      </c>
      <c r="R32" s="845"/>
      <c r="S32" s="845"/>
      <c r="T32" s="845"/>
      <c r="U32" s="845"/>
      <c r="V32" s="845">
        <v>619</v>
      </c>
      <c r="W32" s="845"/>
      <c r="X32" s="845"/>
      <c r="Y32" s="845"/>
      <c r="Z32" s="845"/>
      <c r="AA32" s="845">
        <v>0</v>
      </c>
      <c r="AB32" s="845"/>
      <c r="AC32" s="845"/>
      <c r="AD32" s="845"/>
      <c r="AE32" s="846"/>
      <c r="AF32" s="847">
        <v>0</v>
      </c>
      <c r="AG32" s="848"/>
      <c r="AH32" s="848"/>
      <c r="AI32" s="848"/>
      <c r="AJ32" s="849"/>
      <c r="AK32" s="919">
        <v>542</v>
      </c>
      <c r="AL32" s="920"/>
      <c r="AM32" s="920"/>
      <c r="AN32" s="920"/>
      <c r="AO32" s="920"/>
      <c r="AP32" s="920">
        <v>3339</v>
      </c>
      <c r="AQ32" s="920"/>
      <c r="AR32" s="920"/>
      <c r="AS32" s="920"/>
      <c r="AT32" s="920"/>
      <c r="AU32" s="920">
        <v>3118</v>
      </c>
      <c r="AV32" s="920"/>
      <c r="AW32" s="920"/>
      <c r="AX32" s="920"/>
      <c r="AY32" s="920"/>
      <c r="AZ32" s="921" t="s">
        <v>534</v>
      </c>
      <c r="BA32" s="921"/>
      <c r="BB32" s="921"/>
      <c r="BC32" s="921"/>
      <c r="BD32" s="921"/>
      <c r="BE32" s="917" t="s">
        <v>422</v>
      </c>
      <c r="BF32" s="917"/>
      <c r="BG32" s="917"/>
      <c r="BH32" s="917"/>
      <c r="BI32" s="918"/>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3"/>
      <c r="DW32" s="874"/>
      <c r="DX32" s="874"/>
      <c r="DY32" s="874"/>
      <c r="DZ32" s="875"/>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9"/>
      <c r="AL33" s="920"/>
      <c r="AM33" s="920"/>
      <c r="AN33" s="920"/>
      <c r="AO33" s="920"/>
      <c r="AP33" s="920"/>
      <c r="AQ33" s="920"/>
      <c r="AR33" s="920"/>
      <c r="AS33" s="920"/>
      <c r="AT33" s="920"/>
      <c r="AU33" s="920"/>
      <c r="AV33" s="920"/>
      <c r="AW33" s="920"/>
      <c r="AX33" s="920"/>
      <c r="AY33" s="920"/>
      <c r="AZ33" s="921"/>
      <c r="BA33" s="921"/>
      <c r="BB33" s="921"/>
      <c r="BC33" s="921"/>
      <c r="BD33" s="921"/>
      <c r="BE33" s="917"/>
      <c r="BF33" s="917"/>
      <c r="BG33" s="917"/>
      <c r="BH33" s="917"/>
      <c r="BI33" s="918"/>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3"/>
      <c r="DW33" s="874"/>
      <c r="DX33" s="874"/>
      <c r="DY33" s="874"/>
      <c r="DZ33" s="875"/>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9"/>
      <c r="AL34" s="920"/>
      <c r="AM34" s="920"/>
      <c r="AN34" s="920"/>
      <c r="AO34" s="920"/>
      <c r="AP34" s="920"/>
      <c r="AQ34" s="920"/>
      <c r="AR34" s="920"/>
      <c r="AS34" s="920"/>
      <c r="AT34" s="920"/>
      <c r="AU34" s="920"/>
      <c r="AV34" s="920"/>
      <c r="AW34" s="920"/>
      <c r="AX34" s="920"/>
      <c r="AY34" s="920"/>
      <c r="AZ34" s="921"/>
      <c r="BA34" s="921"/>
      <c r="BB34" s="921"/>
      <c r="BC34" s="921"/>
      <c r="BD34" s="921"/>
      <c r="BE34" s="917"/>
      <c r="BF34" s="917"/>
      <c r="BG34" s="917"/>
      <c r="BH34" s="917"/>
      <c r="BI34" s="918"/>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3"/>
      <c r="DW34" s="874"/>
      <c r="DX34" s="874"/>
      <c r="DY34" s="874"/>
      <c r="DZ34" s="875"/>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9"/>
      <c r="AL35" s="920"/>
      <c r="AM35" s="920"/>
      <c r="AN35" s="920"/>
      <c r="AO35" s="920"/>
      <c r="AP35" s="920"/>
      <c r="AQ35" s="920"/>
      <c r="AR35" s="920"/>
      <c r="AS35" s="920"/>
      <c r="AT35" s="920"/>
      <c r="AU35" s="920"/>
      <c r="AV35" s="920"/>
      <c r="AW35" s="920"/>
      <c r="AX35" s="920"/>
      <c r="AY35" s="920"/>
      <c r="AZ35" s="921"/>
      <c r="BA35" s="921"/>
      <c r="BB35" s="921"/>
      <c r="BC35" s="921"/>
      <c r="BD35" s="921"/>
      <c r="BE35" s="917"/>
      <c r="BF35" s="917"/>
      <c r="BG35" s="917"/>
      <c r="BH35" s="917"/>
      <c r="BI35" s="918"/>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3"/>
      <c r="DW35" s="874"/>
      <c r="DX35" s="874"/>
      <c r="DY35" s="874"/>
      <c r="DZ35" s="875"/>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3"/>
      <c r="DW36" s="874"/>
      <c r="DX36" s="874"/>
      <c r="DY36" s="874"/>
      <c r="DZ36" s="875"/>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3"/>
      <c r="DW37" s="874"/>
      <c r="DX37" s="874"/>
      <c r="DY37" s="874"/>
      <c r="DZ37" s="875"/>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3"/>
      <c r="DW38" s="874"/>
      <c r="DX38" s="874"/>
      <c r="DY38" s="874"/>
      <c r="DZ38" s="875"/>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3"/>
      <c r="DW39" s="874"/>
      <c r="DX39" s="874"/>
      <c r="DY39" s="874"/>
      <c r="DZ39" s="875"/>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3"/>
      <c r="DW40" s="874"/>
      <c r="DX40" s="874"/>
      <c r="DY40" s="874"/>
      <c r="DZ40" s="875"/>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3"/>
      <c r="DW41" s="874"/>
      <c r="DX41" s="874"/>
      <c r="DY41" s="874"/>
      <c r="DZ41" s="875"/>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3"/>
      <c r="DW42" s="874"/>
      <c r="DX42" s="874"/>
      <c r="DY42" s="874"/>
      <c r="DZ42" s="875"/>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3"/>
      <c r="DW43" s="874"/>
      <c r="DX43" s="874"/>
      <c r="DY43" s="874"/>
      <c r="DZ43" s="875"/>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3"/>
      <c r="DW44" s="874"/>
      <c r="DX44" s="874"/>
      <c r="DY44" s="874"/>
      <c r="DZ44" s="875"/>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3"/>
      <c r="DW45" s="874"/>
      <c r="DX45" s="874"/>
      <c r="DY45" s="874"/>
      <c r="DZ45" s="875"/>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3"/>
      <c r="DW46" s="874"/>
      <c r="DX46" s="874"/>
      <c r="DY46" s="874"/>
      <c r="DZ46" s="875"/>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3"/>
      <c r="DW47" s="874"/>
      <c r="DX47" s="874"/>
      <c r="DY47" s="874"/>
      <c r="DZ47" s="875"/>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3"/>
      <c r="DW48" s="874"/>
      <c r="DX48" s="874"/>
      <c r="DY48" s="874"/>
      <c r="DZ48" s="875"/>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3"/>
      <c r="DW49" s="874"/>
      <c r="DX49" s="874"/>
      <c r="DY49" s="874"/>
      <c r="DZ49" s="875"/>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3"/>
      <c r="DW50" s="874"/>
      <c r="DX50" s="874"/>
      <c r="DY50" s="874"/>
      <c r="DZ50" s="875"/>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3"/>
      <c r="DW51" s="874"/>
      <c r="DX51" s="874"/>
      <c r="DY51" s="874"/>
      <c r="DZ51" s="875"/>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3"/>
      <c r="DW52" s="874"/>
      <c r="DX52" s="874"/>
      <c r="DY52" s="874"/>
      <c r="DZ52" s="875"/>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3"/>
      <c r="DW53" s="874"/>
      <c r="DX53" s="874"/>
      <c r="DY53" s="874"/>
      <c r="DZ53" s="875"/>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3"/>
      <c r="DW54" s="874"/>
      <c r="DX54" s="874"/>
      <c r="DY54" s="874"/>
      <c r="DZ54" s="875"/>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3"/>
      <c r="DW55" s="874"/>
      <c r="DX55" s="874"/>
      <c r="DY55" s="874"/>
      <c r="DZ55" s="875"/>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3"/>
      <c r="DW56" s="874"/>
      <c r="DX56" s="874"/>
      <c r="DY56" s="874"/>
      <c r="DZ56" s="875"/>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3"/>
      <c r="DW57" s="874"/>
      <c r="DX57" s="874"/>
      <c r="DY57" s="874"/>
      <c r="DZ57" s="875"/>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3"/>
      <c r="DW58" s="874"/>
      <c r="DX58" s="874"/>
      <c r="DY58" s="874"/>
      <c r="DZ58" s="875"/>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3"/>
      <c r="DW59" s="874"/>
      <c r="DX59" s="874"/>
      <c r="DY59" s="874"/>
      <c r="DZ59" s="875"/>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3"/>
      <c r="DW60" s="874"/>
      <c r="DX60" s="874"/>
      <c r="DY60" s="874"/>
      <c r="DZ60" s="875"/>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3"/>
      <c r="DW61" s="874"/>
      <c r="DX61" s="874"/>
      <c r="DY61" s="874"/>
      <c r="DZ61" s="875"/>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34" t="s">
        <v>423</v>
      </c>
      <c r="BK62" s="895"/>
      <c r="BL62" s="895"/>
      <c r="BM62" s="895"/>
      <c r="BN62" s="896"/>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3"/>
      <c r="DW62" s="874"/>
      <c r="DX62" s="874"/>
      <c r="DY62" s="874"/>
      <c r="DZ62" s="875"/>
      <c r="EA62" s="248"/>
    </row>
    <row r="63" spans="1:131" s="249" customFormat="1" ht="26.25" customHeight="1" thickBot="1" x14ac:dyDescent="0.25">
      <c r="A63" s="266" t="s">
        <v>403</v>
      </c>
      <c r="B63" s="879" t="s">
        <v>424</v>
      </c>
      <c r="C63" s="880"/>
      <c r="D63" s="880"/>
      <c r="E63" s="880"/>
      <c r="F63" s="880"/>
      <c r="G63" s="880"/>
      <c r="H63" s="880"/>
      <c r="I63" s="880"/>
      <c r="J63" s="880"/>
      <c r="K63" s="880"/>
      <c r="L63" s="880"/>
      <c r="M63" s="880"/>
      <c r="N63" s="880"/>
      <c r="O63" s="880"/>
      <c r="P63" s="881"/>
      <c r="Q63" s="927"/>
      <c r="R63" s="928"/>
      <c r="S63" s="928"/>
      <c r="T63" s="928"/>
      <c r="U63" s="928"/>
      <c r="V63" s="928"/>
      <c r="W63" s="928"/>
      <c r="X63" s="928"/>
      <c r="Y63" s="928"/>
      <c r="Z63" s="928"/>
      <c r="AA63" s="928"/>
      <c r="AB63" s="928"/>
      <c r="AC63" s="928"/>
      <c r="AD63" s="928"/>
      <c r="AE63" s="929"/>
      <c r="AF63" s="930">
        <v>418</v>
      </c>
      <c r="AG63" s="931"/>
      <c r="AH63" s="931"/>
      <c r="AI63" s="931"/>
      <c r="AJ63" s="932"/>
      <c r="AK63" s="933"/>
      <c r="AL63" s="928"/>
      <c r="AM63" s="928"/>
      <c r="AN63" s="928"/>
      <c r="AO63" s="928"/>
      <c r="AP63" s="931">
        <v>3366</v>
      </c>
      <c r="AQ63" s="931"/>
      <c r="AR63" s="931"/>
      <c r="AS63" s="931"/>
      <c r="AT63" s="931"/>
      <c r="AU63" s="931">
        <v>3130</v>
      </c>
      <c r="AV63" s="931"/>
      <c r="AW63" s="931"/>
      <c r="AX63" s="931"/>
      <c r="AY63" s="931"/>
      <c r="AZ63" s="935"/>
      <c r="BA63" s="935"/>
      <c r="BB63" s="935"/>
      <c r="BC63" s="935"/>
      <c r="BD63" s="935"/>
      <c r="BE63" s="936"/>
      <c r="BF63" s="936"/>
      <c r="BG63" s="936"/>
      <c r="BH63" s="936"/>
      <c r="BI63" s="937"/>
      <c r="BJ63" s="938" t="s">
        <v>425</v>
      </c>
      <c r="BK63" s="939"/>
      <c r="BL63" s="939"/>
      <c r="BM63" s="939"/>
      <c r="BN63" s="94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3"/>
      <c r="DW63" s="874"/>
      <c r="DX63" s="874"/>
      <c r="DY63" s="874"/>
      <c r="DZ63" s="875"/>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3"/>
      <c r="DW64" s="874"/>
      <c r="DX64" s="874"/>
      <c r="DY64" s="874"/>
      <c r="DZ64" s="875"/>
      <c r="EA64" s="248"/>
    </row>
    <row r="65" spans="1:131" s="249" customFormat="1" ht="26.25" customHeight="1" thickBot="1" x14ac:dyDescent="0.25">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3"/>
      <c r="DW65" s="874"/>
      <c r="DX65" s="874"/>
      <c r="DY65" s="874"/>
      <c r="DZ65" s="875"/>
      <c r="EA65" s="248"/>
    </row>
    <row r="66" spans="1:131" s="249" customFormat="1" ht="26.25" customHeight="1" x14ac:dyDescent="0.2">
      <c r="A66" s="826" t="s">
        <v>427</v>
      </c>
      <c r="B66" s="827"/>
      <c r="C66" s="827"/>
      <c r="D66" s="827"/>
      <c r="E66" s="827"/>
      <c r="F66" s="827"/>
      <c r="G66" s="827"/>
      <c r="H66" s="827"/>
      <c r="I66" s="827"/>
      <c r="J66" s="827"/>
      <c r="K66" s="827"/>
      <c r="L66" s="827"/>
      <c r="M66" s="827"/>
      <c r="N66" s="827"/>
      <c r="O66" s="827"/>
      <c r="P66" s="828"/>
      <c r="Q66" s="803" t="s">
        <v>408</v>
      </c>
      <c r="R66" s="804"/>
      <c r="S66" s="804"/>
      <c r="T66" s="804"/>
      <c r="U66" s="805"/>
      <c r="V66" s="803" t="s">
        <v>428</v>
      </c>
      <c r="W66" s="804"/>
      <c r="X66" s="804"/>
      <c r="Y66" s="804"/>
      <c r="Z66" s="805"/>
      <c r="AA66" s="803" t="s">
        <v>429</v>
      </c>
      <c r="AB66" s="804"/>
      <c r="AC66" s="804"/>
      <c r="AD66" s="804"/>
      <c r="AE66" s="805"/>
      <c r="AF66" s="941" t="s">
        <v>430</v>
      </c>
      <c r="AG66" s="902"/>
      <c r="AH66" s="902"/>
      <c r="AI66" s="902"/>
      <c r="AJ66" s="942"/>
      <c r="AK66" s="803" t="s">
        <v>412</v>
      </c>
      <c r="AL66" s="827"/>
      <c r="AM66" s="827"/>
      <c r="AN66" s="827"/>
      <c r="AO66" s="828"/>
      <c r="AP66" s="803" t="s">
        <v>413</v>
      </c>
      <c r="AQ66" s="804"/>
      <c r="AR66" s="804"/>
      <c r="AS66" s="804"/>
      <c r="AT66" s="805"/>
      <c r="AU66" s="803" t="s">
        <v>431</v>
      </c>
      <c r="AV66" s="804"/>
      <c r="AW66" s="804"/>
      <c r="AX66" s="804"/>
      <c r="AY66" s="805"/>
      <c r="AZ66" s="803" t="s">
        <v>389</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5"/>
      <c r="AH67" s="905"/>
      <c r="AI67" s="905"/>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2">
      <c r="A68" s="260">
        <v>1</v>
      </c>
      <c r="B68" s="958" t="s">
        <v>597</v>
      </c>
      <c r="C68" s="959"/>
      <c r="D68" s="959"/>
      <c r="E68" s="959"/>
      <c r="F68" s="959"/>
      <c r="G68" s="959"/>
      <c r="H68" s="959"/>
      <c r="I68" s="959"/>
      <c r="J68" s="959"/>
      <c r="K68" s="959"/>
      <c r="L68" s="959"/>
      <c r="M68" s="959"/>
      <c r="N68" s="959"/>
      <c r="O68" s="959"/>
      <c r="P68" s="960"/>
      <c r="Q68" s="961">
        <v>1950</v>
      </c>
      <c r="R68" s="955"/>
      <c r="S68" s="955"/>
      <c r="T68" s="955"/>
      <c r="U68" s="955"/>
      <c r="V68" s="955">
        <v>1930</v>
      </c>
      <c r="W68" s="955"/>
      <c r="X68" s="955"/>
      <c r="Y68" s="955"/>
      <c r="Z68" s="955"/>
      <c r="AA68" s="955">
        <v>20</v>
      </c>
      <c r="AB68" s="955"/>
      <c r="AC68" s="955"/>
      <c r="AD68" s="955"/>
      <c r="AE68" s="955"/>
      <c r="AF68" s="955">
        <v>20</v>
      </c>
      <c r="AG68" s="955"/>
      <c r="AH68" s="955"/>
      <c r="AI68" s="955"/>
      <c r="AJ68" s="955"/>
      <c r="AK68" s="955">
        <v>53</v>
      </c>
      <c r="AL68" s="955"/>
      <c r="AM68" s="955"/>
      <c r="AN68" s="955"/>
      <c r="AO68" s="955"/>
      <c r="AP68" s="955" t="s">
        <v>534</v>
      </c>
      <c r="AQ68" s="955"/>
      <c r="AR68" s="955"/>
      <c r="AS68" s="955"/>
      <c r="AT68" s="955"/>
      <c r="AU68" s="955" t="s">
        <v>534</v>
      </c>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2">
      <c r="A69" s="263">
        <v>2</v>
      </c>
      <c r="B69" s="962" t="s">
        <v>598</v>
      </c>
      <c r="C69" s="963"/>
      <c r="D69" s="963"/>
      <c r="E69" s="963"/>
      <c r="F69" s="963"/>
      <c r="G69" s="963"/>
      <c r="H69" s="963"/>
      <c r="I69" s="963"/>
      <c r="J69" s="963"/>
      <c r="K69" s="963"/>
      <c r="L69" s="963"/>
      <c r="M69" s="963"/>
      <c r="N69" s="963"/>
      <c r="O69" s="963"/>
      <c r="P69" s="964"/>
      <c r="Q69" s="965">
        <v>312</v>
      </c>
      <c r="R69" s="920"/>
      <c r="S69" s="920"/>
      <c r="T69" s="920"/>
      <c r="U69" s="920"/>
      <c r="V69" s="920">
        <v>191</v>
      </c>
      <c r="W69" s="920"/>
      <c r="X69" s="920"/>
      <c r="Y69" s="920"/>
      <c r="Z69" s="920"/>
      <c r="AA69" s="920">
        <v>121</v>
      </c>
      <c r="AB69" s="920"/>
      <c r="AC69" s="920"/>
      <c r="AD69" s="920"/>
      <c r="AE69" s="920"/>
      <c r="AF69" s="920">
        <v>121</v>
      </c>
      <c r="AG69" s="920"/>
      <c r="AH69" s="920"/>
      <c r="AI69" s="920"/>
      <c r="AJ69" s="920"/>
      <c r="AK69" s="920">
        <v>57</v>
      </c>
      <c r="AL69" s="920"/>
      <c r="AM69" s="920"/>
      <c r="AN69" s="920"/>
      <c r="AO69" s="920"/>
      <c r="AP69" s="920" t="s">
        <v>534</v>
      </c>
      <c r="AQ69" s="920"/>
      <c r="AR69" s="920"/>
      <c r="AS69" s="920"/>
      <c r="AT69" s="920"/>
      <c r="AU69" s="920" t="s">
        <v>534</v>
      </c>
      <c r="AV69" s="920"/>
      <c r="AW69" s="920"/>
      <c r="AX69" s="920"/>
      <c r="AY69" s="920"/>
      <c r="AZ69" s="966"/>
      <c r="BA69" s="966"/>
      <c r="BB69" s="966"/>
      <c r="BC69" s="966"/>
      <c r="BD69" s="967"/>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2">
      <c r="A70" s="263">
        <v>3</v>
      </c>
      <c r="B70" s="962" t="s">
        <v>599</v>
      </c>
      <c r="C70" s="963"/>
      <c r="D70" s="963"/>
      <c r="E70" s="963"/>
      <c r="F70" s="963"/>
      <c r="G70" s="963"/>
      <c r="H70" s="963"/>
      <c r="I70" s="963"/>
      <c r="J70" s="963"/>
      <c r="K70" s="963"/>
      <c r="L70" s="963"/>
      <c r="M70" s="963"/>
      <c r="N70" s="963"/>
      <c r="O70" s="963"/>
      <c r="P70" s="964"/>
      <c r="Q70" s="965">
        <v>4669</v>
      </c>
      <c r="R70" s="920"/>
      <c r="S70" s="920"/>
      <c r="T70" s="920"/>
      <c r="U70" s="920"/>
      <c r="V70" s="920">
        <v>4084</v>
      </c>
      <c r="W70" s="920"/>
      <c r="X70" s="920"/>
      <c r="Y70" s="920"/>
      <c r="Z70" s="920"/>
      <c r="AA70" s="920">
        <v>585</v>
      </c>
      <c r="AB70" s="920"/>
      <c r="AC70" s="920"/>
      <c r="AD70" s="920"/>
      <c r="AE70" s="920"/>
      <c r="AF70" s="920">
        <v>585</v>
      </c>
      <c r="AG70" s="920"/>
      <c r="AH70" s="920"/>
      <c r="AI70" s="920"/>
      <c r="AJ70" s="920"/>
      <c r="AK70" s="920">
        <v>100</v>
      </c>
      <c r="AL70" s="920"/>
      <c r="AM70" s="920"/>
      <c r="AN70" s="920"/>
      <c r="AO70" s="920"/>
      <c r="AP70" s="920" t="s">
        <v>534</v>
      </c>
      <c r="AQ70" s="920"/>
      <c r="AR70" s="920"/>
      <c r="AS70" s="920"/>
      <c r="AT70" s="920"/>
      <c r="AU70" s="920" t="s">
        <v>534</v>
      </c>
      <c r="AV70" s="920"/>
      <c r="AW70" s="920"/>
      <c r="AX70" s="920"/>
      <c r="AY70" s="920"/>
      <c r="AZ70" s="966"/>
      <c r="BA70" s="966"/>
      <c r="BB70" s="966"/>
      <c r="BC70" s="966"/>
      <c r="BD70" s="96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2">
      <c r="A71" s="263">
        <v>4</v>
      </c>
      <c r="B71" s="962" t="s">
        <v>600</v>
      </c>
      <c r="C71" s="963"/>
      <c r="D71" s="963"/>
      <c r="E71" s="963"/>
      <c r="F71" s="963"/>
      <c r="G71" s="963"/>
      <c r="H71" s="963"/>
      <c r="I71" s="963"/>
      <c r="J71" s="963"/>
      <c r="K71" s="963"/>
      <c r="L71" s="963"/>
      <c r="M71" s="963"/>
      <c r="N71" s="963"/>
      <c r="O71" s="963"/>
      <c r="P71" s="964"/>
      <c r="Q71" s="965">
        <v>4</v>
      </c>
      <c r="R71" s="920"/>
      <c r="S71" s="920"/>
      <c r="T71" s="920"/>
      <c r="U71" s="920"/>
      <c r="V71" s="920">
        <v>3</v>
      </c>
      <c r="W71" s="920"/>
      <c r="X71" s="920"/>
      <c r="Y71" s="920"/>
      <c r="Z71" s="920"/>
      <c r="AA71" s="920">
        <v>1</v>
      </c>
      <c r="AB71" s="920"/>
      <c r="AC71" s="920"/>
      <c r="AD71" s="920"/>
      <c r="AE71" s="920"/>
      <c r="AF71" s="920">
        <v>1</v>
      </c>
      <c r="AG71" s="920"/>
      <c r="AH71" s="920"/>
      <c r="AI71" s="920"/>
      <c r="AJ71" s="920"/>
      <c r="AK71" s="920" t="s">
        <v>534</v>
      </c>
      <c r="AL71" s="920"/>
      <c r="AM71" s="920"/>
      <c r="AN71" s="920"/>
      <c r="AO71" s="920"/>
      <c r="AP71" s="920" t="s">
        <v>534</v>
      </c>
      <c r="AQ71" s="920"/>
      <c r="AR71" s="920"/>
      <c r="AS71" s="920"/>
      <c r="AT71" s="920"/>
      <c r="AU71" s="920" t="s">
        <v>534</v>
      </c>
      <c r="AV71" s="920"/>
      <c r="AW71" s="920"/>
      <c r="AX71" s="920"/>
      <c r="AY71" s="920"/>
      <c r="AZ71" s="966"/>
      <c r="BA71" s="966"/>
      <c r="BB71" s="966"/>
      <c r="BC71" s="966"/>
      <c r="BD71" s="96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2">
      <c r="A72" s="263">
        <v>5</v>
      </c>
      <c r="B72" s="962" t="s">
        <v>601</v>
      </c>
      <c r="C72" s="963"/>
      <c r="D72" s="963"/>
      <c r="E72" s="963"/>
      <c r="F72" s="963"/>
      <c r="G72" s="963"/>
      <c r="H72" s="963"/>
      <c r="I72" s="963"/>
      <c r="J72" s="963"/>
      <c r="K72" s="963"/>
      <c r="L72" s="963"/>
      <c r="M72" s="963"/>
      <c r="N72" s="963"/>
      <c r="O72" s="963"/>
      <c r="P72" s="964"/>
      <c r="Q72" s="965">
        <v>6959</v>
      </c>
      <c r="R72" s="920"/>
      <c r="S72" s="920"/>
      <c r="T72" s="920"/>
      <c r="U72" s="920"/>
      <c r="V72" s="920">
        <v>6856</v>
      </c>
      <c r="W72" s="920"/>
      <c r="X72" s="920"/>
      <c r="Y72" s="920"/>
      <c r="Z72" s="920"/>
      <c r="AA72" s="920">
        <v>103</v>
      </c>
      <c r="AB72" s="920"/>
      <c r="AC72" s="920"/>
      <c r="AD72" s="920"/>
      <c r="AE72" s="920"/>
      <c r="AF72" s="920">
        <v>103</v>
      </c>
      <c r="AG72" s="920"/>
      <c r="AH72" s="920"/>
      <c r="AI72" s="920"/>
      <c r="AJ72" s="920"/>
      <c r="AK72" s="920">
        <v>2441</v>
      </c>
      <c r="AL72" s="920"/>
      <c r="AM72" s="920"/>
      <c r="AN72" s="920"/>
      <c r="AO72" s="920"/>
      <c r="AP72" s="920" t="s">
        <v>534</v>
      </c>
      <c r="AQ72" s="920"/>
      <c r="AR72" s="920"/>
      <c r="AS72" s="920"/>
      <c r="AT72" s="920"/>
      <c r="AU72" s="920" t="s">
        <v>534</v>
      </c>
      <c r="AV72" s="920"/>
      <c r="AW72" s="920"/>
      <c r="AX72" s="920"/>
      <c r="AY72" s="920"/>
      <c r="AZ72" s="966"/>
      <c r="BA72" s="966"/>
      <c r="BB72" s="966"/>
      <c r="BC72" s="966"/>
      <c r="BD72" s="96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2">
      <c r="A73" s="263">
        <v>6</v>
      </c>
      <c r="B73" s="962" t="s">
        <v>602</v>
      </c>
      <c r="C73" s="963"/>
      <c r="D73" s="963"/>
      <c r="E73" s="963"/>
      <c r="F73" s="963"/>
      <c r="G73" s="963"/>
      <c r="H73" s="963"/>
      <c r="I73" s="963"/>
      <c r="J73" s="963"/>
      <c r="K73" s="963"/>
      <c r="L73" s="963"/>
      <c r="M73" s="963"/>
      <c r="N73" s="963"/>
      <c r="O73" s="963"/>
      <c r="P73" s="964"/>
      <c r="Q73" s="965">
        <v>1424517</v>
      </c>
      <c r="R73" s="920"/>
      <c r="S73" s="920"/>
      <c r="T73" s="920"/>
      <c r="U73" s="920"/>
      <c r="V73" s="920">
        <v>1354325</v>
      </c>
      <c r="W73" s="920"/>
      <c r="X73" s="920"/>
      <c r="Y73" s="920"/>
      <c r="Z73" s="920"/>
      <c r="AA73" s="920">
        <v>70191</v>
      </c>
      <c r="AB73" s="920"/>
      <c r="AC73" s="920"/>
      <c r="AD73" s="920"/>
      <c r="AE73" s="920"/>
      <c r="AF73" s="920">
        <v>70191</v>
      </c>
      <c r="AG73" s="920"/>
      <c r="AH73" s="920"/>
      <c r="AI73" s="920"/>
      <c r="AJ73" s="920"/>
      <c r="AK73" s="920">
        <v>20230</v>
      </c>
      <c r="AL73" s="920"/>
      <c r="AM73" s="920"/>
      <c r="AN73" s="920"/>
      <c r="AO73" s="920"/>
      <c r="AP73" s="920" t="s">
        <v>534</v>
      </c>
      <c r="AQ73" s="920"/>
      <c r="AR73" s="920"/>
      <c r="AS73" s="920"/>
      <c r="AT73" s="920"/>
      <c r="AU73" s="920" t="s">
        <v>534</v>
      </c>
      <c r="AV73" s="920"/>
      <c r="AW73" s="920"/>
      <c r="AX73" s="920"/>
      <c r="AY73" s="920"/>
      <c r="AZ73" s="966"/>
      <c r="BA73" s="966"/>
      <c r="BB73" s="966"/>
      <c r="BC73" s="966"/>
      <c r="BD73" s="96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2">
      <c r="A74" s="263">
        <v>7</v>
      </c>
      <c r="B74" s="962" t="s">
        <v>603</v>
      </c>
      <c r="C74" s="963"/>
      <c r="D74" s="963"/>
      <c r="E74" s="963"/>
      <c r="F74" s="963"/>
      <c r="G74" s="963"/>
      <c r="H74" s="963"/>
      <c r="I74" s="963"/>
      <c r="J74" s="963"/>
      <c r="K74" s="963"/>
      <c r="L74" s="963"/>
      <c r="M74" s="963"/>
      <c r="N74" s="963"/>
      <c r="O74" s="963"/>
      <c r="P74" s="964"/>
      <c r="Q74" s="965">
        <v>1204</v>
      </c>
      <c r="R74" s="920"/>
      <c r="S74" s="920"/>
      <c r="T74" s="920"/>
      <c r="U74" s="920"/>
      <c r="V74" s="920">
        <v>1164</v>
      </c>
      <c r="W74" s="920"/>
      <c r="X74" s="920"/>
      <c r="Y74" s="920"/>
      <c r="Z74" s="920"/>
      <c r="AA74" s="920">
        <v>40</v>
      </c>
      <c r="AB74" s="920"/>
      <c r="AC74" s="920"/>
      <c r="AD74" s="920"/>
      <c r="AE74" s="920"/>
      <c r="AF74" s="920">
        <v>40</v>
      </c>
      <c r="AG74" s="920"/>
      <c r="AH74" s="920"/>
      <c r="AI74" s="920"/>
      <c r="AJ74" s="920"/>
      <c r="AK74" s="920" t="s">
        <v>534</v>
      </c>
      <c r="AL74" s="920"/>
      <c r="AM74" s="920"/>
      <c r="AN74" s="920"/>
      <c r="AO74" s="920"/>
      <c r="AP74" s="920">
        <v>3896</v>
      </c>
      <c r="AQ74" s="920"/>
      <c r="AR74" s="920"/>
      <c r="AS74" s="920"/>
      <c r="AT74" s="920"/>
      <c r="AU74" s="920">
        <v>327</v>
      </c>
      <c r="AV74" s="920"/>
      <c r="AW74" s="920"/>
      <c r="AX74" s="920"/>
      <c r="AY74" s="920"/>
      <c r="AZ74" s="966"/>
      <c r="BA74" s="966"/>
      <c r="BB74" s="966"/>
      <c r="BC74" s="966"/>
      <c r="BD74" s="96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2">
      <c r="A75" s="263">
        <v>8</v>
      </c>
      <c r="B75" s="962" t="s">
        <v>604</v>
      </c>
      <c r="C75" s="963"/>
      <c r="D75" s="963"/>
      <c r="E75" s="963"/>
      <c r="F75" s="963"/>
      <c r="G75" s="963"/>
      <c r="H75" s="963"/>
      <c r="I75" s="963"/>
      <c r="J75" s="963"/>
      <c r="K75" s="963"/>
      <c r="L75" s="963"/>
      <c r="M75" s="963"/>
      <c r="N75" s="963"/>
      <c r="O75" s="963"/>
      <c r="P75" s="964"/>
      <c r="Q75" s="968">
        <v>238</v>
      </c>
      <c r="R75" s="969"/>
      <c r="S75" s="969"/>
      <c r="T75" s="969"/>
      <c r="U75" s="919"/>
      <c r="V75" s="970">
        <v>216</v>
      </c>
      <c r="W75" s="969"/>
      <c r="X75" s="969"/>
      <c r="Y75" s="969"/>
      <c r="Z75" s="919"/>
      <c r="AA75" s="970">
        <v>22</v>
      </c>
      <c r="AB75" s="969"/>
      <c r="AC75" s="969"/>
      <c r="AD75" s="969"/>
      <c r="AE75" s="919"/>
      <c r="AF75" s="970">
        <v>22</v>
      </c>
      <c r="AG75" s="969"/>
      <c r="AH75" s="969"/>
      <c r="AI75" s="969"/>
      <c r="AJ75" s="919"/>
      <c r="AK75" s="970" t="s">
        <v>534</v>
      </c>
      <c r="AL75" s="969"/>
      <c r="AM75" s="969"/>
      <c r="AN75" s="969"/>
      <c r="AO75" s="919"/>
      <c r="AP75" s="970">
        <v>146</v>
      </c>
      <c r="AQ75" s="969"/>
      <c r="AR75" s="969"/>
      <c r="AS75" s="969"/>
      <c r="AT75" s="919"/>
      <c r="AU75" s="970">
        <v>15</v>
      </c>
      <c r="AV75" s="969"/>
      <c r="AW75" s="969"/>
      <c r="AX75" s="969"/>
      <c r="AY75" s="919"/>
      <c r="AZ75" s="966"/>
      <c r="BA75" s="966"/>
      <c r="BB75" s="966"/>
      <c r="BC75" s="966"/>
      <c r="BD75" s="96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2">
      <c r="A76" s="263">
        <v>9</v>
      </c>
      <c r="B76" s="971"/>
      <c r="C76" s="972"/>
      <c r="D76" s="972"/>
      <c r="E76" s="972"/>
      <c r="F76" s="972"/>
      <c r="G76" s="972"/>
      <c r="H76" s="972"/>
      <c r="I76" s="972"/>
      <c r="J76" s="972"/>
      <c r="K76" s="972"/>
      <c r="L76" s="972"/>
      <c r="M76" s="972"/>
      <c r="N76" s="972"/>
      <c r="O76" s="972"/>
      <c r="P76" s="973"/>
      <c r="Q76" s="968"/>
      <c r="R76" s="969"/>
      <c r="S76" s="969"/>
      <c r="T76" s="969"/>
      <c r="U76" s="919"/>
      <c r="V76" s="970"/>
      <c r="W76" s="969"/>
      <c r="X76" s="969"/>
      <c r="Y76" s="969"/>
      <c r="Z76" s="919"/>
      <c r="AA76" s="970"/>
      <c r="AB76" s="969"/>
      <c r="AC76" s="969"/>
      <c r="AD76" s="969"/>
      <c r="AE76" s="919"/>
      <c r="AF76" s="970"/>
      <c r="AG76" s="969"/>
      <c r="AH76" s="969"/>
      <c r="AI76" s="969"/>
      <c r="AJ76" s="919"/>
      <c r="AK76" s="970"/>
      <c r="AL76" s="969"/>
      <c r="AM76" s="969"/>
      <c r="AN76" s="969"/>
      <c r="AO76" s="919"/>
      <c r="AP76" s="970"/>
      <c r="AQ76" s="969"/>
      <c r="AR76" s="969"/>
      <c r="AS76" s="969"/>
      <c r="AT76" s="919"/>
      <c r="AU76" s="970"/>
      <c r="AV76" s="969"/>
      <c r="AW76" s="969"/>
      <c r="AX76" s="969"/>
      <c r="AY76" s="919"/>
      <c r="AZ76" s="966"/>
      <c r="BA76" s="966"/>
      <c r="BB76" s="966"/>
      <c r="BC76" s="966"/>
      <c r="BD76" s="96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2">
      <c r="A77" s="263">
        <v>10</v>
      </c>
      <c r="B77" s="971"/>
      <c r="C77" s="972"/>
      <c r="D77" s="972"/>
      <c r="E77" s="972"/>
      <c r="F77" s="972"/>
      <c r="G77" s="972"/>
      <c r="H77" s="972"/>
      <c r="I77" s="972"/>
      <c r="J77" s="972"/>
      <c r="K77" s="972"/>
      <c r="L77" s="972"/>
      <c r="M77" s="972"/>
      <c r="N77" s="972"/>
      <c r="O77" s="972"/>
      <c r="P77" s="973"/>
      <c r="Q77" s="968"/>
      <c r="R77" s="969"/>
      <c r="S77" s="969"/>
      <c r="T77" s="969"/>
      <c r="U77" s="919"/>
      <c r="V77" s="970"/>
      <c r="W77" s="969"/>
      <c r="X77" s="969"/>
      <c r="Y77" s="969"/>
      <c r="Z77" s="919"/>
      <c r="AA77" s="970"/>
      <c r="AB77" s="969"/>
      <c r="AC77" s="969"/>
      <c r="AD77" s="969"/>
      <c r="AE77" s="919"/>
      <c r="AF77" s="970"/>
      <c r="AG77" s="969"/>
      <c r="AH77" s="969"/>
      <c r="AI77" s="969"/>
      <c r="AJ77" s="919"/>
      <c r="AK77" s="970"/>
      <c r="AL77" s="969"/>
      <c r="AM77" s="969"/>
      <c r="AN77" s="969"/>
      <c r="AO77" s="919"/>
      <c r="AP77" s="970"/>
      <c r="AQ77" s="969"/>
      <c r="AR77" s="969"/>
      <c r="AS77" s="969"/>
      <c r="AT77" s="919"/>
      <c r="AU77" s="970"/>
      <c r="AV77" s="969"/>
      <c r="AW77" s="969"/>
      <c r="AX77" s="969"/>
      <c r="AY77" s="919"/>
      <c r="AZ77" s="966"/>
      <c r="BA77" s="966"/>
      <c r="BB77" s="966"/>
      <c r="BC77" s="966"/>
      <c r="BD77" s="96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2">
      <c r="A78" s="263">
        <v>11</v>
      </c>
      <c r="B78" s="971"/>
      <c r="C78" s="972"/>
      <c r="D78" s="972"/>
      <c r="E78" s="972"/>
      <c r="F78" s="972"/>
      <c r="G78" s="972"/>
      <c r="H78" s="972"/>
      <c r="I78" s="972"/>
      <c r="J78" s="972"/>
      <c r="K78" s="972"/>
      <c r="L78" s="972"/>
      <c r="M78" s="972"/>
      <c r="N78" s="972"/>
      <c r="O78" s="972"/>
      <c r="P78" s="973"/>
      <c r="Q78" s="965"/>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66"/>
      <c r="BA78" s="966"/>
      <c r="BB78" s="966"/>
      <c r="BC78" s="966"/>
      <c r="BD78" s="96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2">
      <c r="A79" s="263">
        <v>12</v>
      </c>
      <c r="B79" s="971"/>
      <c r="C79" s="972"/>
      <c r="D79" s="972"/>
      <c r="E79" s="972"/>
      <c r="F79" s="972"/>
      <c r="G79" s="972"/>
      <c r="H79" s="972"/>
      <c r="I79" s="972"/>
      <c r="J79" s="972"/>
      <c r="K79" s="972"/>
      <c r="L79" s="972"/>
      <c r="M79" s="972"/>
      <c r="N79" s="972"/>
      <c r="O79" s="972"/>
      <c r="P79" s="973"/>
      <c r="Q79" s="965"/>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66"/>
      <c r="BA79" s="966"/>
      <c r="BB79" s="966"/>
      <c r="BC79" s="966"/>
      <c r="BD79" s="96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2">
      <c r="A80" s="263">
        <v>13</v>
      </c>
      <c r="B80" s="971"/>
      <c r="C80" s="972"/>
      <c r="D80" s="972"/>
      <c r="E80" s="972"/>
      <c r="F80" s="972"/>
      <c r="G80" s="972"/>
      <c r="H80" s="972"/>
      <c r="I80" s="972"/>
      <c r="J80" s="972"/>
      <c r="K80" s="972"/>
      <c r="L80" s="972"/>
      <c r="M80" s="972"/>
      <c r="N80" s="972"/>
      <c r="O80" s="972"/>
      <c r="P80" s="973"/>
      <c r="Q80" s="965"/>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6"/>
      <c r="BA80" s="966"/>
      <c r="BB80" s="966"/>
      <c r="BC80" s="966"/>
      <c r="BD80" s="96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2">
      <c r="A81" s="263">
        <v>14</v>
      </c>
      <c r="B81" s="971"/>
      <c r="C81" s="972"/>
      <c r="D81" s="972"/>
      <c r="E81" s="972"/>
      <c r="F81" s="972"/>
      <c r="G81" s="972"/>
      <c r="H81" s="972"/>
      <c r="I81" s="972"/>
      <c r="J81" s="972"/>
      <c r="K81" s="972"/>
      <c r="L81" s="972"/>
      <c r="M81" s="972"/>
      <c r="N81" s="972"/>
      <c r="O81" s="972"/>
      <c r="P81" s="973"/>
      <c r="Q81" s="965"/>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6"/>
      <c r="BA81" s="966"/>
      <c r="BB81" s="966"/>
      <c r="BC81" s="966"/>
      <c r="BD81" s="96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2">
      <c r="A82" s="263">
        <v>15</v>
      </c>
      <c r="B82" s="971"/>
      <c r="C82" s="972"/>
      <c r="D82" s="972"/>
      <c r="E82" s="972"/>
      <c r="F82" s="972"/>
      <c r="G82" s="972"/>
      <c r="H82" s="972"/>
      <c r="I82" s="972"/>
      <c r="J82" s="972"/>
      <c r="K82" s="972"/>
      <c r="L82" s="972"/>
      <c r="M82" s="972"/>
      <c r="N82" s="972"/>
      <c r="O82" s="972"/>
      <c r="P82" s="973"/>
      <c r="Q82" s="965"/>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6"/>
      <c r="BA82" s="966"/>
      <c r="BB82" s="966"/>
      <c r="BC82" s="966"/>
      <c r="BD82" s="96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2">
      <c r="A83" s="263">
        <v>16</v>
      </c>
      <c r="B83" s="971"/>
      <c r="C83" s="972"/>
      <c r="D83" s="972"/>
      <c r="E83" s="972"/>
      <c r="F83" s="972"/>
      <c r="G83" s="972"/>
      <c r="H83" s="972"/>
      <c r="I83" s="972"/>
      <c r="J83" s="972"/>
      <c r="K83" s="972"/>
      <c r="L83" s="972"/>
      <c r="M83" s="972"/>
      <c r="N83" s="972"/>
      <c r="O83" s="972"/>
      <c r="P83" s="973"/>
      <c r="Q83" s="965"/>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6"/>
      <c r="BA83" s="966"/>
      <c r="BB83" s="966"/>
      <c r="BC83" s="966"/>
      <c r="BD83" s="96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2">
      <c r="A84" s="263">
        <v>17</v>
      </c>
      <c r="B84" s="971"/>
      <c r="C84" s="972"/>
      <c r="D84" s="972"/>
      <c r="E84" s="972"/>
      <c r="F84" s="972"/>
      <c r="G84" s="972"/>
      <c r="H84" s="972"/>
      <c r="I84" s="972"/>
      <c r="J84" s="972"/>
      <c r="K84" s="972"/>
      <c r="L84" s="972"/>
      <c r="M84" s="972"/>
      <c r="N84" s="972"/>
      <c r="O84" s="972"/>
      <c r="P84" s="973"/>
      <c r="Q84" s="965"/>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6"/>
      <c r="BA84" s="966"/>
      <c r="BB84" s="966"/>
      <c r="BC84" s="966"/>
      <c r="BD84" s="96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2">
      <c r="A85" s="263">
        <v>18</v>
      </c>
      <c r="B85" s="971"/>
      <c r="C85" s="972"/>
      <c r="D85" s="972"/>
      <c r="E85" s="972"/>
      <c r="F85" s="972"/>
      <c r="G85" s="972"/>
      <c r="H85" s="972"/>
      <c r="I85" s="972"/>
      <c r="J85" s="972"/>
      <c r="K85" s="972"/>
      <c r="L85" s="972"/>
      <c r="M85" s="972"/>
      <c r="N85" s="972"/>
      <c r="O85" s="972"/>
      <c r="P85" s="973"/>
      <c r="Q85" s="965"/>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6"/>
      <c r="BA85" s="966"/>
      <c r="BB85" s="966"/>
      <c r="BC85" s="966"/>
      <c r="BD85" s="96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2">
      <c r="A86" s="263">
        <v>19</v>
      </c>
      <c r="B86" s="971"/>
      <c r="C86" s="972"/>
      <c r="D86" s="972"/>
      <c r="E86" s="972"/>
      <c r="F86" s="972"/>
      <c r="G86" s="972"/>
      <c r="H86" s="972"/>
      <c r="I86" s="972"/>
      <c r="J86" s="972"/>
      <c r="K86" s="972"/>
      <c r="L86" s="972"/>
      <c r="M86" s="972"/>
      <c r="N86" s="972"/>
      <c r="O86" s="972"/>
      <c r="P86" s="973"/>
      <c r="Q86" s="965"/>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6"/>
      <c r="BA86" s="966"/>
      <c r="BB86" s="966"/>
      <c r="BC86" s="966"/>
      <c r="BD86" s="96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2">
      <c r="A87" s="271">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5">
      <c r="A88" s="266" t="s">
        <v>403</v>
      </c>
      <c r="B88" s="879" t="s">
        <v>432</v>
      </c>
      <c r="C88" s="880"/>
      <c r="D88" s="880"/>
      <c r="E88" s="880"/>
      <c r="F88" s="880"/>
      <c r="G88" s="880"/>
      <c r="H88" s="880"/>
      <c r="I88" s="880"/>
      <c r="J88" s="880"/>
      <c r="K88" s="880"/>
      <c r="L88" s="880"/>
      <c r="M88" s="880"/>
      <c r="N88" s="880"/>
      <c r="O88" s="880"/>
      <c r="P88" s="881"/>
      <c r="Q88" s="927"/>
      <c r="R88" s="928"/>
      <c r="S88" s="928"/>
      <c r="T88" s="928"/>
      <c r="U88" s="928"/>
      <c r="V88" s="928"/>
      <c r="W88" s="928"/>
      <c r="X88" s="928"/>
      <c r="Y88" s="928"/>
      <c r="Z88" s="928"/>
      <c r="AA88" s="928"/>
      <c r="AB88" s="928"/>
      <c r="AC88" s="928"/>
      <c r="AD88" s="928"/>
      <c r="AE88" s="928"/>
      <c r="AF88" s="931">
        <v>71083</v>
      </c>
      <c r="AG88" s="931"/>
      <c r="AH88" s="931"/>
      <c r="AI88" s="931"/>
      <c r="AJ88" s="931"/>
      <c r="AK88" s="928"/>
      <c r="AL88" s="928"/>
      <c r="AM88" s="928"/>
      <c r="AN88" s="928"/>
      <c r="AO88" s="928"/>
      <c r="AP88" s="931">
        <v>4042</v>
      </c>
      <c r="AQ88" s="931"/>
      <c r="AR88" s="931"/>
      <c r="AS88" s="931"/>
      <c r="AT88" s="931"/>
      <c r="AU88" s="931">
        <v>342</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403</v>
      </c>
      <c r="BR102" s="879" t="s">
        <v>433</v>
      </c>
      <c r="BS102" s="880"/>
      <c r="BT102" s="880"/>
      <c r="BU102" s="880"/>
      <c r="BV102" s="880"/>
      <c r="BW102" s="880"/>
      <c r="BX102" s="880"/>
      <c r="BY102" s="880"/>
      <c r="BZ102" s="880"/>
      <c r="CA102" s="880"/>
      <c r="CB102" s="880"/>
      <c r="CC102" s="880"/>
      <c r="CD102" s="880"/>
      <c r="CE102" s="880"/>
      <c r="CF102" s="880"/>
      <c r="CG102" s="881"/>
      <c r="CH102" s="981"/>
      <c r="CI102" s="982"/>
      <c r="CJ102" s="982"/>
      <c r="CK102" s="982"/>
      <c r="CL102" s="983"/>
      <c r="CM102" s="981"/>
      <c r="CN102" s="982"/>
      <c r="CO102" s="982"/>
      <c r="CP102" s="982"/>
      <c r="CQ102" s="983"/>
      <c r="CR102" s="984">
        <v>277</v>
      </c>
      <c r="CS102" s="939"/>
      <c r="CT102" s="939"/>
      <c r="CU102" s="939"/>
      <c r="CV102" s="985"/>
      <c r="CW102" s="984">
        <v>81</v>
      </c>
      <c r="CX102" s="939"/>
      <c r="CY102" s="939"/>
      <c r="CZ102" s="939"/>
      <c r="DA102" s="985"/>
      <c r="DB102" s="984" t="s">
        <v>534</v>
      </c>
      <c r="DC102" s="939"/>
      <c r="DD102" s="939"/>
      <c r="DE102" s="939"/>
      <c r="DF102" s="985"/>
      <c r="DG102" s="984" t="s">
        <v>534</v>
      </c>
      <c r="DH102" s="939"/>
      <c r="DI102" s="939"/>
      <c r="DJ102" s="939"/>
      <c r="DK102" s="985"/>
      <c r="DL102" s="984" t="s">
        <v>534</v>
      </c>
      <c r="DM102" s="939"/>
      <c r="DN102" s="939"/>
      <c r="DO102" s="939"/>
      <c r="DP102" s="985"/>
      <c r="DQ102" s="984" t="s">
        <v>534</v>
      </c>
      <c r="DR102" s="939"/>
      <c r="DS102" s="939"/>
      <c r="DT102" s="939"/>
      <c r="DU102" s="985"/>
      <c r="DV102" s="1008"/>
      <c r="DW102" s="1009"/>
      <c r="DX102" s="1009"/>
      <c r="DY102" s="1009"/>
      <c r="DZ102" s="101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1" t="s">
        <v>434</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2" t="s">
        <v>435</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13" t="s">
        <v>438</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439</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8" customFormat="1" ht="26.25" customHeight="1" x14ac:dyDescent="0.2">
      <c r="A109" s="100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441</v>
      </c>
      <c r="AB109" s="987"/>
      <c r="AC109" s="987"/>
      <c r="AD109" s="987"/>
      <c r="AE109" s="988"/>
      <c r="AF109" s="986" t="s">
        <v>442</v>
      </c>
      <c r="AG109" s="987"/>
      <c r="AH109" s="987"/>
      <c r="AI109" s="987"/>
      <c r="AJ109" s="988"/>
      <c r="AK109" s="986" t="s">
        <v>317</v>
      </c>
      <c r="AL109" s="987"/>
      <c r="AM109" s="987"/>
      <c r="AN109" s="987"/>
      <c r="AO109" s="988"/>
      <c r="AP109" s="986" t="s">
        <v>443</v>
      </c>
      <c r="AQ109" s="987"/>
      <c r="AR109" s="987"/>
      <c r="AS109" s="987"/>
      <c r="AT109" s="989"/>
      <c r="AU109" s="100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441</v>
      </c>
      <c r="BR109" s="987"/>
      <c r="BS109" s="987"/>
      <c r="BT109" s="987"/>
      <c r="BU109" s="988"/>
      <c r="BV109" s="986" t="s">
        <v>442</v>
      </c>
      <c r="BW109" s="987"/>
      <c r="BX109" s="987"/>
      <c r="BY109" s="987"/>
      <c r="BZ109" s="988"/>
      <c r="CA109" s="986" t="s">
        <v>317</v>
      </c>
      <c r="CB109" s="987"/>
      <c r="CC109" s="987"/>
      <c r="CD109" s="987"/>
      <c r="CE109" s="988"/>
      <c r="CF109" s="1007" t="s">
        <v>443</v>
      </c>
      <c r="CG109" s="1007"/>
      <c r="CH109" s="1007"/>
      <c r="CI109" s="1007"/>
      <c r="CJ109" s="1007"/>
      <c r="CK109" s="986" t="s">
        <v>444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441</v>
      </c>
      <c r="DH109" s="987"/>
      <c r="DI109" s="987"/>
      <c r="DJ109" s="987"/>
      <c r="DK109" s="988"/>
      <c r="DL109" s="986" t="s">
        <v>442</v>
      </c>
      <c r="DM109" s="987"/>
      <c r="DN109" s="987"/>
      <c r="DO109" s="987"/>
      <c r="DP109" s="988"/>
      <c r="DQ109" s="986" t="s">
        <v>317</v>
      </c>
      <c r="DR109" s="987"/>
      <c r="DS109" s="987"/>
      <c r="DT109" s="987"/>
      <c r="DU109" s="988"/>
      <c r="DV109" s="986" t="s">
        <v>443</v>
      </c>
      <c r="DW109" s="987"/>
      <c r="DX109" s="987"/>
      <c r="DY109" s="987"/>
      <c r="DZ109" s="989"/>
    </row>
    <row r="110" spans="1:131" s="248" customFormat="1" ht="26.25" customHeight="1" x14ac:dyDescent="0.2">
      <c r="A110" s="990" t="s">
        <v>445</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216053</v>
      </c>
      <c r="AB110" s="994"/>
      <c r="AC110" s="994"/>
      <c r="AD110" s="994"/>
      <c r="AE110" s="995"/>
      <c r="AF110" s="996">
        <v>214576</v>
      </c>
      <c r="AG110" s="994"/>
      <c r="AH110" s="994"/>
      <c r="AI110" s="994"/>
      <c r="AJ110" s="995"/>
      <c r="AK110" s="996">
        <v>211492</v>
      </c>
      <c r="AL110" s="994"/>
      <c r="AM110" s="994"/>
      <c r="AN110" s="994"/>
      <c r="AO110" s="995"/>
      <c r="AP110" s="997">
        <v>9.1999999999999993</v>
      </c>
      <c r="AQ110" s="998"/>
      <c r="AR110" s="998"/>
      <c r="AS110" s="998"/>
      <c r="AT110" s="999"/>
      <c r="AU110" s="1000" t="s">
        <v>73</v>
      </c>
      <c r="AV110" s="1001"/>
      <c r="AW110" s="1001"/>
      <c r="AX110" s="1001"/>
      <c r="AY110" s="1001"/>
      <c r="AZ110" s="1042" t="s">
        <v>446</v>
      </c>
      <c r="BA110" s="991"/>
      <c r="BB110" s="991"/>
      <c r="BC110" s="991"/>
      <c r="BD110" s="991"/>
      <c r="BE110" s="991"/>
      <c r="BF110" s="991"/>
      <c r="BG110" s="991"/>
      <c r="BH110" s="991"/>
      <c r="BI110" s="991"/>
      <c r="BJ110" s="991"/>
      <c r="BK110" s="991"/>
      <c r="BL110" s="991"/>
      <c r="BM110" s="991"/>
      <c r="BN110" s="991"/>
      <c r="BO110" s="991"/>
      <c r="BP110" s="992"/>
      <c r="BQ110" s="1028">
        <v>2185948</v>
      </c>
      <c r="BR110" s="1029"/>
      <c r="BS110" s="1029"/>
      <c r="BT110" s="1029"/>
      <c r="BU110" s="1029"/>
      <c r="BV110" s="1029">
        <v>2073761</v>
      </c>
      <c r="BW110" s="1029"/>
      <c r="BX110" s="1029"/>
      <c r="BY110" s="1029"/>
      <c r="BZ110" s="1029"/>
      <c r="CA110" s="1029">
        <v>1964788</v>
      </c>
      <c r="CB110" s="1029"/>
      <c r="CC110" s="1029"/>
      <c r="CD110" s="1029"/>
      <c r="CE110" s="1029"/>
      <c r="CF110" s="1043">
        <v>85.8</v>
      </c>
      <c r="CG110" s="1044"/>
      <c r="CH110" s="1044"/>
      <c r="CI110" s="1044"/>
      <c r="CJ110" s="1044"/>
      <c r="CK110" s="1045" t="s">
        <v>447</v>
      </c>
      <c r="CL110" s="1046"/>
      <c r="CM110" s="1025" t="s">
        <v>448</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t="s">
        <v>449</v>
      </c>
      <c r="DH110" s="1029"/>
      <c r="DI110" s="1029"/>
      <c r="DJ110" s="1029"/>
      <c r="DK110" s="1029"/>
      <c r="DL110" s="1029" t="s">
        <v>450</v>
      </c>
      <c r="DM110" s="1029"/>
      <c r="DN110" s="1029"/>
      <c r="DO110" s="1029"/>
      <c r="DP110" s="1029"/>
      <c r="DQ110" s="1029" t="s">
        <v>451</v>
      </c>
      <c r="DR110" s="1029"/>
      <c r="DS110" s="1029"/>
      <c r="DT110" s="1029"/>
      <c r="DU110" s="1029"/>
      <c r="DV110" s="1030" t="s">
        <v>452</v>
      </c>
      <c r="DW110" s="1030"/>
      <c r="DX110" s="1030"/>
      <c r="DY110" s="1030"/>
      <c r="DZ110" s="1031"/>
    </row>
    <row r="111" spans="1:131" s="248" customFormat="1" ht="26.25" customHeight="1" x14ac:dyDescent="0.2">
      <c r="A111" s="1032" t="s">
        <v>453</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450</v>
      </c>
      <c r="AB111" s="1036"/>
      <c r="AC111" s="1036"/>
      <c r="AD111" s="1036"/>
      <c r="AE111" s="1037"/>
      <c r="AF111" s="1038" t="s">
        <v>450</v>
      </c>
      <c r="AG111" s="1036"/>
      <c r="AH111" s="1036"/>
      <c r="AI111" s="1036"/>
      <c r="AJ111" s="1037"/>
      <c r="AK111" s="1038" t="s">
        <v>450</v>
      </c>
      <c r="AL111" s="1036"/>
      <c r="AM111" s="1036"/>
      <c r="AN111" s="1036"/>
      <c r="AO111" s="1037"/>
      <c r="AP111" s="1039" t="s">
        <v>451</v>
      </c>
      <c r="AQ111" s="1040"/>
      <c r="AR111" s="1040"/>
      <c r="AS111" s="1040"/>
      <c r="AT111" s="1041"/>
      <c r="AU111" s="1002"/>
      <c r="AV111" s="1003"/>
      <c r="AW111" s="1003"/>
      <c r="AX111" s="1003"/>
      <c r="AY111" s="1003"/>
      <c r="AZ111" s="1051" t="s">
        <v>454</v>
      </c>
      <c r="BA111" s="1052"/>
      <c r="BB111" s="1052"/>
      <c r="BC111" s="1052"/>
      <c r="BD111" s="1052"/>
      <c r="BE111" s="1052"/>
      <c r="BF111" s="1052"/>
      <c r="BG111" s="1052"/>
      <c r="BH111" s="1052"/>
      <c r="BI111" s="1052"/>
      <c r="BJ111" s="1052"/>
      <c r="BK111" s="1052"/>
      <c r="BL111" s="1052"/>
      <c r="BM111" s="1052"/>
      <c r="BN111" s="1052"/>
      <c r="BO111" s="1052"/>
      <c r="BP111" s="1053"/>
      <c r="BQ111" s="1021" t="s">
        <v>449</v>
      </c>
      <c r="BR111" s="1022"/>
      <c r="BS111" s="1022"/>
      <c r="BT111" s="1022"/>
      <c r="BU111" s="1022"/>
      <c r="BV111" s="1022" t="s">
        <v>449</v>
      </c>
      <c r="BW111" s="1022"/>
      <c r="BX111" s="1022"/>
      <c r="BY111" s="1022"/>
      <c r="BZ111" s="1022"/>
      <c r="CA111" s="1022" t="s">
        <v>449</v>
      </c>
      <c r="CB111" s="1022"/>
      <c r="CC111" s="1022"/>
      <c r="CD111" s="1022"/>
      <c r="CE111" s="1022"/>
      <c r="CF111" s="1016" t="s">
        <v>449</v>
      </c>
      <c r="CG111" s="1017"/>
      <c r="CH111" s="1017"/>
      <c r="CI111" s="1017"/>
      <c r="CJ111" s="1017"/>
      <c r="CK111" s="1047"/>
      <c r="CL111" s="1048"/>
      <c r="CM111" s="1018" t="s">
        <v>455</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449</v>
      </c>
      <c r="DH111" s="1022"/>
      <c r="DI111" s="1022"/>
      <c r="DJ111" s="1022"/>
      <c r="DK111" s="1022"/>
      <c r="DL111" s="1022" t="s">
        <v>450</v>
      </c>
      <c r="DM111" s="1022"/>
      <c r="DN111" s="1022"/>
      <c r="DO111" s="1022"/>
      <c r="DP111" s="1022"/>
      <c r="DQ111" s="1022" t="s">
        <v>456</v>
      </c>
      <c r="DR111" s="1022"/>
      <c r="DS111" s="1022"/>
      <c r="DT111" s="1022"/>
      <c r="DU111" s="1022"/>
      <c r="DV111" s="1023" t="s">
        <v>449</v>
      </c>
      <c r="DW111" s="1023"/>
      <c r="DX111" s="1023"/>
      <c r="DY111" s="1023"/>
      <c r="DZ111" s="1024"/>
    </row>
    <row r="112" spans="1:131" s="248" customFormat="1" ht="26.25" customHeight="1" x14ac:dyDescent="0.2">
      <c r="A112" s="1054" t="s">
        <v>457</v>
      </c>
      <c r="B112" s="1055"/>
      <c r="C112" s="1052" t="s">
        <v>458</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t="s">
        <v>459</v>
      </c>
      <c r="AB112" s="1061"/>
      <c r="AC112" s="1061"/>
      <c r="AD112" s="1061"/>
      <c r="AE112" s="1062"/>
      <c r="AF112" s="1063" t="s">
        <v>456</v>
      </c>
      <c r="AG112" s="1061"/>
      <c r="AH112" s="1061"/>
      <c r="AI112" s="1061"/>
      <c r="AJ112" s="1062"/>
      <c r="AK112" s="1063" t="s">
        <v>456</v>
      </c>
      <c r="AL112" s="1061"/>
      <c r="AM112" s="1061"/>
      <c r="AN112" s="1061"/>
      <c r="AO112" s="1062"/>
      <c r="AP112" s="1064" t="s">
        <v>456</v>
      </c>
      <c r="AQ112" s="1065"/>
      <c r="AR112" s="1065"/>
      <c r="AS112" s="1065"/>
      <c r="AT112" s="1066"/>
      <c r="AU112" s="1002"/>
      <c r="AV112" s="1003"/>
      <c r="AW112" s="1003"/>
      <c r="AX112" s="1003"/>
      <c r="AY112" s="1003"/>
      <c r="AZ112" s="1051" t="s">
        <v>460</v>
      </c>
      <c r="BA112" s="1052"/>
      <c r="BB112" s="1052"/>
      <c r="BC112" s="1052"/>
      <c r="BD112" s="1052"/>
      <c r="BE112" s="1052"/>
      <c r="BF112" s="1052"/>
      <c r="BG112" s="1052"/>
      <c r="BH112" s="1052"/>
      <c r="BI112" s="1052"/>
      <c r="BJ112" s="1052"/>
      <c r="BK112" s="1052"/>
      <c r="BL112" s="1052"/>
      <c r="BM112" s="1052"/>
      <c r="BN112" s="1052"/>
      <c r="BO112" s="1052"/>
      <c r="BP112" s="1053"/>
      <c r="BQ112" s="1021">
        <v>3654384</v>
      </c>
      <c r="BR112" s="1022"/>
      <c r="BS112" s="1022"/>
      <c r="BT112" s="1022"/>
      <c r="BU112" s="1022"/>
      <c r="BV112" s="1022">
        <v>3426545</v>
      </c>
      <c r="BW112" s="1022"/>
      <c r="BX112" s="1022"/>
      <c r="BY112" s="1022"/>
      <c r="BZ112" s="1022"/>
      <c r="CA112" s="1022">
        <v>3130061</v>
      </c>
      <c r="CB112" s="1022"/>
      <c r="CC112" s="1022"/>
      <c r="CD112" s="1022"/>
      <c r="CE112" s="1022"/>
      <c r="CF112" s="1016">
        <v>136.69999999999999</v>
      </c>
      <c r="CG112" s="1017"/>
      <c r="CH112" s="1017"/>
      <c r="CI112" s="1017"/>
      <c r="CJ112" s="1017"/>
      <c r="CK112" s="1047"/>
      <c r="CL112" s="1048"/>
      <c r="CM112" s="1018" t="s">
        <v>461</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t="s">
        <v>456</v>
      </c>
      <c r="DH112" s="1022"/>
      <c r="DI112" s="1022"/>
      <c r="DJ112" s="1022"/>
      <c r="DK112" s="1022"/>
      <c r="DL112" s="1022" t="s">
        <v>449</v>
      </c>
      <c r="DM112" s="1022"/>
      <c r="DN112" s="1022"/>
      <c r="DO112" s="1022"/>
      <c r="DP112" s="1022"/>
      <c r="DQ112" s="1022" t="s">
        <v>456</v>
      </c>
      <c r="DR112" s="1022"/>
      <c r="DS112" s="1022"/>
      <c r="DT112" s="1022"/>
      <c r="DU112" s="1022"/>
      <c r="DV112" s="1023" t="s">
        <v>456</v>
      </c>
      <c r="DW112" s="1023"/>
      <c r="DX112" s="1023"/>
      <c r="DY112" s="1023"/>
      <c r="DZ112" s="1024"/>
    </row>
    <row r="113" spans="1:130" s="248" customFormat="1" ht="26.25" customHeight="1" x14ac:dyDescent="0.2">
      <c r="A113" s="1056"/>
      <c r="B113" s="1057"/>
      <c r="C113" s="1052" t="s">
        <v>462</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316101</v>
      </c>
      <c r="AB113" s="1036"/>
      <c r="AC113" s="1036"/>
      <c r="AD113" s="1036"/>
      <c r="AE113" s="1037"/>
      <c r="AF113" s="1038">
        <v>346277</v>
      </c>
      <c r="AG113" s="1036"/>
      <c r="AH113" s="1036"/>
      <c r="AI113" s="1036"/>
      <c r="AJ113" s="1037"/>
      <c r="AK113" s="1038">
        <v>349731</v>
      </c>
      <c r="AL113" s="1036"/>
      <c r="AM113" s="1036"/>
      <c r="AN113" s="1036"/>
      <c r="AO113" s="1037"/>
      <c r="AP113" s="1039">
        <v>15.3</v>
      </c>
      <c r="AQ113" s="1040"/>
      <c r="AR113" s="1040"/>
      <c r="AS113" s="1040"/>
      <c r="AT113" s="1041"/>
      <c r="AU113" s="1002"/>
      <c r="AV113" s="1003"/>
      <c r="AW113" s="1003"/>
      <c r="AX113" s="1003"/>
      <c r="AY113" s="1003"/>
      <c r="AZ113" s="1051" t="s">
        <v>463</v>
      </c>
      <c r="BA113" s="1052"/>
      <c r="BB113" s="1052"/>
      <c r="BC113" s="1052"/>
      <c r="BD113" s="1052"/>
      <c r="BE113" s="1052"/>
      <c r="BF113" s="1052"/>
      <c r="BG113" s="1052"/>
      <c r="BH113" s="1052"/>
      <c r="BI113" s="1052"/>
      <c r="BJ113" s="1052"/>
      <c r="BK113" s="1052"/>
      <c r="BL113" s="1052"/>
      <c r="BM113" s="1052"/>
      <c r="BN113" s="1052"/>
      <c r="BO113" s="1052"/>
      <c r="BP113" s="1053"/>
      <c r="BQ113" s="1021">
        <v>457114</v>
      </c>
      <c r="BR113" s="1022"/>
      <c r="BS113" s="1022"/>
      <c r="BT113" s="1022"/>
      <c r="BU113" s="1022"/>
      <c r="BV113" s="1022">
        <v>398108</v>
      </c>
      <c r="BW113" s="1022"/>
      <c r="BX113" s="1022"/>
      <c r="BY113" s="1022"/>
      <c r="BZ113" s="1022"/>
      <c r="CA113" s="1022">
        <v>342156</v>
      </c>
      <c r="CB113" s="1022"/>
      <c r="CC113" s="1022"/>
      <c r="CD113" s="1022"/>
      <c r="CE113" s="1022"/>
      <c r="CF113" s="1016">
        <v>14.9</v>
      </c>
      <c r="CG113" s="1017"/>
      <c r="CH113" s="1017"/>
      <c r="CI113" s="1017"/>
      <c r="CJ113" s="1017"/>
      <c r="CK113" s="1047"/>
      <c r="CL113" s="1048"/>
      <c r="CM113" s="1018" t="s">
        <v>464</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456</v>
      </c>
      <c r="DH113" s="1061"/>
      <c r="DI113" s="1061"/>
      <c r="DJ113" s="1061"/>
      <c r="DK113" s="1062"/>
      <c r="DL113" s="1063" t="s">
        <v>456</v>
      </c>
      <c r="DM113" s="1061"/>
      <c r="DN113" s="1061"/>
      <c r="DO113" s="1061"/>
      <c r="DP113" s="1062"/>
      <c r="DQ113" s="1063" t="s">
        <v>456</v>
      </c>
      <c r="DR113" s="1061"/>
      <c r="DS113" s="1061"/>
      <c r="DT113" s="1061"/>
      <c r="DU113" s="1062"/>
      <c r="DV113" s="1064" t="s">
        <v>456</v>
      </c>
      <c r="DW113" s="1065"/>
      <c r="DX113" s="1065"/>
      <c r="DY113" s="1065"/>
      <c r="DZ113" s="1066"/>
    </row>
    <row r="114" spans="1:130" s="248" customFormat="1" ht="26.25" customHeight="1" x14ac:dyDescent="0.2">
      <c r="A114" s="1056"/>
      <c r="B114" s="1057"/>
      <c r="C114" s="1052" t="s">
        <v>465</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v>32924</v>
      </c>
      <c r="AB114" s="1061"/>
      <c r="AC114" s="1061"/>
      <c r="AD114" s="1061"/>
      <c r="AE114" s="1062"/>
      <c r="AF114" s="1063">
        <v>31058</v>
      </c>
      <c r="AG114" s="1061"/>
      <c r="AH114" s="1061"/>
      <c r="AI114" s="1061"/>
      <c r="AJ114" s="1062"/>
      <c r="AK114" s="1063">
        <v>30523</v>
      </c>
      <c r="AL114" s="1061"/>
      <c r="AM114" s="1061"/>
      <c r="AN114" s="1061"/>
      <c r="AO114" s="1062"/>
      <c r="AP114" s="1064">
        <v>1.3</v>
      </c>
      <c r="AQ114" s="1065"/>
      <c r="AR114" s="1065"/>
      <c r="AS114" s="1065"/>
      <c r="AT114" s="1066"/>
      <c r="AU114" s="1002"/>
      <c r="AV114" s="1003"/>
      <c r="AW114" s="1003"/>
      <c r="AX114" s="1003"/>
      <c r="AY114" s="1003"/>
      <c r="AZ114" s="1051" t="s">
        <v>466</v>
      </c>
      <c r="BA114" s="1052"/>
      <c r="BB114" s="1052"/>
      <c r="BC114" s="1052"/>
      <c r="BD114" s="1052"/>
      <c r="BE114" s="1052"/>
      <c r="BF114" s="1052"/>
      <c r="BG114" s="1052"/>
      <c r="BH114" s="1052"/>
      <c r="BI114" s="1052"/>
      <c r="BJ114" s="1052"/>
      <c r="BK114" s="1052"/>
      <c r="BL114" s="1052"/>
      <c r="BM114" s="1052"/>
      <c r="BN114" s="1052"/>
      <c r="BO114" s="1052"/>
      <c r="BP114" s="1053"/>
      <c r="BQ114" s="1021">
        <v>1268658</v>
      </c>
      <c r="BR114" s="1022"/>
      <c r="BS114" s="1022"/>
      <c r="BT114" s="1022"/>
      <c r="BU114" s="1022"/>
      <c r="BV114" s="1022">
        <v>1256064</v>
      </c>
      <c r="BW114" s="1022"/>
      <c r="BX114" s="1022"/>
      <c r="BY114" s="1022"/>
      <c r="BZ114" s="1022"/>
      <c r="CA114" s="1022">
        <v>1223700</v>
      </c>
      <c r="CB114" s="1022"/>
      <c r="CC114" s="1022"/>
      <c r="CD114" s="1022"/>
      <c r="CE114" s="1022"/>
      <c r="CF114" s="1016">
        <v>53.4</v>
      </c>
      <c r="CG114" s="1017"/>
      <c r="CH114" s="1017"/>
      <c r="CI114" s="1017"/>
      <c r="CJ114" s="1017"/>
      <c r="CK114" s="1047"/>
      <c r="CL114" s="1048"/>
      <c r="CM114" s="1018" t="s">
        <v>467</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456</v>
      </c>
      <c r="DH114" s="1061"/>
      <c r="DI114" s="1061"/>
      <c r="DJ114" s="1061"/>
      <c r="DK114" s="1062"/>
      <c r="DL114" s="1063" t="s">
        <v>456</v>
      </c>
      <c r="DM114" s="1061"/>
      <c r="DN114" s="1061"/>
      <c r="DO114" s="1061"/>
      <c r="DP114" s="1062"/>
      <c r="DQ114" s="1063" t="s">
        <v>456</v>
      </c>
      <c r="DR114" s="1061"/>
      <c r="DS114" s="1061"/>
      <c r="DT114" s="1061"/>
      <c r="DU114" s="1062"/>
      <c r="DV114" s="1064" t="s">
        <v>456</v>
      </c>
      <c r="DW114" s="1065"/>
      <c r="DX114" s="1065"/>
      <c r="DY114" s="1065"/>
      <c r="DZ114" s="1066"/>
    </row>
    <row r="115" spans="1:130" s="248" customFormat="1" ht="26.25" customHeight="1" x14ac:dyDescent="0.2">
      <c r="A115" s="1056"/>
      <c r="B115" s="1057"/>
      <c r="C115" s="1052" t="s">
        <v>468</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t="s">
        <v>449</v>
      </c>
      <c r="AB115" s="1036"/>
      <c r="AC115" s="1036"/>
      <c r="AD115" s="1036"/>
      <c r="AE115" s="1037"/>
      <c r="AF115" s="1038" t="s">
        <v>456</v>
      </c>
      <c r="AG115" s="1036"/>
      <c r="AH115" s="1036"/>
      <c r="AI115" s="1036"/>
      <c r="AJ115" s="1037"/>
      <c r="AK115" s="1038" t="s">
        <v>456</v>
      </c>
      <c r="AL115" s="1036"/>
      <c r="AM115" s="1036"/>
      <c r="AN115" s="1036"/>
      <c r="AO115" s="1037"/>
      <c r="AP115" s="1039" t="s">
        <v>456</v>
      </c>
      <c r="AQ115" s="1040"/>
      <c r="AR115" s="1040"/>
      <c r="AS115" s="1040"/>
      <c r="AT115" s="1041"/>
      <c r="AU115" s="1002"/>
      <c r="AV115" s="1003"/>
      <c r="AW115" s="1003"/>
      <c r="AX115" s="1003"/>
      <c r="AY115" s="1003"/>
      <c r="AZ115" s="1051" t="s">
        <v>469</v>
      </c>
      <c r="BA115" s="1052"/>
      <c r="BB115" s="1052"/>
      <c r="BC115" s="1052"/>
      <c r="BD115" s="1052"/>
      <c r="BE115" s="1052"/>
      <c r="BF115" s="1052"/>
      <c r="BG115" s="1052"/>
      <c r="BH115" s="1052"/>
      <c r="BI115" s="1052"/>
      <c r="BJ115" s="1052"/>
      <c r="BK115" s="1052"/>
      <c r="BL115" s="1052"/>
      <c r="BM115" s="1052"/>
      <c r="BN115" s="1052"/>
      <c r="BO115" s="1052"/>
      <c r="BP115" s="1053"/>
      <c r="BQ115" s="1021" t="s">
        <v>456</v>
      </c>
      <c r="BR115" s="1022"/>
      <c r="BS115" s="1022"/>
      <c r="BT115" s="1022"/>
      <c r="BU115" s="1022"/>
      <c r="BV115" s="1022" t="s">
        <v>456</v>
      </c>
      <c r="BW115" s="1022"/>
      <c r="BX115" s="1022"/>
      <c r="BY115" s="1022"/>
      <c r="BZ115" s="1022"/>
      <c r="CA115" s="1022" t="s">
        <v>456</v>
      </c>
      <c r="CB115" s="1022"/>
      <c r="CC115" s="1022"/>
      <c r="CD115" s="1022"/>
      <c r="CE115" s="1022"/>
      <c r="CF115" s="1016" t="s">
        <v>449</v>
      </c>
      <c r="CG115" s="1017"/>
      <c r="CH115" s="1017"/>
      <c r="CI115" s="1017"/>
      <c r="CJ115" s="1017"/>
      <c r="CK115" s="1047"/>
      <c r="CL115" s="1048"/>
      <c r="CM115" s="1051" t="s">
        <v>470</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t="s">
        <v>449</v>
      </c>
      <c r="DH115" s="1061"/>
      <c r="DI115" s="1061"/>
      <c r="DJ115" s="1061"/>
      <c r="DK115" s="1062"/>
      <c r="DL115" s="1063" t="s">
        <v>449</v>
      </c>
      <c r="DM115" s="1061"/>
      <c r="DN115" s="1061"/>
      <c r="DO115" s="1061"/>
      <c r="DP115" s="1062"/>
      <c r="DQ115" s="1063" t="s">
        <v>449</v>
      </c>
      <c r="DR115" s="1061"/>
      <c r="DS115" s="1061"/>
      <c r="DT115" s="1061"/>
      <c r="DU115" s="1062"/>
      <c r="DV115" s="1064" t="s">
        <v>456</v>
      </c>
      <c r="DW115" s="1065"/>
      <c r="DX115" s="1065"/>
      <c r="DY115" s="1065"/>
      <c r="DZ115" s="1066"/>
    </row>
    <row r="116" spans="1:130" s="248" customFormat="1" ht="26.25" customHeight="1" x14ac:dyDescent="0.2">
      <c r="A116" s="1058"/>
      <c r="B116" s="1059"/>
      <c r="C116" s="1067" t="s">
        <v>471</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v>2</v>
      </c>
      <c r="AB116" s="1061"/>
      <c r="AC116" s="1061"/>
      <c r="AD116" s="1061"/>
      <c r="AE116" s="1062"/>
      <c r="AF116" s="1063">
        <v>1</v>
      </c>
      <c r="AG116" s="1061"/>
      <c r="AH116" s="1061"/>
      <c r="AI116" s="1061"/>
      <c r="AJ116" s="1062"/>
      <c r="AK116" s="1063" t="s">
        <v>456</v>
      </c>
      <c r="AL116" s="1061"/>
      <c r="AM116" s="1061"/>
      <c r="AN116" s="1061"/>
      <c r="AO116" s="1062"/>
      <c r="AP116" s="1064" t="s">
        <v>456</v>
      </c>
      <c r="AQ116" s="1065"/>
      <c r="AR116" s="1065"/>
      <c r="AS116" s="1065"/>
      <c r="AT116" s="1066"/>
      <c r="AU116" s="1002"/>
      <c r="AV116" s="1003"/>
      <c r="AW116" s="1003"/>
      <c r="AX116" s="1003"/>
      <c r="AY116" s="1003"/>
      <c r="AZ116" s="1069" t="s">
        <v>472</v>
      </c>
      <c r="BA116" s="1070"/>
      <c r="BB116" s="1070"/>
      <c r="BC116" s="1070"/>
      <c r="BD116" s="1070"/>
      <c r="BE116" s="1070"/>
      <c r="BF116" s="1070"/>
      <c r="BG116" s="1070"/>
      <c r="BH116" s="1070"/>
      <c r="BI116" s="1070"/>
      <c r="BJ116" s="1070"/>
      <c r="BK116" s="1070"/>
      <c r="BL116" s="1070"/>
      <c r="BM116" s="1070"/>
      <c r="BN116" s="1070"/>
      <c r="BO116" s="1070"/>
      <c r="BP116" s="1071"/>
      <c r="BQ116" s="1021" t="s">
        <v>456</v>
      </c>
      <c r="BR116" s="1022"/>
      <c r="BS116" s="1022"/>
      <c r="BT116" s="1022"/>
      <c r="BU116" s="1022"/>
      <c r="BV116" s="1022" t="s">
        <v>456</v>
      </c>
      <c r="BW116" s="1022"/>
      <c r="BX116" s="1022"/>
      <c r="BY116" s="1022"/>
      <c r="BZ116" s="1022"/>
      <c r="CA116" s="1022" t="s">
        <v>456</v>
      </c>
      <c r="CB116" s="1022"/>
      <c r="CC116" s="1022"/>
      <c r="CD116" s="1022"/>
      <c r="CE116" s="1022"/>
      <c r="CF116" s="1016" t="s">
        <v>456</v>
      </c>
      <c r="CG116" s="1017"/>
      <c r="CH116" s="1017"/>
      <c r="CI116" s="1017"/>
      <c r="CJ116" s="1017"/>
      <c r="CK116" s="1047"/>
      <c r="CL116" s="1048"/>
      <c r="CM116" s="1018" t="s">
        <v>473</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t="s">
        <v>456</v>
      </c>
      <c r="DH116" s="1061"/>
      <c r="DI116" s="1061"/>
      <c r="DJ116" s="1061"/>
      <c r="DK116" s="1062"/>
      <c r="DL116" s="1063" t="s">
        <v>456</v>
      </c>
      <c r="DM116" s="1061"/>
      <c r="DN116" s="1061"/>
      <c r="DO116" s="1061"/>
      <c r="DP116" s="1062"/>
      <c r="DQ116" s="1063" t="s">
        <v>456</v>
      </c>
      <c r="DR116" s="1061"/>
      <c r="DS116" s="1061"/>
      <c r="DT116" s="1061"/>
      <c r="DU116" s="1062"/>
      <c r="DV116" s="1064" t="s">
        <v>456</v>
      </c>
      <c r="DW116" s="1065"/>
      <c r="DX116" s="1065"/>
      <c r="DY116" s="1065"/>
      <c r="DZ116" s="1066"/>
    </row>
    <row r="117" spans="1:130" s="248" customFormat="1" ht="26.25" customHeight="1" x14ac:dyDescent="0.2">
      <c r="A117" s="1006" t="s">
        <v>194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474</v>
      </c>
      <c r="Z117" s="988"/>
      <c r="AA117" s="1078">
        <v>565080</v>
      </c>
      <c r="AB117" s="1079"/>
      <c r="AC117" s="1079"/>
      <c r="AD117" s="1079"/>
      <c r="AE117" s="1080"/>
      <c r="AF117" s="1081">
        <v>591912</v>
      </c>
      <c r="AG117" s="1079"/>
      <c r="AH117" s="1079"/>
      <c r="AI117" s="1079"/>
      <c r="AJ117" s="1080"/>
      <c r="AK117" s="1081">
        <v>591746</v>
      </c>
      <c r="AL117" s="1079"/>
      <c r="AM117" s="1079"/>
      <c r="AN117" s="1079"/>
      <c r="AO117" s="1080"/>
      <c r="AP117" s="1082"/>
      <c r="AQ117" s="1083"/>
      <c r="AR117" s="1083"/>
      <c r="AS117" s="1083"/>
      <c r="AT117" s="1084"/>
      <c r="AU117" s="1002"/>
      <c r="AV117" s="1003"/>
      <c r="AW117" s="1003"/>
      <c r="AX117" s="1003"/>
      <c r="AY117" s="1003"/>
      <c r="AZ117" s="1069" t="s">
        <v>475</v>
      </c>
      <c r="BA117" s="1070"/>
      <c r="BB117" s="1070"/>
      <c r="BC117" s="1070"/>
      <c r="BD117" s="1070"/>
      <c r="BE117" s="1070"/>
      <c r="BF117" s="1070"/>
      <c r="BG117" s="1070"/>
      <c r="BH117" s="1070"/>
      <c r="BI117" s="1070"/>
      <c r="BJ117" s="1070"/>
      <c r="BK117" s="1070"/>
      <c r="BL117" s="1070"/>
      <c r="BM117" s="1070"/>
      <c r="BN117" s="1070"/>
      <c r="BO117" s="1070"/>
      <c r="BP117" s="1071"/>
      <c r="BQ117" s="1021" t="s">
        <v>476</v>
      </c>
      <c r="BR117" s="1022"/>
      <c r="BS117" s="1022"/>
      <c r="BT117" s="1022"/>
      <c r="BU117" s="1022"/>
      <c r="BV117" s="1022" t="s">
        <v>477</v>
      </c>
      <c r="BW117" s="1022"/>
      <c r="BX117" s="1022"/>
      <c r="BY117" s="1022"/>
      <c r="BZ117" s="1022"/>
      <c r="CA117" s="1022" t="s">
        <v>478</v>
      </c>
      <c r="CB117" s="1022"/>
      <c r="CC117" s="1022"/>
      <c r="CD117" s="1022"/>
      <c r="CE117" s="1022"/>
      <c r="CF117" s="1016" t="s">
        <v>476</v>
      </c>
      <c r="CG117" s="1017"/>
      <c r="CH117" s="1017"/>
      <c r="CI117" s="1017"/>
      <c r="CJ117" s="1017"/>
      <c r="CK117" s="1047"/>
      <c r="CL117" s="1048"/>
      <c r="CM117" s="1018" t="s">
        <v>479</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477</v>
      </c>
      <c r="DH117" s="1061"/>
      <c r="DI117" s="1061"/>
      <c r="DJ117" s="1061"/>
      <c r="DK117" s="1062"/>
      <c r="DL117" s="1063" t="s">
        <v>478</v>
      </c>
      <c r="DM117" s="1061"/>
      <c r="DN117" s="1061"/>
      <c r="DO117" s="1061"/>
      <c r="DP117" s="1062"/>
      <c r="DQ117" s="1063" t="s">
        <v>477</v>
      </c>
      <c r="DR117" s="1061"/>
      <c r="DS117" s="1061"/>
      <c r="DT117" s="1061"/>
      <c r="DU117" s="1062"/>
      <c r="DV117" s="1064" t="s">
        <v>476</v>
      </c>
      <c r="DW117" s="1065"/>
      <c r="DX117" s="1065"/>
      <c r="DY117" s="1065"/>
      <c r="DZ117" s="1066"/>
    </row>
    <row r="118" spans="1:130" s="248" customFormat="1" ht="26.25" customHeight="1" x14ac:dyDescent="0.2">
      <c r="A118" s="1006" t="s">
        <v>444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441</v>
      </c>
      <c r="AB118" s="987"/>
      <c r="AC118" s="987"/>
      <c r="AD118" s="987"/>
      <c r="AE118" s="988"/>
      <c r="AF118" s="986" t="s">
        <v>442</v>
      </c>
      <c r="AG118" s="987"/>
      <c r="AH118" s="987"/>
      <c r="AI118" s="987"/>
      <c r="AJ118" s="988"/>
      <c r="AK118" s="986" t="s">
        <v>317</v>
      </c>
      <c r="AL118" s="987"/>
      <c r="AM118" s="987"/>
      <c r="AN118" s="987"/>
      <c r="AO118" s="988"/>
      <c r="AP118" s="1073" t="s">
        <v>443</v>
      </c>
      <c r="AQ118" s="1074"/>
      <c r="AR118" s="1074"/>
      <c r="AS118" s="1074"/>
      <c r="AT118" s="1075"/>
      <c r="AU118" s="1002"/>
      <c r="AV118" s="1003"/>
      <c r="AW118" s="1003"/>
      <c r="AX118" s="1003"/>
      <c r="AY118" s="1003"/>
      <c r="AZ118" s="1076" t="s">
        <v>480</v>
      </c>
      <c r="BA118" s="1067"/>
      <c r="BB118" s="1067"/>
      <c r="BC118" s="1067"/>
      <c r="BD118" s="1067"/>
      <c r="BE118" s="1067"/>
      <c r="BF118" s="1067"/>
      <c r="BG118" s="1067"/>
      <c r="BH118" s="1067"/>
      <c r="BI118" s="1067"/>
      <c r="BJ118" s="1067"/>
      <c r="BK118" s="1067"/>
      <c r="BL118" s="1067"/>
      <c r="BM118" s="1067"/>
      <c r="BN118" s="1067"/>
      <c r="BO118" s="1067"/>
      <c r="BP118" s="1068"/>
      <c r="BQ118" s="1099" t="s">
        <v>477</v>
      </c>
      <c r="BR118" s="1100"/>
      <c r="BS118" s="1100"/>
      <c r="BT118" s="1100"/>
      <c r="BU118" s="1100"/>
      <c r="BV118" s="1100" t="s">
        <v>476</v>
      </c>
      <c r="BW118" s="1100"/>
      <c r="BX118" s="1100"/>
      <c r="BY118" s="1100"/>
      <c r="BZ118" s="1100"/>
      <c r="CA118" s="1100" t="s">
        <v>477</v>
      </c>
      <c r="CB118" s="1100"/>
      <c r="CC118" s="1100"/>
      <c r="CD118" s="1100"/>
      <c r="CE118" s="1100"/>
      <c r="CF118" s="1016" t="s">
        <v>477</v>
      </c>
      <c r="CG118" s="1017"/>
      <c r="CH118" s="1017"/>
      <c r="CI118" s="1017"/>
      <c r="CJ118" s="1017"/>
      <c r="CK118" s="1047"/>
      <c r="CL118" s="1048"/>
      <c r="CM118" s="1018" t="s">
        <v>481</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482</v>
      </c>
      <c r="DH118" s="1061"/>
      <c r="DI118" s="1061"/>
      <c r="DJ118" s="1061"/>
      <c r="DK118" s="1062"/>
      <c r="DL118" s="1063" t="s">
        <v>477</v>
      </c>
      <c r="DM118" s="1061"/>
      <c r="DN118" s="1061"/>
      <c r="DO118" s="1061"/>
      <c r="DP118" s="1062"/>
      <c r="DQ118" s="1063" t="s">
        <v>483</v>
      </c>
      <c r="DR118" s="1061"/>
      <c r="DS118" s="1061"/>
      <c r="DT118" s="1061"/>
      <c r="DU118" s="1062"/>
      <c r="DV118" s="1064" t="s">
        <v>477</v>
      </c>
      <c r="DW118" s="1065"/>
      <c r="DX118" s="1065"/>
      <c r="DY118" s="1065"/>
      <c r="DZ118" s="1066"/>
    </row>
    <row r="119" spans="1:130" s="248" customFormat="1" ht="26.25" customHeight="1" x14ac:dyDescent="0.2">
      <c r="A119" s="1160" t="s">
        <v>447</v>
      </c>
      <c r="B119" s="1046"/>
      <c r="C119" s="1025" t="s">
        <v>448</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405</v>
      </c>
      <c r="AB119" s="994"/>
      <c r="AC119" s="994"/>
      <c r="AD119" s="994"/>
      <c r="AE119" s="995"/>
      <c r="AF119" s="996" t="s">
        <v>187</v>
      </c>
      <c r="AG119" s="994"/>
      <c r="AH119" s="994"/>
      <c r="AI119" s="994"/>
      <c r="AJ119" s="995"/>
      <c r="AK119" s="996" t="s">
        <v>478</v>
      </c>
      <c r="AL119" s="994"/>
      <c r="AM119" s="994"/>
      <c r="AN119" s="994"/>
      <c r="AO119" s="995"/>
      <c r="AP119" s="997" t="s">
        <v>405</v>
      </c>
      <c r="AQ119" s="998"/>
      <c r="AR119" s="998"/>
      <c r="AS119" s="998"/>
      <c r="AT119" s="999"/>
      <c r="AU119" s="1004"/>
      <c r="AV119" s="1005"/>
      <c r="AW119" s="1005"/>
      <c r="AX119" s="1005"/>
      <c r="AY119" s="1005"/>
      <c r="AZ119" s="279" t="s">
        <v>194</v>
      </c>
      <c r="BA119" s="279"/>
      <c r="BB119" s="279"/>
      <c r="BC119" s="279"/>
      <c r="BD119" s="279"/>
      <c r="BE119" s="279"/>
      <c r="BF119" s="279"/>
      <c r="BG119" s="279"/>
      <c r="BH119" s="279"/>
      <c r="BI119" s="279"/>
      <c r="BJ119" s="279"/>
      <c r="BK119" s="279"/>
      <c r="BL119" s="279"/>
      <c r="BM119" s="279"/>
      <c r="BN119" s="279"/>
      <c r="BO119" s="1077" t="s">
        <v>484</v>
      </c>
      <c r="BP119" s="1108"/>
      <c r="BQ119" s="1099">
        <v>7566104</v>
      </c>
      <c r="BR119" s="1100"/>
      <c r="BS119" s="1100"/>
      <c r="BT119" s="1100"/>
      <c r="BU119" s="1100"/>
      <c r="BV119" s="1100">
        <v>7154478</v>
      </c>
      <c r="BW119" s="1100"/>
      <c r="BX119" s="1100"/>
      <c r="BY119" s="1100"/>
      <c r="BZ119" s="1100"/>
      <c r="CA119" s="1100">
        <v>6660705</v>
      </c>
      <c r="CB119" s="1100"/>
      <c r="CC119" s="1100"/>
      <c r="CD119" s="1100"/>
      <c r="CE119" s="1100"/>
      <c r="CF119" s="1101"/>
      <c r="CG119" s="1102"/>
      <c r="CH119" s="1102"/>
      <c r="CI119" s="1102"/>
      <c r="CJ119" s="1103"/>
      <c r="CK119" s="1049"/>
      <c r="CL119" s="1050"/>
      <c r="CM119" s="1104" t="s">
        <v>485</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t="s">
        <v>477</v>
      </c>
      <c r="DH119" s="1086"/>
      <c r="DI119" s="1086"/>
      <c r="DJ119" s="1086"/>
      <c r="DK119" s="1087"/>
      <c r="DL119" s="1085" t="s">
        <v>477</v>
      </c>
      <c r="DM119" s="1086"/>
      <c r="DN119" s="1086"/>
      <c r="DO119" s="1086"/>
      <c r="DP119" s="1087"/>
      <c r="DQ119" s="1085" t="s">
        <v>449</v>
      </c>
      <c r="DR119" s="1086"/>
      <c r="DS119" s="1086"/>
      <c r="DT119" s="1086"/>
      <c r="DU119" s="1087"/>
      <c r="DV119" s="1088" t="s">
        <v>477</v>
      </c>
      <c r="DW119" s="1089"/>
      <c r="DX119" s="1089"/>
      <c r="DY119" s="1089"/>
      <c r="DZ119" s="1090"/>
    </row>
    <row r="120" spans="1:130" s="248" customFormat="1" ht="26.25" customHeight="1" x14ac:dyDescent="0.2">
      <c r="A120" s="1161"/>
      <c r="B120" s="1048"/>
      <c r="C120" s="1018" t="s">
        <v>455</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478</v>
      </c>
      <c r="AB120" s="1061"/>
      <c r="AC120" s="1061"/>
      <c r="AD120" s="1061"/>
      <c r="AE120" s="1062"/>
      <c r="AF120" s="1063" t="s">
        <v>449</v>
      </c>
      <c r="AG120" s="1061"/>
      <c r="AH120" s="1061"/>
      <c r="AI120" s="1061"/>
      <c r="AJ120" s="1062"/>
      <c r="AK120" s="1063" t="s">
        <v>477</v>
      </c>
      <c r="AL120" s="1061"/>
      <c r="AM120" s="1061"/>
      <c r="AN120" s="1061"/>
      <c r="AO120" s="1062"/>
      <c r="AP120" s="1064" t="s">
        <v>478</v>
      </c>
      <c r="AQ120" s="1065"/>
      <c r="AR120" s="1065"/>
      <c r="AS120" s="1065"/>
      <c r="AT120" s="1066"/>
      <c r="AU120" s="1091" t="s">
        <v>486</v>
      </c>
      <c r="AV120" s="1092"/>
      <c r="AW120" s="1092"/>
      <c r="AX120" s="1092"/>
      <c r="AY120" s="1093"/>
      <c r="AZ120" s="1042" t="s">
        <v>487</v>
      </c>
      <c r="BA120" s="991"/>
      <c r="BB120" s="991"/>
      <c r="BC120" s="991"/>
      <c r="BD120" s="991"/>
      <c r="BE120" s="991"/>
      <c r="BF120" s="991"/>
      <c r="BG120" s="991"/>
      <c r="BH120" s="991"/>
      <c r="BI120" s="991"/>
      <c r="BJ120" s="991"/>
      <c r="BK120" s="991"/>
      <c r="BL120" s="991"/>
      <c r="BM120" s="991"/>
      <c r="BN120" s="991"/>
      <c r="BO120" s="991"/>
      <c r="BP120" s="992"/>
      <c r="BQ120" s="1028">
        <v>4586202</v>
      </c>
      <c r="BR120" s="1029"/>
      <c r="BS120" s="1029"/>
      <c r="BT120" s="1029"/>
      <c r="BU120" s="1029"/>
      <c r="BV120" s="1029">
        <v>4625420</v>
      </c>
      <c r="BW120" s="1029"/>
      <c r="BX120" s="1029"/>
      <c r="BY120" s="1029"/>
      <c r="BZ120" s="1029"/>
      <c r="CA120" s="1029">
        <v>5110823</v>
      </c>
      <c r="CB120" s="1029"/>
      <c r="CC120" s="1029"/>
      <c r="CD120" s="1029"/>
      <c r="CE120" s="1029"/>
      <c r="CF120" s="1043">
        <v>223.1</v>
      </c>
      <c r="CG120" s="1044"/>
      <c r="CH120" s="1044"/>
      <c r="CI120" s="1044"/>
      <c r="CJ120" s="1044"/>
      <c r="CK120" s="1109" t="s">
        <v>488</v>
      </c>
      <c r="CL120" s="1110"/>
      <c r="CM120" s="1110"/>
      <c r="CN120" s="1110"/>
      <c r="CO120" s="1111"/>
      <c r="CP120" s="1117" t="s">
        <v>489</v>
      </c>
      <c r="CQ120" s="1118"/>
      <c r="CR120" s="1118"/>
      <c r="CS120" s="1118"/>
      <c r="CT120" s="1118"/>
      <c r="CU120" s="1118"/>
      <c r="CV120" s="1118"/>
      <c r="CW120" s="1118"/>
      <c r="CX120" s="1118"/>
      <c r="CY120" s="1118"/>
      <c r="CZ120" s="1118"/>
      <c r="DA120" s="1118"/>
      <c r="DB120" s="1118"/>
      <c r="DC120" s="1118"/>
      <c r="DD120" s="1118"/>
      <c r="DE120" s="1118"/>
      <c r="DF120" s="1119"/>
      <c r="DG120" s="1028">
        <v>3645469</v>
      </c>
      <c r="DH120" s="1029"/>
      <c r="DI120" s="1029"/>
      <c r="DJ120" s="1029"/>
      <c r="DK120" s="1029"/>
      <c r="DL120" s="1029">
        <v>3418252</v>
      </c>
      <c r="DM120" s="1029"/>
      <c r="DN120" s="1029"/>
      <c r="DO120" s="1029"/>
      <c r="DP120" s="1029"/>
      <c r="DQ120" s="1029">
        <v>3118482</v>
      </c>
      <c r="DR120" s="1029"/>
      <c r="DS120" s="1029"/>
      <c r="DT120" s="1029"/>
      <c r="DU120" s="1029"/>
      <c r="DV120" s="1030">
        <v>136.19999999999999</v>
      </c>
      <c r="DW120" s="1030"/>
      <c r="DX120" s="1030"/>
      <c r="DY120" s="1030"/>
      <c r="DZ120" s="1031"/>
    </row>
    <row r="121" spans="1:130" s="248" customFormat="1" ht="26.25" customHeight="1" x14ac:dyDescent="0.2">
      <c r="A121" s="1161"/>
      <c r="B121" s="1048"/>
      <c r="C121" s="1069" t="s">
        <v>490</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t="s">
        <v>405</v>
      </c>
      <c r="AB121" s="1061"/>
      <c r="AC121" s="1061"/>
      <c r="AD121" s="1061"/>
      <c r="AE121" s="1062"/>
      <c r="AF121" s="1063" t="s">
        <v>187</v>
      </c>
      <c r="AG121" s="1061"/>
      <c r="AH121" s="1061"/>
      <c r="AI121" s="1061"/>
      <c r="AJ121" s="1062"/>
      <c r="AK121" s="1063" t="s">
        <v>478</v>
      </c>
      <c r="AL121" s="1061"/>
      <c r="AM121" s="1061"/>
      <c r="AN121" s="1061"/>
      <c r="AO121" s="1062"/>
      <c r="AP121" s="1064" t="s">
        <v>478</v>
      </c>
      <c r="AQ121" s="1065"/>
      <c r="AR121" s="1065"/>
      <c r="AS121" s="1065"/>
      <c r="AT121" s="1066"/>
      <c r="AU121" s="1094"/>
      <c r="AV121" s="1095"/>
      <c r="AW121" s="1095"/>
      <c r="AX121" s="1095"/>
      <c r="AY121" s="1096"/>
      <c r="AZ121" s="1051" t="s">
        <v>491</v>
      </c>
      <c r="BA121" s="1052"/>
      <c r="BB121" s="1052"/>
      <c r="BC121" s="1052"/>
      <c r="BD121" s="1052"/>
      <c r="BE121" s="1052"/>
      <c r="BF121" s="1052"/>
      <c r="BG121" s="1052"/>
      <c r="BH121" s="1052"/>
      <c r="BI121" s="1052"/>
      <c r="BJ121" s="1052"/>
      <c r="BK121" s="1052"/>
      <c r="BL121" s="1052"/>
      <c r="BM121" s="1052"/>
      <c r="BN121" s="1052"/>
      <c r="BO121" s="1052"/>
      <c r="BP121" s="1053"/>
      <c r="BQ121" s="1021">
        <v>39602</v>
      </c>
      <c r="BR121" s="1022"/>
      <c r="BS121" s="1022"/>
      <c r="BT121" s="1022"/>
      <c r="BU121" s="1022"/>
      <c r="BV121" s="1022">
        <v>21899</v>
      </c>
      <c r="BW121" s="1022"/>
      <c r="BX121" s="1022"/>
      <c r="BY121" s="1022"/>
      <c r="BZ121" s="1022"/>
      <c r="CA121" s="1022">
        <v>11462</v>
      </c>
      <c r="CB121" s="1022"/>
      <c r="CC121" s="1022"/>
      <c r="CD121" s="1022"/>
      <c r="CE121" s="1022"/>
      <c r="CF121" s="1016">
        <v>0.5</v>
      </c>
      <c r="CG121" s="1017"/>
      <c r="CH121" s="1017"/>
      <c r="CI121" s="1017"/>
      <c r="CJ121" s="1017"/>
      <c r="CK121" s="1112"/>
      <c r="CL121" s="1113"/>
      <c r="CM121" s="1113"/>
      <c r="CN121" s="1113"/>
      <c r="CO121" s="1114"/>
      <c r="CP121" s="1122" t="s">
        <v>492</v>
      </c>
      <c r="CQ121" s="1123"/>
      <c r="CR121" s="1123"/>
      <c r="CS121" s="1123"/>
      <c r="CT121" s="1123"/>
      <c r="CU121" s="1123"/>
      <c r="CV121" s="1123"/>
      <c r="CW121" s="1123"/>
      <c r="CX121" s="1123"/>
      <c r="CY121" s="1123"/>
      <c r="CZ121" s="1123"/>
      <c r="DA121" s="1123"/>
      <c r="DB121" s="1123"/>
      <c r="DC121" s="1123"/>
      <c r="DD121" s="1123"/>
      <c r="DE121" s="1123"/>
      <c r="DF121" s="1124"/>
      <c r="DG121" s="1021">
        <v>8915</v>
      </c>
      <c r="DH121" s="1022"/>
      <c r="DI121" s="1022"/>
      <c r="DJ121" s="1022"/>
      <c r="DK121" s="1022"/>
      <c r="DL121" s="1022">
        <v>8293</v>
      </c>
      <c r="DM121" s="1022"/>
      <c r="DN121" s="1022"/>
      <c r="DO121" s="1022"/>
      <c r="DP121" s="1022"/>
      <c r="DQ121" s="1022">
        <v>11579</v>
      </c>
      <c r="DR121" s="1022"/>
      <c r="DS121" s="1022"/>
      <c r="DT121" s="1022"/>
      <c r="DU121" s="1022"/>
      <c r="DV121" s="1023">
        <v>0.5</v>
      </c>
      <c r="DW121" s="1023"/>
      <c r="DX121" s="1023"/>
      <c r="DY121" s="1023"/>
      <c r="DZ121" s="1024"/>
    </row>
    <row r="122" spans="1:130" s="248" customFormat="1" ht="26.25" customHeight="1" x14ac:dyDescent="0.2">
      <c r="A122" s="1161"/>
      <c r="B122" s="1048"/>
      <c r="C122" s="1018" t="s">
        <v>467</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478</v>
      </c>
      <c r="AB122" s="1061"/>
      <c r="AC122" s="1061"/>
      <c r="AD122" s="1061"/>
      <c r="AE122" s="1062"/>
      <c r="AF122" s="1063" t="s">
        <v>477</v>
      </c>
      <c r="AG122" s="1061"/>
      <c r="AH122" s="1061"/>
      <c r="AI122" s="1061"/>
      <c r="AJ122" s="1062"/>
      <c r="AK122" s="1063" t="s">
        <v>187</v>
      </c>
      <c r="AL122" s="1061"/>
      <c r="AM122" s="1061"/>
      <c r="AN122" s="1061"/>
      <c r="AO122" s="1062"/>
      <c r="AP122" s="1064" t="s">
        <v>478</v>
      </c>
      <c r="AQ122" s="1065"/>
      <c r="AR122" s="1065"/>
      <c r="AS122" s="1065"/>
      <c r="AT122" s="1066"/>
      <c r="AU122" s="1094"/>
      <c r="AV122" s="1095"/>
      <c r="AW122" s="1095"/>
      <c r="AX122" s="1095"/>
      <c r="AY122" s="1096"/>
      <c r="AZ122" s="1076" t="s">
        <v>493</v>
      </c>
      <c r="BA122" s="1067"/>
      <c r="BB122" s="1067"/>
      <c r="BC122" s="1067"/>
      <c r="BD122" s="1067"/>
      <c r="BE122" s="1067"/>
      <c r="BF122" s="1067"/>
      <c r="BG122" s="1067"/>
      <c r="BH122" s="1067"/>
      <c r="BI122" s="1067"/>
      <c r="BJ122" s="1067"/>
      <c r="BK122" s="1067"/>
      <c r="BL122" s="1067"/>
      <c r="BM122" s="1067"/>
      <c r="BN122" s="1067"/>
      <c r="BO122" s="1067"/>
      <c r="BP122" s="1068"/>
      <c r="BQ122" s="1099">
        <v>4255176</v>
      </c>
      <c r="BR122" s="1100"/>
      <c r="BS122" s="1100"/>
      <c r="BT122" s="1100"/>
      <c r="BU122" s="1100"/>
      <c r="BV122" s="1100">
        <v>3942250</v>
      </c>
      <c r="BW122" s="1100"/>
      <c r="BX122" s="1100"/>
      <c r="BY122" s="1100"/>
      <c r="BZ122" s="1100"/>
      <c r="CA122" s="1100">
        <v>3627476</v>
      </c>
      <c r="CB122" s="1100"/>
      <c r="CC122" s="1100"/>
      <c r="CD122" s="1100"/>
      <c r="CE122" s="1100"/>
      <c r="CF122" s="1120">
        <v>158.4</v>
      </c>
      <c r="CG122" s="1121"/>
      <c r="CH122" s="1121"/>
      <c r="CI122" s="1121"/>
      <c r="CJ122" s="1121"/>
      <c r="CK122" s="1112"/>
      <c r="CL122" s="1113"/>
      <c r="CM122" s="1113"/>
      <c r="CN122" s="1113"/>
      <c r="CO122" s="1114"/>
      <c r="CP122" s="1122" t="s">
        <v>494</v>
      </c>
      <c r="CQ122" s="1123"/>
      <c r="CR122" s="1123"/>
      <c r="CS122" s="1123"/>
      <c r="CT122" s="1123"/>
      <c r="CU122" s="1123"/>
      <c r="CV122" s="1123"/>
      <c r="CW122" s="1123"/>
      <c r="CX122" s="1123"/>
      <c r="CY122" s="1123"/>
      <c r="CZ122" s="1123"/>
      <c r="DA122" s="1123"/>
      <c r="DB122" s="1123"/>
      <c r="DC122" s="1123"/>
      <c r="DD122" s="1123"/>
      <c r="DE122" s="1123"/>
      <c r="DF122" s="1124"/>
      <c r="DG122" s="1021" t="s">
        <v>478</v>
      </c>
      <c r="DH122" s="1022"/>
      <c r="DI122" s="1022"/>
      <c r="DJ122" s="1022"/>
      <c r="DK122" s="1022"/>
      <c r="DL122" s="1022" t="s">
        <v>482</v>
      </c>
      <c r="DM122" s="1022"/>
      <c r="DN122" s="1022"/>
      <c r="DO122" s="1022"/>
      <c r="DP122" s="1022"/>
      <c r="DQ122" s="1022" t="s">
        <v>478</v>
      </c>
      <c r="DR122" s="1022"/>
      <c r="DS122" s="1022"/>
      <c r="DT122" s="1022"/>
      <c r="DU122" s="1022"/>
      <c r="DV122" s="1023" t="s">
        <v>450</v>
      </c>
      <c r="DW122" s="1023"/>
      <c r="DX122" s="1023"/>
      <c r="DY122" s="1023"/>
      <c r="DZ122" s="1024"/>
    </row>
    <row r="123" spans="1:130" s="248" customFormat="1" ht="26.25" customHeight="1" x14ac:dyDescent="0.2">
      <c r="A123" s="1161"/>
      <c r="B123" s="1048"/>
      <c r="C123" s="1018" t="s">
        <v>473</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t="s">
        <v>477</v>
      </c>
      <c r="AB123" s="1061"/>
      <c r="AC123" s="1061"/>
      <c r="AD123" s="1061"/>
      <c r="AE123" s="1062"/>
      <c r="AF123" s="1063" t="s">
        <v>405</v>
      </c>
      <c r="AG123" s="1061"/>
      <c r="AH123" s="1061"/>
      <c r="AI123" s="1061"/>
      <c r="AJ123" s="1062"/>
      <c r="AK123" s="1063" t="s">
        <v>478</v>
      </c>
      <c r="AL123" s="1061"/>
      <c r="AM123" s="1061"/>
      <c r="AN123" s="1061"/>
      <c r="AO123" s="1062"/>
      <c r="AP123" s="1064" t="s">
        <v>476</v>
      </c>
      <c r="AQ123" s="1065"/>
      <c r="AR123" s="1065"/>
      <c r="AS123" s="1065"/>
      <c r="AT123" s="1066"/>
      <c r="AU123" s="1097"/>
      <c r="AV123" s="1098"/>
      <c r="AW123" s="1098"/>
      <c r="AX123" s="1098"/>
      <c r="AY123" s="1098"/>
      <c r="AZ123" s="279" t="s">
        <v>194</v>
      </c>
      <c r="BA123" s="279"/>
      <c r="BB123" s="279"/>
      <c r="BC123" s="279"/>
      <c r="BD123" s="279"/>
      <c r="BE123" s="279"/>
      <c r="BF123" s="279"/>
      <c r="BG123" s="279"/>
      <c r="BH123" s="279"/>
      <c r="BI123" s="279"/>
      <c r="BJ123" s="279"/>
      <c r="BK123" s="279"/>
      <c r="BL123" s="279"/>
      <c r="BM123" s="279"/>
      <c r="BN123" s="279"/>
      <c r="BO123" s="1077" t="s">
        <v>495</v>
      </c>
      <c r="BP123" s="1108"/>
      <c r="BQ123" s="1167">
        <v>8880980</v>
      </c>
      <c r="BR123" s="1168"/>
      <c r="BS123" s="1168"/>
      <c r="BT123" s="1168"/>
      <c r="BU123" s="1168"/>
      <c r="BV123" s="1168">
        <v>8589569</v>
      </c>
      <c r="BW123" s="1168"/>
      <c r="BX123" s="1168"/>
      <c r="BY123" s="1168"/>
      <c r="BZ123" s="1168"/>
      <c r="CA123" s="1168">
        <v>8749761</v>
      </c>
      <c r="CB123" s="1168"/>
      <c r="CC123" s="1168"/>
      <c r="CD123" s="1168"/>
      <c r="CE123" s="1168"/>
      <c r="CF123" s="1101"/>
      <c r="CG123" s="1102"/>
      <c r="CH123" s="1102"/>
      <c r="CI123" s="1102"/>
      <c r="CJ123" s="1103"/>
      <c r="CK123" s="1112"/>
      <c r="CL123" s="1113"/>
      <c r="CM123" s="1113"/>
      <c r="CN123" s="1113"/>
      <c r="CO123" s="1114"/>
      <c r="CP123" s="1122" t="s">
        <v>496</v>
      </c>
      <c r="CQ123" s="1123"/>
      <c r="CR123" s="1123"/>
      <c r="CS123" s="1123"/>
      <c r="CT123" s="1123"/>
      <c r="CU123" s="1123"/>
      <c r="CV123" s="1123"/>
      <c r="CW123" s="1123"/>
      <c r="CX123" s="1123"/>
      <c r="CY123" s="1123"/>
      <c r="CZ123" s="1123"/>
      <c r="DA123" s="1123"/>
      <c r="DB123" s="1123"/>
      <c r="DC123" s="1123"/>
      <c r="DD123" s="1123"/>
      <c r="DE123" s="1123"/>
      <c r="DF123" s="1124"/>
      <c r="DG123" s="1060" t="s">
        <v>450</v>
      </c>
      <c r="DH123" s="1061"/>
      <c r="DI123" s="1061"/>
      <c r="DJ123" s="1061"/>
      <c r="DK123" s="1062"/>
      <c r="DL123" s="1063" t="s">
        <v>478</v>
      </c>
      <c r="DM123" s="1061"/>
      <c r="DN123" s="1061"/>
      <c r="DO123" s="1061"/>
      <c r="DP123" s="1062"/>
      <c r="DQ123" s="1063" t="s">
        <v>477</v>
      </c>
      <c r="DR123" s="1061"/>
      <c r="DS123" s="1061"/>
      <c r="DT123" s="1061"/>
      <c r="DU123" s="1062"/>
      <c r="DV123" s="1064" t="s">
        <v>482</v>
      </c>
      <c r="DW123" s="1065"/>
      <c r="DX123" s="1065"/>
      <c r="DY123" s="1065"/>
      <c r="DZ123" s="1066"/>
    </row>
    <row r="124" spans="1:130" s="248" customFormat="1" ht="26.25" customHeight="1" thickBot="1" x14ac:dyDescent="0.25">
      <c r="A124" s="1161"/>
      <c r="B124" s="1048"/>
      <c r="C124" s="1018" t="s">
        <v>479</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483</v>
      </c>
      <c r="AB124" s="1061"/>
      <c r="AC124" s="1061"/>
      <c r="AD124" s="1061"/>
      <c r="AE124" s="1062"/>
      <c r="AF124" s="1063" t="s">
        <v>477</v>
      </c>
      <c r="AG124" s="1061"/>
      <c r="AH124" s="1061"/>
      <c r="AI124" s="1061"/>
      <c r="AJ124" s="1062"/>
      <c r="AK124" s="1063" t="s">
        <v>476</v>
      </c>
      <c r="AL124" s="1061"/>
      <c r="AM124" s="1061"/>
      <c r="AN124" s="1061"/>
      <c r="AO124" s="1062"/>
      <c r="AP124" s="1064" t="s">
        <v>476</v>
      </c>
      <c r="AQ124" s="1065"/>
      <c r="AR124" s="1065"/>
      <c r="AS124" s="1065"/>
      <c r="AT124" s="1066"/>
      <c r="AU124" s="1163" t="s">
        <v>497</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t="s">
        <v>187</v>
      </c>
      <c r="BR124" s="1130"/>
      <c r="BS124" s="1130"/>
      <c r="BT124" s="1130"/>
      <c r="BU124" s="1130"/>
      <c r="BV124" s="1130" t="s">
        <v>405</v>
      </c>
      <c r="BW124" s="1130"/>
      <c r="BX124" s="1130"/>
      <c r="BY124" s="1130"/>
      <c r="BZ124" s="1130"/>
      <c r="CA124" s="1130" t="s">
        <v>476</v>
      </c>
      <c r="CB124" s="1130"/>
      <c r="CC124" s="1130"/>
      <c r="CD124" s="1130"/>
      <c r="CE124" s="1130"/>
      <c r="CF124" s="1131"/>
      <c r="CG124" s="1132"/>
      <c r="CH124" s="1132"/>
      <c r="CI124" s="1132"/>
      <c r="CJ124" s="1133"/>
      <c r="CK124" s="1115"/>
      <c r="CL124" s="1115"/>
      <c r="CM124" s="1115"/>
      <c r="CN124" s="1115"/>
      <c r="CO124" s="1116"/>
      <c r="CP124" s="1122" t="s">
        <v>498</v>
      </c>
      <c r="CQ124" s="1123"/>
      <c r="CR124" s="1123"/>
      <c r="CS124" s="1123"/>
      <c r="CT124" s="1123"/>
      <c r="CU124" s="1123"/>
      <c r="CV124" s="1123"/>
      <c r="CW124" s="1123"/>
      <c r="CX124" s="1123"/>
      <c r="CY124" s="1123"/>
      <c r="CZ124" s="1123"/>
      <c r="DA124" s="1123"/>
      <c r="DB124" s="1123"/>
      <c r="DC124" s="1123"/>
      <c r="DD124" s="1123"/>
      <c r="DE124" s="1123"/>
      <c r="DF124" s="1124"/>
      <c r="DG124" s="1107" t="s">
        <v>476</v>
      </c>
      <c r="DH124" s="1086"/>
      <c r="DI124" s="1086"/>
      <c r="DJ124" s="1086"/>
      <c r="DK124" s="1087"/>
      <c r="DL124" s="1085" t="s">
        <v>477</v>
      </c>
      <c r="DM124" s="1086"/>
      <c r="DN124" s="1086"/>
      <c r="DO124" s="1086"/>
      <c r="DP124" s="1087"/>
      <c r="DQ124" s="1085" t="s">
        <v>478</v>
      </c>
      <c r="DR124" s="1086"/>
      <c r="DS124" s="1086"/>
      <c r="DT124" s="1086"/>
      <c r="DU124" s="1087"/>
      <c r="DV124" s="1088" t="s">
        <v>478</v>
      </c>
      <c r="DW124" s="1089"/>
      <c r="DX124" s="1089"/>
      <c r="DY124" s="1089"/>
      <c r="DZ124" s="1090"/>
    </row>
    <row r="125" spans="1:130" s="248" customFormat="1" ht="26.25" customHeight="1" x14ac:dyDescent="0.2">
      <c r="A125" s="1161"/>
      <c r="B125" s="1048"/>
      <c r="C125" s="1018" t="s">
        <v>481</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449</v>
      </c>
      <c r="AB125" s="1061"/>
      <c r="AC125" s="1061"/>
      <c r="AD125" s="1061"/>
      <c r="AE125" s="1062"/>
      <c r="AF125" s="1063" t="s">
        <v>477</v>
      </c>
      <c r="AG125" s="1061"/>
      <c r="AH125" s="1061"/>
      <c r="AI125" s="1061"/>
      <c r="AJ125" s="1062"/>
      <c r="AK125" s="1063" t="s">
        <v>476</v>
      </c>
      <c r="AL125" s="1061"/>
      <c r="AM125" s="1061"/>
      <c r="AN125" s="1061"/>
      <c r="AO125" s="1062"/>
      <c r="AP125" s="1064" t="s">
        <v>405</v>
      </c>
      <c r="AQ125" s="1065"/>
      <c r="AR125" s="1065"/>
      <c r="AS125" s="1065"/>
      <c r="AT125" s="1066"/>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5" t="s">
        <v>499</v>
      </c>
      <c r="CL125" s="1110"/>
      <c r="CM125" s="1110"/>
      <c r="CN125" s="1110"/>
      <c r="CO125" s="1111"/>
      <c r="CP125" s="1042" t="s">
        <v>500</v>
      </c>
      <c r="CQ125" s="991"/>
      <c r="CR125" s="991"/>
      <c r="CS125" s="991"/>
      <c r="CT125" s="991"/>
      <c r="CU125" s="991"/>
      <c r="CV125" s="991"/>
      <c r="CW125" s="991"/>
      <c r="CX125" s="991"/>
      <c r="CY125" s="991"/>
      <c r="CZ125" s="991"/>
      <c r="DA125" s="991"/>
      <c r="DB125" s="991"/>
      <c r="DC125" s="991"/>
      <c r="DD125" s="991"/>
      <c r="DE125" s="991"/>
      <c r="DF125" s="992"/>
      <c r="DG125" s="1028" t="s">
        <v>478</v>
      </c>
      <c r="DH125" s="1029"/>
      <c r="DI125" s="1029"/>
      <c r="DJ125" s="1029"/>
      <c r="DK125" s="1029"/>
      <c r="DL125" s="1029" t="s">
        <v>477</v>
      </c>
      <c r="DM125" s="1029"/>
      <c r="DN125" s="1029"/>
      <c r="DO125" s="1029"/>
      <c r="DP125" s="1029"/>
      <c r="DQ125" s="1029" t="s">
        <v>477</v>
      </c>
      <c r="DR125" s="1029"/>
      <c r="DS125" s="1029"/>
      <c r="DT125" s="1029"/>
      <c r="DU125" s="1029"/>
      <c r="DV125" s="1030" t="s">
        <v>476</v>
      </c>
      <c r="DW125" s="1030"/>
      <c r="DX125" s="1030"/>
      <c r="DY125" s="1030"/>
      <c r="DZ125" s="1031"/>
    </row>
    <row r="126" spans="1:130" s="248" customFormat="1" ht="26.25" customHeight="1" thickBot="1" x14ac:dyDescent="0.25">
      <c r="A126" s="1161"/>
      <c r="B126" s="1048"/>
      <c r="C126" s="1018" t="s">
        <v>485</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t="s">
        <v>405</v>
      </c>
      <c r="AB126" s="1061"/>
      <c r="AC126" s="1061"/>
      <c r="AD126" s="1061"/>
      <c r="AE126" s="1062"/>
      <c r="AF126" s="1063" t="s">
        <v>477</v>
      </c>
      <c r="AG126" s="1061"/>
      <c r="AH126" s="1061"/>
      <c r="AI126" s="1061"/>
      <c r="AJ126" s="1062"/>
      <c r="AK126" s="1063" t="s">
        <v>477</v>
      </c>
      <c r="AL126" s="1061"/>
      <c r="AM126" s="1061"/>
      <c r="AN126" s="1061"/>
      <c r="AO126" s="1062"/>
      <c r="AP126" s="1064" t="s">
        <v>477</v>
      </c>
      <c r="AQ126" s="1065"/>
      <c r="AR126" s="1065"/>
      <c r="AS126" s="1065"/>
      <c r="AT126" s="1066"/>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6"/>
      <c r="CL126" s="1113"/>
      <c r="CM126" s="1113"/>
      <c r="CN126" s="1113"/>
      <c r="CO126" s="1114"/>
      <c r="CP126" s="1051" t="s">
        <v>501</v>
      </c>
      <c r="CQ126" s="1052"/>
      <c r="CR126" s="1052"/>
      <c r="CS126" s="1052"/>
      <c r="CT126" s="1052"/>
      <c r="CU126" s="1052"/>
      <c r="CV126" s="1052"/>
      <c r="CW126" s="1052"/>
      <c r="CX126" s="1052"/>
      <c r="CY126" s="1052"/>
      <c r="CZ126" s="1052"/>
      <c r="DA126" s="1052"/>
      <c r="DB126" s="1052"/>
      <c r="DC126" s="1052"/>
      <c r="DD126" s="1052"/>
      <c r="DE126" s="1052"/>
      <c r="DF126" s="1053"/>
      <c r="DG126" s="1021" t="s">
        <v>187</v>
      </c>
      <c r="DH126" s="1022"/>
      <c r="DI126" s="1022"/>
      <c r="DJ126" s="1022"/>
      <c r="DK126" s="1022"/>
      <c r="DL126" s="1022" t="s">
        <v>478</v>
      </c>
      <c r="DM126" s="1022"/>
      <c r="DN126" s="1022"/>
      <c r="DO126" s="1022"/>
      <c r="DP126" s="1022"/>
      <c r="DQ126" s="1022" t="s">
        <v>502</v>
      </c>
      <c r="DR126" s="1022"/>
      <c r="DS126" s="1022"/>
      <c r="DT126" s="1022"/>
      <c r="DU126" s="1022"/>
      <c r="DV126" s="1023" t="s">
        <v>482</v>
      </c>
      <c r="DW126" s="1023"/>
      <c r="DX126" s="1023"/>
      <c r="DY126" s="1023"/>
      <c r="DZ126" s="1024"/>
    </row>
    <row r="127" spans="1:130" s="248" customFormat="1" ht="26.25" customHeight="1" x14ac:dyDescent="0.2">
      <c r="A127" s="1162"/>
      <c r="B127" s="1050"/>
      <c r="C127" s="1104" t="s">
        <v>503</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t="s">
        <v>477</v>
      </c>
      <c r="AB127" s="1061"/>
      <c r="AC127" s="1061"/>
      <c r="AD127" s="1061"/>
      <c r="AE127" s="1062"/>
      <c r="AF127" s="1063" t="s">
        <v>476</v>
      </c>
      <c r="AG127" s="1061"/>
      <c r="AH127" s="1061"/>
      <c r="AI127" s="1061"/>
      <c r="AJ127" s="1062"/>
      <c r="AK127" s="1063" t="s">
        <v>477</v>
      </c>
      <c r="AL127" s="1061"/>
      <c r="AM127" s="1061"/>
      <c r="AN127" s="1061"/>
      <c r="AO127" s="1062"/>
      <c r="AP127" s="1064" t="s">
        <v>478</v>
      </c>
      <c r="AQ127" s="1065"/>
      <c r="AR127" s="1065"/>
      <c r="AS127" s="1065"/>
      <c r="AT127" s="1066"/>
      <c r="AU127" s="284"/>
      <c r="AV127" s="284"/>
      <c r="AW127" s="284"/>
      <c r="AX127" s="1134" t="s">
        <v>504</v>
      </c>
      <c r="AY127" s="1135"/>
      <c r="AZ127" s="1135"/>
      <c r="BA127" s="1135"/>
      <c r="BB127" s="1135"/>
      <c r="BC127" s="1135"/>
      <c r="BD127" s="1135"/>
      <c r="BE127" s="1136"/>
      <c r="BF127" s="1137" t="s">
        <v>505</v>
      </c>
      <c r="BG127" s="1135"/>
      <c r="BH127" s="1135"/>
      <c r="BI127" s="1135"/>
      <c r="BJ127" s="1135"/>
      <c r="BK127" s="1135"/>
      <c r="BL127" s="1136"/>
      <c r="BM127" s="1137" t="s">
        <v>506</v>
      </c>
      <c r="BN127" s="1135"/>
      <c r="BO127" s="1135"/>
      <c r="BP127" s="1135"/>
      <c r="BQ127" s="1135"/>
      <c r="BR127" s="1135"/>
      <c r="BS127" s="1136"/>
      <c r="BT127" s="1137" t="s">
        <v>507</v>
      </c>
      <c r="BU127" s="1135"/>
      <c r="BV127" s="1135"/>
      <c r="BW127" s="1135"/>
      <c r="BX127" s="1135"/>
      <c r="BY127" s="1135"/>
      <c r="BZ127" s="1159"/>
      <c r="CA127" s="284"/>
      <c r="CB127" s="284"/>
      <c r="CC127" s="284"/>
      <c r="CD127" s="285"/>
      <c r="CE127" s="285"/>
      <c r="CF127" s="285"/>
      <c r="CG127" s="282"/>
      <c r="CH127" s="282"/>
      <c r="CI127" s="282"/>
      <c r="CJ127" s="283"/>
      <c r="CK127" s="1126"/>
      <c r="CL127" s="1113"/>
      <c r="CM127" s="1113"/>
      <c r="CN127" s="1113"/>
      <c r="CO127" s="1114"/>
      <c r="CP127" s="1051" t="s">
        <v>508</v>
      </c>
      <c r="CQ127" s="1052"/>
      <c r="CR127" s="1052"/>
      <c r="CS127" s="1052"/>
      <c r="CT127" s="1052"/>
      <c r="CU127" s="1052"/>
      <c r="CV127" s="1052"/>
      <c r="CW127" s="1052"/>
      <c r="CX127" s="1052"/>
      <c r="CY127" s="1052"/>
      <c r="CZ127" s="1052"/>
      <c r="DA127" s="1052"/>
      <c r="DB127" s="1052"/>
      <c r="DC127" s="1052"/>
      <c r="DD127" s="1052"/>
      <c r="DE127" s="1052"/>
      <c r="DF127" s="1053"/>
      <c r="DG127" s="1021" t="s">
        <v>477</v>
      </c>
      <c r="DH127" s="1022"/>
      <c r="DI127" s="1022"/>
      <c r="DJ127" s="1022"/>
      <c r="DK127" s="1022"/>
      <c r="DL127" s="1022" t="s">
        <v>482</v>
      </c>
      <c r="DM127" s="1022"/>
      <c r="DN127" s="1022"/>
      <c r="DO127" s="1022"/>
      <c r="DP127" s="1022"/>
      <c r="DQ127" s="1022" t="s">
        <v>478</v>
      </c>
      <c r="DR127" s="1022"/>
      <c r="DS127" s="1022"/>
      <c r="DT127" s="1022"/>
      <c r="DU127" s="1022"/>
      <c r="DV127" s="1023" t="s">
        <v>476</v>
      </c>
      <c r="DW127" s="1023"/>
      <c r="DX127" s="1023"/>
      <c r="DY127" s="1023"/>
      <c r="DZ127" s="1024"/>
    </row>
    <row r="128" spans="1:130" s="248" customFormat="1" ht="26.25" customHeight="1" thickBot="1" x14ac:dyDescent="0.25">
      <c r="A128" s="1145" t="s">
        <v>509</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510</v>
      </c>
      <c r="X128" s="1147"/>
      <c r="Y128" s="1147"/>
      <c r="Z128" s="1148"/>
      <c r="AA128" s="1149">
        <v>10431</v>
      </c>
      <c r="AB128" s="1150"/>
      <c r="AC128" s="1150"/>
      <c r="AD128" s="1150"/>
      <c r="AE128" s="1151"/>
      <c r="AF128" s="1152">
        <v>943</v>
      </c>
      <c r="AG128" s="1150"/>
      <c r="AH128" s="1150"/>
      <c r="AI128" s="1150"/>
      <c r="AJ128" s="1151"/>
      <c r="AK128" s="1152">
        <v>943</v>
      </c>
      <c r="AL128" s="1150"/>
      <c r="AM128" s="1150"/>
      <c r="AN128" s="1150"/>
      <c r="AO128" s="1151"/>
      <c r="AP128" s="1153"/>
      <c r="AQ128" s="1154"/>
      <c r="AR128" s="1154"/>
      <c r="AS128" s="1154"/>
      <c r="AT128" s="1155"/>
      <c r="AU128" s="284"/>
      <c r="AV128" s="284"/>
      <c r="AW128" s="284"/>
      <c r="AX128" s="990" t="s">
        <v>511</v>
      </c>
      <c r="AY128" s="991"/>
      <c r="AZ128" s="991"/>
      <c r="BA128" s="991"/>
      <c r="BB128" s="991"/>
      <c r="BC128" s="991"/>
      <c r="BD128" s="991"/>
      <c r="BE128" s="992"/>
      <c r="BF128" s="1156" t="s">
        <v>477</v>
      </c>
      <c r="BG128" s="1157"/>
      <c r="BH128" s="1157"/>
      <c r="BI128" s="1157"/>
      <c r="BJ128" s="1157"/>
      <c r="BK128" s="1157"/>
      <c r="BL128" s="1158"/>
      <c r="BM128" s="1156">
        <v>15</v>
      </c>
      <c r="BN128" s="1157"/>
      <c r="BO128" s="1157"/>
      <c r="BP128" s="1157"/>
      <c r="BQ128" s="1157"/>
      <c r="BR128" s="1157"/>
      <c r="BS128" s="1158"/>
      <c r="BT128" s="1156">
        <v>20</v>
      </c>
      <c r="BU128" s="1157"/>
      <c r="BV128" s="1157"/>
      <c r="BW128" s="1157"/>
      <c r="BX128" s="1157"/>
      <c r="BY128" s="1157"/>
      <c r="BZ128" s="1181"/>
      <c r="CA128" s="285"/>
      <c r="CB128" s="285"/>
      <c r="CC128" s="285"/>
      <c r="CD128" s="285"/>
      <c r="CE128" s="285"/>
      <c r="CF128" s="285"/>
      <c r="CG128" s="282"/>
      <c r="CH128" s="282"/>
      <c r="CI128" s="282"/>
      <c r="CJ128" s="283"/>
      <c r="CK128" s="1127"/>
      <c r="CL128" s="1128"/>
      <c r="CM128" s="1128"/>
      <c r="CN128" s="1128"/>
      <c r="CO128" s="1129"/>
      <c r="CP128" s="1138" t="s">
        <v>512</v>
      </c>
      <c r="CQ128" s="1139"/>
      <c r="CR128" s="1139"/>
      <c r="CS128" s="1139"/>
      <c r="CT128" s="1139"/>
      <c r="CU128" s="1139"/>
      <c r="CV128" s="1139"/>
      <c r="CW128" s="1139"/>
      <c r="CX128" s="1139"/>
      <c r="CY128" s="1139"/>
      <c r="CZ128" s="1139"/>
      <c r="DA128" s="1139"/>
      <c r="DB128" s="1139"/>
      <c r="DC128" s="1139"/>
      <c r="DD128" s="1139"/>
      <c r="DE128" s="1139"/>
      <c r="DF128" s="1140"/>
      <c r="DG128" s="1141" t="s">
        <v>483</v>
      </c>
      <c r="DH128" s="1142"/>
      <c r="DI128" s="1142"/>
      <c r="DJ128" s="1142"/>
      <c r="DK128" s="1142"/>
      <c r="DL128" s="1142" t="s">
        <v>450</v>
      </c>
      <c r="DM128" s="1142"/>
      <c r="DN128" s="1142"/>
      <c r="DO128" s="1142"/>
      <c r="DP128" s="1142"/>
      <c r="DQ128" s="1142" t="s">
        <v>476</v>
      </c>
      <c r="DR128" s="1142"/>
      <c r="DS128" s="1142"/>
      <c r="DT128" s="1142"/>
      <c r="DU128" s="1142"/>
      <c r="DV128" s="1143" t="s">
        <v>476</v>
      </c>
      <c r="DW128" s="1143"/>
      <c r="DX128" s="1143"/>
      <c r="DY128" s="1143"/>
      <c r="DZ128" s="1144"/>
    </row>
    <row r="129" spans="1:131" s="248" customFormat="1" ht="26.25" customHeight="1" x14ac:dyDescent="0.2">
      <c r="A129" s="1032" t="s">
        <v>108</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513</v>
      </c>
      <c r="X129" s="1176"/>
      <c r="Y129" s="1176"/>
      <c r="Z129" s="1177"/>
      <c r="AA129" s="1060">
        <v>2550058</v>
      </c>
      <c r="AB129" s="1061"/>
      <c r="AC129" s="1061"/>
      <c r="AD129" s="1061"/>
      <c r="AE129" s="1062"/>
      <c r="AF129" s="1063">
        <v>2580734</v>
      </c>
      <c r="AG129" s="1061"/>
      <c r="AH129" s="1061"/>
      <c r="AI129" s="1061"/>
      <c r="AJ129" s="1062"/>
      <c r="AK129" s="1063">
        <v>2714118</v>
      </c>
      <c r="AL129" s="1061"/>
      <c r="AM129" s="1061"/>
      <c r="AN129" s="1061"/>
      <c r="AO129" s="1062"/>
      <c r="AP129" s="1178"/>
      <c r="AQ129" s="1179"/>
      <c r="AR129" s="1179"/>
      <c r="AS129" s="1179"/>
      <c r="AT129" s="1180"/>
      <c r="AU129" s="286"/>
      <c r="AV129" s="286"/>
      <c r="AW129" s="286"/>
      <c r="AX129" s="1169" t="s">
        <v>514</v>
      </c>
      <c r="AY129" s="1052"/>
      <c r="AZ129" s="1052"/>
      <c r="BA129" s="1052"/>
      <c r="BB129" s="1052"/>
      <c r="BC129" s="1052"/>
      <c r="BD129" s="1052"/>
      <c r="BE129" s="1053"/>
      <c r="BF129" s="1170" t="s">
        <v>483</v>
      </c>
      <c r="BG129" s="1171"/>
      <c r="BH129" s="1171"/>
      <c r="BI129" s="1171"/>
      <c r="BJ129" s="1171"/>
      <c r="BK129" s="1171"/>
      <c r="BL129" s="1172"/>
      <c r="BM129" s="1170">
        <v>20</v>
      </c>
      <c r="BN129" s="1171"/>
      <c r="BO129" s="1171"/>
      <c r="BP129" s="1171"/>
      <c r="BQ129" s="1171"/>
      <c r="BR129" s="1171"/>
      <c r="BS129" s="1172"/>
      <c r="BT129" s="1170">
        <v>30</v>
      </c>
      <c r="BU129" s="1173"/>
      <c r="BV129" s="1173"/>
      <c r="BW129" s="1173"/>
      <c r="BX129" s="1173"/>
      <c r="BY129" s="1173"/>
      <c r="BZ129" s="1174"/>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32" t="s">
        <v>515</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516</v>
      </c>
      <c r="X130" s="1176"/>
      <c r="Y130" s="1176"/>
      <c r="Z130" s="1177"/>
      <c r="AA130" s="1060">
        <v>414555</v>
      </c>
      <c r="AB130" s="1061"/>
      <c r="AC130" s="1061"/>
      <c r="AD130" s="1061"/>
      <c r="AE130" s="1062"/>
      <c r="AF130" s="1063">
        <v>428009</v>
      </c>
      <c r="AG130" s="1061"/>
      <c r="AH130" s="1061"/>
      <c r="AI130" s="1061"/>
      <c r="AJ130" s="1062"/>
      <c r="AK130" s="1063">
        <v>423651</v>
      </c>
      <c r="AL130" s="1061"/>
      <c r="AM130" s="1061"/>
      <c r="AN130" s="1061"/>
      <c r="AO130" s="1062"/>
      <c r="AP130" s="1178"/>
      <c r="AQ130" s="1179"/>
      <c r="AR130" s="1179"/>
      <c r="AS130" s="1179"/>
      <c r="AT130" s="1180"/>
      <c r="AU130" s="286"/>
      <c r="AV130" s="286"/>
      <c r="AW130" s="286"/>
      <c r="AX130" s="1169" t="s">
        <v>517</v>
      </c>
      <c r="AY130" s="1052"/>
      <c r="AZ130" s="1052"/>
      <c r="BA130" s="1052"/>
      <c r="BB130" s="1052"/>
      <c r="BC130" s="1052"/>
      <c r="BD130" s="1052"/>
      <c r="BE130" s="1053"/>
      <c r="BF130" s="1206">
        <v>7.1</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518</v>
      </c>
      <c r="X131" s="1214"/>
      <c r="Y131" s="1214"/>
      <c r="Z131" s="1215"/>
      <c r="AA131" s="1107">
        <v>2135503</v>
      </c>
      <c r="AB131" s="1086"/>
      <c r="AC131" s="1086"/>
      <c r="AD131" s="1086"/>
      <c r="AE131" s="1087"/>
      <c r="AF131" s="1085">
        <v>2152725</v>
      </c>
      <c r="AG131" s="1086"/>
      <c r="AH131" s="1086"/>
      <c r="AI131" s="1086"/>
      <c r="AJ131" s="1087"/>
      <c r="AK131" s="1085">
        <v>2290467</v>
      </c>
      <c r="AL131" s="1086"/>
      <c r="AM131" s="1086"/>
      <c r="AN131" s="1086"/>
      <c r="AO131" s="1087"/>
      <c r="AP131" s="1216"/>
      <c r="AQ131" s="1217"/>
      <c r="AR131" s="1217"/>
      <c r="AS131" s="1217"/>
      <c r="AT131" s="1218"/>
      <c r="AU131" s="286"/>
      <c r="AV131" s="286"/>
      <c r="AW131" s="286"/>
      <c r="AX131" s="1188" t="s">
        <v>519</v>
      </c>
      <c r="AY131" s="1139"/>
      <c r="AZ131" s="1139"/>
      <c r="BA131" s="1139"/>
      <c r="BB131" s="1139"/>
      <c r="BC131" s="1139"/>
      <c r="BD131" s="1139"/>
      <c r="BE131" s="1140"/>
      <c r="BF131" s="1189" t="s">
        <v>187</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5" t="s">
        <v>520</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521</v>
      </c>
      <c r="W132" s="1199"/>
      <c r="X132" s="1199"/>
      <c r="Y132" s="1199"/>
      <c r="Z132" s="1200"/>
      <c r="AA132" s="1201">
        <v>6.5602342870000001</v>
      </c>
      <c r="AB132" s="1202"/>
      <c r="AC132" s="1202"/>
      <c r="AD132" s="1202"/>
      <c r="AE132" s="1203"/>
      <c r="AF132" s="1204">
        <v>7.5699404240000003</v>
      </c>
      <c r="AG132" s="1202"/>
      <c r="AH132" s="1202"/>
      <c r="AI132" s="1202"/>
      <c r="AJ132" s="1203"/>
      <c r="AK132" s="1204">
        <v>7.2977257480000004</v>
      </c>
      <c r="AL132" s="1202"/>
      <c r="AM132" s="1202"/>
      <c r="AN132" s="1202"/>
      <c r="AO132" s="1203"/>
      <c r="AP132" s="1101"/>
      <c r="AQ132" s="1102"/>
      <c r="AR132" s="1102"/>
      <c r="AS132" s="1102"/>
      <c r="AT132" s="120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522</v>
      </c>
      <c r="W133" s="1182"/>
      <c r="X133" s="1182"/>
      <c r="Y133" s="1182"/>
      <c r="Z133" s="1183"/>
      <c r="AA133" s="1184">
        <v>5.9</v>
      </c>
      <c r="AB133" s="1185"/>
      <c r="AC133" s="1185"/>
      <c r="AD133" s="1185"/>
      <c r="AE133" s="1186"/>
      <c r="AF133" s="1184">
        <v>6.8</v>
      </c>
      <c r="AG133" s="1185"/>
      <c r="AH133" s="1185"/>
      <c r="AI133" s="1185"/>
      <c r="AJ133" s="1186"/>
      <c r="AK133" s="1184">
        <v>7.1</v>
      </c>
      <c r="AL133" s="1185"/>
      <c r="AM133" s="1185"/>
      <c r="AN133" s="1185"/>
      <c r="AO133" s="1186"/>
      <c r="AP133" s="1131"/>
      <c r="AQ133" s="1132"/>
      <c r="AR133" s="1132"/>
      <c r="AS133" s="1132"/>
      <c r="AT133" s="1187"/>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KacwuwyXYle72jzvmAWe95CN+loVONi1M8evENZY3+2DNlnkVo9ATKymZl4PpsQk53C4z4XjcmRcMi74pNN9A==" saltValue="wDAU8Htx7gd/dcbhVasf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i745pbNILN+g/vBXcicnUh9O4Pve8iH8pA+Xm/OMRhHKYOOOGf1Lyqf+bgshuQZl6L/dXcAjnC5m362luZnU+Q==" saltValue="pDqhR6zIt/5jQMvwrHGl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CpWbISmZmIM+A391NtoZRsfv+jsDdFSY3PQS6FnikHRpekUegn3ONCD5LePQhtPUdORvxCgUMOiKqi5J260FQ==" saltValue="sig+JeiT7W8g1qEXpbyP5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9" t="s">
        <v>526</v>
      </c>
      <c r="AP7" s="305"/>
      <c r="AQ7" s="306" t="s">
        <v>527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0"/>
      <c r="AP8" s="311" t="s">
        <v>528</v>
      </c>
      <c r="AQ8" s="312" t="s">
        <v>529</v>
      </c>
      <c r="AR8" s="313" t="s">
        <v>530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1" t="s">
        <v>531</v>
      </c>
      <c r="AL9" s="1222"/>
      <c r="AM9" s="1222"/>
      <c r="AN9" s="1223"/>
      <c r="AO9" s="314">
        <v>997419</v>
      </c>
      <c r="AP9" s="314">
        <v>199844</v>
      </c>
      <c r="AQ9" s="315">
        <v>239985</v>
      </c>
      <c r="AR9" s="316">
        <v>-16.7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1" t="s">
        <v>532</v>
      </c>
      <c r="AL10" s="1222"/>
      <c r="AM10" s="1222"/>
      <c r="AN10" s="1223"/>
      <c r="AO10" s="317">
        <v>17904</v>
      </c>
      <c r="AP10" s="317">
        <v>3587</v>
      </c>
      <c r="AQ10" s="318">
        <v>24622</v>
      </c>
      <c r="AR10" s="319">
        <v>-85.4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1" t="s">
        <v>533</v>
      </c>
      <c r="AL11" s="1222"/>
      <c r="AM11" s="1222"/>
      <c r="AN11" s="1223"/>
      <c r="AO11" s="317" t="s">
        <v>534</v>
      </c>
      <c r="AP11" s="317" t="s">
        <v>534</v>
      </c>
      <c r="AQ11" s="318">
        <v>3358</v>
      </c>
      <c r="AR11" s="319" t="s">
        <v>534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1" t="s">
        <v>535</v>
      </c>
      <c r="AL12" s="1222"/>
      <c r="AM12" s="1222"/>
      <c r="AN12" s="1223"/>
      <c r="AO12" s="317" t="s">
        <v>534</v>
      </c>
      <c r="AP12" s="317" t="s">
        <v>534</v>
      </c>
      <c r="AQ12" s="318" t="s">
        <v>534</v>
      </c>
      <c r="AR12" s="319" t="s">
        <v>534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1" t="s">
        <v>536</v>
      </c>
      <c r="AL13" s="1222"/>
      <c r="AM13" s="1222"/>
      <c r="AN13" s="1223"/>
      <c r="AO13" s="317">
        <v>39792</v>
      </c>
      <c r="AP13" s="317">
        <v>7973</v>
      </c>
      <c r="AQ13" s="318">
        <v>7864</v>
      </c>
      <c r="AR13" s="319">
        <v>1.4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1" t="s">
        <v>537</v>
      </c>
      <c r="AL14" s="1222"/>
      <c r="AM14" s="1222"/>
      <c r="AN14" s="1223"/>
      <c r="AO14" s="317">
        <v>42667</v>
      </c>
      <c r="AP14" s="317">
        <v>8549</v>
      </c>
      <c r="AQ14" s="318">
        <v>6185</v>
      </c>
      <c r="AR14" s="319">
        <v>38.200000000000003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538</v>
      </c>
      <c r="AL15" s="1228"/>
      <c r="AM15" s="1228"/>
      <c r="AN15" s="1229"/>
      <c r="AO15" s="317">
        <v>-65675</v>
      </c>
      <c r="AP15" s="317">
        <v>-13159</v>
      </c>
      <c r="AQ15" s="318">
        <v>-18737</v>
      </c>
      <c r="AR15" s="319">
        <v>-29.8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194</v>
      </c>
      <c r="AL16" s="1228"/>
      <c r="AM16" s="1228"/>
      <c r="AN16" s="1229"/>
      <c r="AO16" s="317">
        <v>1032107</v>
      </c>
      <c r="AP16" s="317">
        <v>206794</v>
      </c>
      <c r="AQ16" s="318">
        <v>263276</v>
      </c>
      <c r="AR16" s="319">
        <v>-21.5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543</v>
      </c>
      <c r="AL21" s="1231"/>
      <c r="AM21" s="1231"/>
      <c r="AN21" s="1232"/>
      <c r="AO21" s="330">
        <v>18.03</v>
      </c>
      <c r="AP21" s="331">
        <v>24.56</v>
      </c>
      <c r="AQ21" s="332">
        <v>-6.53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544</v>
      </c>
      <c r="AL22" s="1231"/>
      <c r="AM22" s="1231"/>
      <c r="AN22" s="1232"/>
      <c r="AO22" s="335">
        <v>96.9</v>
      </c>
      <c r="AP22" s="336">
        <v>94.3</v>
      </c>
      <c r="AQ22" s="337">
        <v>2.6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9" t="s">
        <v>526</v>
      </c>
      <c r="AP30" s="305"/>
      <c r="AQ30" s="306" t="s">
        <v>527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0"/>
      <c r="AP31" s="311" t="s">
        <v>528</v>
      </c>
      <c r="AQ31" s="312" t="s">
        <v>529</v>
      </c>
      <c r="AR31" s="313" t="s">
        <v>530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4" t="s">
        <v>548</v>
      </c>
      <c r="AL32" s="1225"/>
      <c r="AM32" s="1225"/>
      <c r="AN32" s="1226"/>
      <c r="AO32" s="345">
        <v>211492</v>
      </c>
      <c r="AP32" s="345">
        <v>42375</v>
      </c>
      <c r="AQ32" s="346">
        <v>149198</v>
      </c>
      <c r="AR32" s="347">
        <v>-71.599999999999994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4" t="s">
        <v>549</v>
      </c>
      <c r="AL33" s="1225"/>
      <c r="AM33" s="1225"/>
      <c r="AN33" s="1226"/>
      <c r="AO33" s="345" t="s">
        <v>534</v>
      </c>
      <c r="AP33" s="345" t="s">
        <v>534</v>
      </c>
      <c r="AQ33" s="346" t="s">
        <v>534</v>
      </c>
      <c r="AR33" s="347" t="s">
        <v>534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4" t="s">
        <v>550</v>
      </c>
      <c r="AL34" s="1225"/>
      <c r="AM34" s="1225"/>
      <c r="AN34" s="1226"/>
      <c r="AO34" s="345" t="s">
        <v>534</v>
      </c>
      <c r="AP34" s="345" t="s">
        <v>534</v>
      </c>
      <c r="AQ34" s="346" t="s">
        <v>534</v>
      </c>
      <c r="AR34" s="347" t="s">
        <v>534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4" t="s">
        <v>551</v>
      </c>
      <c r="AL35" s="1225"/>
      <c r="AM35" s="1225"/>
      <c r="AN35" s="1226"/>
      <c r="AO35" s="345">
        <v>349731</v>
      </c>
      <c r="AP35" s="345">
        <v>70072</v>
      </c>
      <c r="AQ35" s="346">
        <v>31871</v>
      </c>
      <c r="AR35" s="347">
        <v>119.9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4" t="s">
        <v>552</v>
      </c>
      <c r="AL36" s="1225"/>
      <c r="AM36" s="1225"/>
      <c r="AN36" s="1226"/>
      <c r="AO36" s="345">
        <v>30523</v>
      </c>
      <c r="AP36" s="345">
        <v>6116</v>
      </c>
      <c r="AQ36" s="346">
        <v>4984</v>
      </c>
      <c r="AR36" s="347">
        <v>22.7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4" t="s">
        <v>553</v>
      </c>
      <c r="AL37" s="1225"/>
      <c r="AM37" s="1225"/>
      <c r="AN37" s="1226"/>
      <c r="AO37" s="345" t="s">
        <v>534</v>
      </c>
      <c r="AP37" s="345" t="s">
        <v>534</v>
      </c>
      <c r="AQ37" s="346">
        <v>1220</v>
      </c>
      <c r="AR37" s="347" t="s">
        <v>534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3" t="s">
        <v>554</v>
      </c>
      <c r="AL38" s="1234"/>
      <c r="AM38" s="1234"/>
      <c r="AN38" s="1235"/>
      <c r="AO38" s="348" t="s">
        <v>534</v>
      </c>
      <c r="AP38" s="348" t="s">
        <v>534</v>
      </c>
      <c r="AQ38" s="349">
        <v>35</v>
      </c>
      <c r="AR38" s="337" t="s">
        <v>534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3" t="s">
        <v>555</v>
      </c>
      <c r="AL39" s="1234"/>
      <c r="AM39" s="1234"/>
      <c r="AN39" s="1235"/>
      <c r="AO39" s="345">
        <v>-943</v>
      </c>
      <c r="AP39" s="345">
        <v>-189</v>
      </c>
      <c r="AQ39" s="346">
        <v>-8070</v>
      </c>
      <c r="AR39" s="347">
        <v>-97.7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4" t="s">
        <v>556</v>
      </c>
      <c r="AL40" s="1225"/>
      <c r="AM40" s="1225"/>
      <c r="AN40" s="1226"/>
      <c r="AO40" s="345">
        <v>-423651</v>
      </c>
      <c r="AP40" s="345">
        <v>-84883</v>
      </c>
      <c r="AQ40" s="346">
        <v>-130648</v>
      </c>
      <c r="AR40" s="347">
        <v>-35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6" t="s">
        <v>309</v>
      </c>
      <c r="AL41" s="1237"/>
      <c r="AM41" s="1237"/>
      <c r="AN41" s="1238"/>
      <c r="AO41" s="345">
        <v>167152</v>
      </c>
      <c r="AP41" s="345">
        <v>33491</v>
      </c>
      <c r="AQ41" s="346">
        <v>48590</v>
      </c>
      <c r="AR41" s="347">
        <v>-31.1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9" t="s">
        <v>526</v>
      </c>
      <c r="AN49" s="1241" t="s">
        <v>560</v>
      </c>
      <c r="AO49" s="1242"/>
      <c r="AP49" s="1242"/>
      <c r="AQ49" s="1242"/>
      <c r="AR49" s="1243"/>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0"/>
      <c r="AN50" s="361" t="s">
        <v>561</v>
      </c>
      <c r="AO50" s="362" t="s">
        <v>562</v>
      </c>
      <c r="AP50" s="363" t="s">
        <v>563</v>
      </c>
      <c r="AQ50" s="364" t="s">
        <v>564</v>
      </c>
      <c r="AR50" s="365" t="s">
        <v>565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1174697</v>
      </c>
      <c r="AN51" s="367">
        <v>222903</v>
      </c>
      <c r="AO51" s="368">
        <v>-2.5</v>
      </c>
      <c r="AP51" s="369">
        <v>119882</v>
      </c>
      <c r="AQ51" s="370">
        <v>9.1</v>
      </c>
      <c r="AR51" s="371">
        <v>-11.6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1102327</v>
      </c>
      <c r="AN52" s="375">
        <v>209170</v>
      </c>
      <c r="AO52" s="376">
        <v>-3.9</v>
      </c>
      <c r="AP52" s="377">
        <v>66481</v>
      </c>
      <c r="AQ52" s="378">
        <v>6</v>
      </c>
      <c r="AR52" s="379">
        <v>-9.9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1052527</v>
      </c>
      <c r="AN53" s="367">
        <v>201133</v>
      </c>
      <c r="AO53" s="368">
        <v>-9.8000000000000007</v>
      </c>
      <c r="AP53" s="369">
        <v>116162</v>
      </c>
      <c r="AQ53" s="370">
        <v>-3.1</v>
      </c>
      <c r="AR53" s="371">
        <v>-6.7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1021147</v>
      </c>
      <c r="AN54" s="375">
        <v>195136</v>
      </c>
      <c r="AO54" s="376">
        <v>-6.7</v>
      </c>
      <c r="AP54" s="377">
        <v>61562</v>
      </c>
      <c r="AQ54" s="378">
        <v>-7.4</v>
      </c>
      <c r="AR54" s="379">
        <v>0.7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1280499</v>
      </c>
      <c r="AN55" s="367">
        <v>247248</v>
      </c>
      <c r="AO55" s="368">
        <v>22.9</v>
      </c>
      <c r="AP55" s="369">
        <v>121449</v>
      </c>
      <c r="AQ55" s="370">
        <v>4.5999999999999996</v>
      </c>
      <c r="AR55" s="371">
        <v>18.3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1271738</v>
      </c>
      <c r="AN56" s="375">
        <v>245557</v>
      </c>
      <c r="AO56" s="376">
        <v>25.8</v>
      </c>
      <c r="AP56" s="377">
        <v>62922</v>
      </c>
      <c r="AQ56" s="378">
        <v>2.2000000000000002</v>
      </c>
      <c r="AR56" s="379">
        <v>23.6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1343788</v>
      </c>
      <c r="AN57" s="367">
        <v>266730</v>
      </c>
      <c r="AO57" s="368">
        <v>7.9</v>
      </c>
      <c r="AP57" s="369">
        <v>145139</v>
      </c>
      <c r="AQ57" s="370">
        <v>19.5</v>
      </c>
      <c r="AR57" s="371">
        <v>-11.6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1298604</v>
      </c>
      <c r="AN58" s="375">
        <v>257762</v>
      </c>
      <c r="AO58" s="376">
        <v>5</v>
      </c>
      <c r="AP58" s="377">
        <v>83762</v>
      </c>
      <c r="AQ58" s="378">
        <v>33.1</v>
      </c>
      <c r="AR58" s="379">
        <v>-28.1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743844</v>
      </c>
      <c r="AN59" s="367">
        <v>149037</v>
      </c>
      <c r="AO59" s="368">
        <v>-44.1</v>
      </c>
      <c r="AP59" s="369">
        <v>332350</v>
      </c>
      <c r="AQ59" s="370">
        <v>129</v>
      </c>
      <c r="AR59" s="371">
        <v>-173.1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699795</v>
      </c>
      <c r="AN60" s="375">
        <v>140211</v>
      </c>
      <c r="AO60" s="376">
        <v>-45.6</v>
      </c>
      <c r="AP60" s="377">
        <v>200453</v>
      </c>
      <c r="AQ60" s="378">
        <v>139.30000000000001</v>
      </c>
      <c r="AR60" s="379">
        <v>-184.9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1119071</v>
      </c>
      <c r="AN61" s="382">
        <v>217410</v>
      </c>
      <c r="AO61" s="383">
        <v>-5.0999999999999996</v>
      </c>
      <c r="AP61" s="384">
        <v>166996</v>
      </c>
      <c r="AQ61" s="385">
        <v>31.8</v>
      </c>
      <c r="AR61" s="371">
        <v>-36.9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1078722</v>
      </c>
      <c r="AN62" s="375">
        <v>209567</v>
      </c>
      <c r="AO62" s="376">
        <v>-5.0999999999999996</v>
      </c>
      <c r="AP62" s="377">
        <v>95036</v>
      </c>
      <c r="AQ62" s="378">
        <v>34.6</v>
      </c>
      <c r="AR62" s="379">
        <v>-39.700000000000003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F+VOifMv92irqXAbG1Lcsx8bONLoyoAOh6LybJcoSIq2S8bFpoQT8qKwL96E3WmoajzgToZgt4n3hpIsT8pgPQ==" saltValue="gsFfelDCzVSB4/AuRU2b3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574</v>
      </c>
    </row>
    <row r="121" spans="125:125" ht="13.5" hidden="1" customHeight="1" x14ac:dyDescent="0.2">
      <c r="DU121" s="292"/>
    </row>
  </sheetData>
  <sheetProtection algorithmName="SHA-512" hashValue="3lCbCKLUCvmlDHm2m3hJYhNr8vHoZWbk8v7dbIVTUnxvPGtxhdHXf21mIvuagHpwF/pQ0szJDWvM2+p3vk3RcQ==" saltValue="qrJNnMYAApkIhMi3IL5vn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575</v>
      </c>
    </row>
  </sheetData>
  <sheetProtection algorithmName="SHA-512" hashValue="L2jv0dPdWBQC8PiUW6RWvfYrS0pkHkMAoO0qNMC81F5m9obT+t0irgmECpwyhm51LdvMmd4Zk2nWYxqYxkUCpg==" saltValue="ajTtL+2th+pveu3ZYx4a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244" t="s">
        <v>3</v>
      </c>
      <c r="D47" s="1244"/>
      <c r="E47" s="1245"/>
      <c r="F47" s="11">
        <v>43.78</v>
      </c>
      <c r="G47" s="12">
        <v>51.59</v>
      </c>
      <c r="H47" s="12">
        <v>55.48</v>
      </c>
      <c r="I47" s="12">
        <v>57.85</v>
      </c>
      <c r="J47" s="13">
        <v>59.74</v>
      </c>
    </row>
    <row r="48" spans="2:10" ht="57.75" customHeight="1" x14ac:dyDescent="0.2">
      <c r="B48" s="14"/>
      <c r="C48" s="1246" t="s">
        <v>4</v>
      </c>
      <c r="D48" s="1246"/>
      <c r="E48" s="1247"/>
      <c r="F48" s="15">
        <v>8.6999999999999993</v>
      </c>
      <c r="G48" s="16">
        <v>7.04</v>
      </c>
      <c r="H48" s="16">
        <v>6.36</v>
      </c>
      <c r="I48" s="16">
        <v>7.53</v>
      </c>
      <c r="J48" s="17">
        <v>9.3000000000000007</v>
      </c>
    </row>
    <row r="49" spans="2:10" ht="57.75" customHeight="1" thickBot="1" x14ac:dyDescent="0.25">
      <c r="B49" s="18"/>
      <c r="C49" s="1248" t="s">
        <v>5</v>
      </c>
      <c r="D49" s="1248"/>
      <c r="E49" s="1249"/>
      <c r="F49" s="19">
        <v>7.42</v>
      </c>
      <c r="G49" s="20">
        <v>5.68</v>
      </c>
      <c r="H49" s="20">
        <v>2.88</v>
      </c>
      <c r="I49" s="20">
        <v>4.2699999999999996</v>
      </c>
      <c r="J49" s="21">
        <v>6.87</v>
      </c>
    </row>
    <row r="50" spans="2:10" ht="13.5" customHeight="1" x14ac:dyDescent="0.2"/>
  </sheetData>
  <sheetProtection algorithmName="SHA-512" hashValue="NOUPfRKqVbgeuiC8zS0/XWdYpUrkw1AMwsYKzBJsFrQrqKWJg8pZFAnSmHw3JtXbRAT+WG150t1JHMAR0XlviQ==" saltValue="64cDkJ/OpgMVCZDXLdnn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2022-09-15T06:47:13Z</cp:lastPrinted>
  <dcterms:created xsi:type="dcterms:W3CDTF">2022-02-02T04:36:42Z</dcterms:created>
  <dcterms:modified xsi:type="dcterms:W3CDTF">2022-09-15T06:55:35Z</dcterms:modified>
  <cp:category/>
</cp:coreProperties>
</file>